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0 BOLETIN RAW\01 CAPTURAS\2015\"/>
    </mc:Choice>
  </mc:AlternateContent>
  <bookViews>
    <workbookView xWindow="0" yWindow="0" windowWidth="20490" windowHeight="7755" tabRatio="861" activeTab="1"/>
  </bookViews>
  <sheets>
    <sheet name="AÑO 2015" sheetId="13" r:id="rId1"/>
    <sheet name="RESUMEN" sheetId="14" r:id="rId2"/>
    <sheet name="ENERO" sheetId="12" r:id="rId3"/>
    <sheet name="FEBRERO" sheetId="11" r:id="rId4"/>
    <sheet name="MARZO" sheetId="10" r:id="rId5"/>
    <sheet name="ABRIL" sheetId="9" r:id="rId6"/>
    <sheet name="MAYO" sheetId="1" r:id="rId7"/>
    <sheet name="JUNIO" sheetId="2" r:id="rId8"/>
    <sheet name="JULIO" sheetId="3" r:id="rId9"/>
    <sheet name="AGOSTO" sheetId="4" r:id="rId10"/>
    <sheet name="SEPTIEMBRE" sheetId="5" r:id="rId11"/>
    <sheet name="OCTUBRE" sheetId="7" r:id="rId12"/>
    <sheet name="NOVIEMBRE" sheetId="6" r:id="rId13"/>
    <sheet name="DICIEMBRE" sheetId="8" r:id="rId14"/>
  </sheets>
  <definedNames>
    <definedName name="_xlnm._FilterDatabase" localSheetId="5" hidden="1">ABRIL!#REF!</definedName>
    <definedName name="_xlnm._FilterDatabase" localSheetId="9" hidden="1">AGOSTO!#REF!</definedName>
    <definedName name="_xlnm._FilterDatabase" localSheetId="0" hidden="1">'AÑO 2015'!$A$5:$AF$5</definedName>
    <definedName name="_xlnm._FilterDatabase" localSheetId="13" hidden="1">DICIEMBRE!#REF!</definedName>
    <definedName name="_xlnm._FilterDatabase" localSheetId="2" hidden="1">ENERO!#REF!</definedName>
    <definedName name="_xlnm._FilterDatabase" localSheetId="3" hidden="1">FEBRERO!#REF!</definedName>
    <definedName name="_xlnm._FilterDatabase" localSheetId="8" hidden="1">JULIO!#REF!</definedName>
    <definedName name="_xlnm._FilterDatabase" localSheetId="7" hidden="1">JUNIO!#REF!</definedName>
    <definedName name="_xlnm._FilterDatabase" localSheetId="4" hidden="1">MARZO!#REF!</definedName>
    <definedName name="_xlnm._FilterDatabase" localSheetId="6" hidden="1">MAYO!#REF!</definedName>
    <definedName name="_xlnm._FilterDatabase" localSheetId="12" hidden="1">NOVIEMBRE!#REF!</definedName>
    <definedName name="_xlnm._FilterDatabase" localSheetId="11" hidden="1">OCTUBRE!#REF!</definedName>
    <definedName name="_xlnm._FilterDatabase" localSheetId="10" hidden="1">SEPTIEMBRE!#REF!</definedName>
  </definedNames>
  <calcPr calcId="162913"/>
</workbook>
</file>

<file path=xl/calcChain.xml><?xml version="1.0" encoding="utf-8"?>
<calcChain xmlns="http://schemas.openxmlformats.org/spreadsheetml/2006/main">
  <c r="BN81" i="6" l="1"/>
  <c r="AJ19" i="5" l="1"/>
  <c r="AJ18" i="5" l="1"/>
  <c r="AJ22" i="5"/>
  <c r="AJ6" i="5"/>
  <c r="AJ78" i="5"/>
  <c r="F81" i="3" l="1"/>
  <c r="AJ50" i="2" l="1"/>
  <c r="AK13" i="1" l="1"/>
  <c r="AK57" i="10" l="1"/>
  <c r="AK58" i="10"/>
  <c r="AK59" i="10"/>
  <c r="BQ57" i="7" l="1"/>
  <c r="BQ58" i="7"/>
  <c r="BQ59" i="7"/>
  <c r="BQ60" i="7"/>
  <c r="BQ61" i="7"/>
  <c r="BQ62" i="7"/>
  <c r="BQ63" i="7"/>
  <c r="BQ64" i="7"/>
  <c r="BQ65" i="7"/>
  <c r="BQ66" i="7"/>
  <c r="BQ67" i="7"/>
  <c r="BQ68" i="7"/>
  <c r="BQ69" i="7"/>
  <c r="BQ70" i="7"/>
  <c r="BQ71" i="7"/>
  <c r="BQ72" i="7"/>
  <c r="BQ73" i="7"/>
  <c r="BQ74" i="7"/>
  <c r="BQ75" i="7"/>
  <c r="BQ76" i="7"/>
  <c r="BQ77" i="7"/>
  <c r="BQ78" i="7"/>
  <c r="BQ79" i="7"/>
  <c r="BQ80" i="7"/>
  <c r="AK72" i="7"/>
  <c r="AK73" i="7"/>
  <c r="AK74" i="7"/>
  <c r="AK75" i="7"/>
  <c r="AK76" i="7"/>
  <c r="AK77" i="7"/>
  <c r="AK78" i="7"/>
  <c r="AK79" i="7"/>
  <c r="AK80" i="7"/>
  <c r="AK60" i="7"/>
  <c r="AK61" i="7"/>
  <c r="AK62" i="7"/>
  <c r="AK63" i="7"/>
  <c r="AK64" i="7"/>
  <c r="AK65" i="7"/>
  <c r="AK66" i="7"/>
  <c r="AK67" i="7"/>
  <c r="AK68" i="7"/>
  <c r="AK69" i="7"/>
  <c r="AK70" i="7"/>
  <c r="AK71" i="7"/>
  <c r="AK59" i="7"/>
  <c r="AK58" i="7"/>
  <c r="AK57" i="7"/>
  <c r="AJ39" i="2" l="1"/>
  <c r="AJ48" i="2"/>
  <c r="AJ38" i="2"/>
  <c r="AK27" i="12"/>
  <c r="AK24" i="12"/>
  <c r="BQ24" i="12"/>
  <c r="AL81" i="7" l="1"/>
  <c r="BQ63" i="4"/>
  <c r="BQ66" i="4"/>
  <c r="AK63" i="4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Q23" i="1"/>
  <c r="BQ24" i="1"/>
  <c r="BQ25" i="1"/>
  <c r="BQ26" i="1"/>
  <c r="BQ63" i="1"/>
  <c r="BQ64" i="1"/>
  <c r="BQ65" i="1"/>
  <c r="AK63" i="1"/>
  <c r="AK64" i="1"/>
  <c r="AK65" i="1"/>
  <c r="AK23" i="1"/>
  <c r="AK24" i="1"/>
  <c r="BO23" i="2"/>
  <c r="BO24" i="2"/>
  <c r="BO25" i="2"/>
  <c r="BO63" i="2"/>
  <c r="BO64" i="2"/>
  <c r="AJ63" i="2"/>
  <c r="AJ64" i="2"/>
  <c r="AJ65" i="2"/>
  <c r="AJ23" i="2"/>
  <c r="AJ24" i="2"/>
  <c r="AJ25" i="2"/>
  <c r="BQ23" i="3"/>
  <c r="BQ24" i="3"/>
  <c r="BQ63" i="3"/>
  <c r="BQ64" i="3"/>
  <c r="BQ65" i="3"/>
  <c r="BQ66" i="3"/>
  <c r="AK63" i="3"/>
  <c r="AK64" i="3"/>
  <c r="AK23" i="3"/>
  <c r="AK24" i="3"/>
  <c r="AK25" i="3"/>
  <c r="BQ23" i="4"/>
  <c r="BQ24" i="4"/>
  <c r="BQ64" i="4"/>
  <c r="BQ65" i="4"/>
  <c r="AK64" i="4"/>
  <c r="AK65" i="4"/>
  <c r="AK23" i="4"/>
  <c r="AK24" i="4"/>
  <c r="AK25" i="4"/>
  <c r="AJ23" i="5"/>
  <c r="AJ24" i="5"/>
  <c r="AJ25" i="5"/>
  <c r="AJ26" i="5"/>
  <c r="AJ27" i="5"/>
  <c r="AJ28" i="5"/>
  <c r="AJ63" i="5"/>
  <c r="AJ64" i="5"/>
  <c r="AJ65" i="5"/>
  <c r="AJ66" i="5"/>
  <c r="BO63" i="5"/>
  <c r="BO64" i="5"/>
  <c r="BO65" i="5"/>
  <c r="BO23" i="5"/>
  <c r="BO24" i="5"/>
  <c r="BO25" i="5"/>
  <c r="BQ23" i="7"/>
  <c r="AK23" i="7"/>
  <c r="AK24" i="7"/>
  <c r="AK25" i="7"/>
  <c r="BO23" i="6"/>
  <c r="BO24" i="6"/>
  <c r="BO63" i="6"/>
  <c r="BO64" i="6"/>
  <c r="BO65" i="6"/>
  <c r="BO66" i="6"/>
  <c r="BO67" i="6"/>
  <c r="AJ63" i="6"/>
  <c r="AJ64" i="6"/>
  <c r="AJ65" i="6"/>
  <c r="AJ23" i="6"/>
  <c r="AJ24" i="6"/>
  <c r="BQ23" i="8"/>
  <c r="BQ24" i="8"/>
  <c r="BQ25" i="8"/>
  <c r="BQ63" i="8"/>
  <c r="BQ64" i="8"/>
  <c r="AK63" i="8"/>
  <c r="AK64" i="8"/>
  <c r="AK65" i="8"/>
  <c r="AK23" i="8"/>
  <c r="AK24" i="8"/>
  <c r="B63" i="8"/>
  <c r="B23" i="8"/>
  <c r="B63" i="6"/>
  <c r="B23" i="6"/>
  <c r="B63" i="7"/>
  <c r="B23" i="7"/>
  <c r="B63" i="5"/>
  <c r="B23" i="5"/>
  <c r="B63" i="4"/>
  <c r="B23" i="4"/>
  <c r="B63" i="3"/>
  <c r="B23" i="3"/>
  <c r="B21" i="3"/>
  <c r="B63" i="1"/>
  <c r="B23" i="1"/>
  <c r="BO63" i="9"/>
  <c r="BO64" i="9"/>
  <c r="BO65" i="9"/>
  <c r="BO23" i="9"/>
  <c r="BO24" i="9"/>
  <c r="BO25" i="9"/>
  <c r="BO26" i="9"/>
  <c r="AJ63" i="9"/>
  <c r="AJ64" i="9"/>
  <c r="AJ23" i="9"/>
  <c r="AJ24" i="9"/>
  <c r="AJ25" i="9"/>
  <c r="B63" i="9"/>
  <c r="B23" i="9"/>
  <c r="B63" i="12"/>
  <c r="BQ63" i="12"/>
  <c r="BQ64" i="12"/>
  <c r="AK63" i="12"/>
  <c r="AK64" i="12"/>
  <c r="B63" i="11"/>
  <c r="BK63" i="11"/>
  <c r="BK64" i="11"/>
  <c r="BK65" i="11"/>
  <c r="AH63" i="11"/>
  <c r="AH64" i="11"/>
  <c r="B23" i="11"/>
  <c r="BK23" i="11"/>
  <c r="BK24" i="11"/>
  <c r="BK25" i="11"/>
  <c r="AH23" i="11"/>
  <c r="BQ23" i="10"/>
  <c r="BQ24" i="10"/>
  <c r="BQ63" i="10"/>
  <c r="BQ64" i="10"/>
  <c r="AK63" i="10"/>
  <c r="AK64" i="10"/>
  <c r="AK65" i="10"/>
  <c r="AK66" i="10"/>
  <c r="AK23" i="10"/>
  <c r="AK24" i="10"/>
  <c r="AK25" i="10"/>
  <c r="B23" i="10"/>
  <c r="AH33" i="11"/>
  <c r="X24" i="13" l="1"/>
  <c r="K24" i="13"/>
  <c r="AH5" i="11"/>
  <c r="BK5" i="11"/>
  <c r="BQ16" i="7" l="1"/>
  <c r="BQ17" i="7"/>
  <c r="BQ18" i="7"/>
  <c r="BQ19" i="7"/>
  <c r="BQ20" i="7"/>
  <c r="BQ21" i="7"/>
  <c r="BQ22" i="7"/>
  <c r="BQ24" i="7"/>
  <c r="BQ25" i="7"/>
  <c r="AK17" i="7"/>
  <c r="AK18" i="7"/>
  <c r="AK19" i="7"/>
  <c r="AK20" i="7"/>
  <c r="AK21" i="7"/>
  <c r="AK22" i="7"/>
  <c r="BO17" i="5"/>
  <c r="BO18" i="5"/>
  <c r="BO19" i="5"/>
  <c r="BO20" i="5"/>
  <c r="BO21" i="5"/>
  <c r="BO22" i="5"/>
  <c r="AJ15" i="5"/>
  <c r="AJ16" i="5"/>
  <c r="AJ17" i="5"/>
  <c r="AJ20" i="5"/>
  <c r="AJ21" i="5"/>
  <c r="AJ29" i="5"/>
  <c r="BQ16" i="4"/>
  <c r="BQ17" i="4"/>
  <c r="BQ18" i="4"/>
  <c r="BQ19" i="4"/>
  <c r="BQ20" i="4"/>
  <c r="BQ21" i="4"/>
  <c r="BQ22" i="4"/>
  <c r="BQ25" i="4"/>
  <c r="BQ26" i="4"/>
  <c r="AK17" i="4"/>
  <c r="AK18" i="4"/>
  <c r="AK19" i="4"/>
  <c r="AK20" i="4"/>
  <c r="AK21" i="4"/>
  <c r="AK22" i="4"/>
  <c r="BQ17" i="3"/>
  <c r="BQ18" i="3"/>
  <c r="BQ19" i="3"/>
  <c r="BQ20" i="3"/>
  <c r="BQ21" i="3"/>
  <c r="BQ22" i="3"/>
  <c r="AK17" i="3"/>
  <c r="AK18" i="3"/>
  <c r="AK19" i="3"/>
  <c r="AK20" i="3"/>
  <c r="AK21" i="3"/>
  <c r="AK22" i="3"/>
  <c r="AK26" i="3"/>
  <c r="BO17" i="2"/>
  <c r="BO18" i="2"/>
  <c r="BO19" i="2"/>
  <c r="BO20" i="2"/>
  <c r="BO21" i="2"/>
  <c r="BO22" i="2"/>
  <c r="AJ17" i="2"/>
  <c r="AJ18" i="2"/>
  <c r="AJ19" i="2"/>
  <c r="AJ20" i="2"/>
  <c r="AJ21" i="2"/>
  <c r="AJ22" i="2"/>
  <c r="AK17" i="1"/>
  <c r="AK18" i="1"/>
  <c r="AK19" i="1"/>
  <c r="AK20" i="1"/>
  <c r="AK21" i="1"/>
  <c r="AK22" i="1"/>
  <c r="AK25" i="1"/>
  <c r="AK26" i="1"/>
  <c r="BQ16" i="1"/>
  <c r="BQ17" i="1"/>
  <c r="BQ18" i="1"/>
  <c r="BQ19" i="1"/>
  <c r="BQ20" i="1"/>
  <c r="BQ21" i="1"/>
  <c r="BQ22" i="1"/>
  <c r="BO17" i="9"/>
  <c r="BO18" i="9"/>
  <c r="BO19" i="9"/>
  <c r="BO20" i="9"/>
  <c r="BO21" i="9"/>
  <c r="BO22" i="9"/>
  <c r="AJ16" i="9"/>
  <c r="AJ17" i="9"/>
  <c r="AJ18" i="9"/>
  <c r="AJ19" i="9"/>
  <c r="AJ20" i="9"/>
  <c r="AJ21" i="9"/>
  <c r="AJ22" i="9"/>
  <c r="BQ17" i="10"/>
  <c r="BQ18" i="10"/>
  <c r="BQ19" i="10"/>
  <c r="BQ20" i="10"/>
  <c r="BQ21" i="10"/>
  <c r="BQ22" i="10"/>
  <c r="BQ25" i="10"/>
  <c r="AK16" i="10"/>
  <c r="AK17" i="10"/>
  <c r="AK18" i="10"/>
  <c r="AK19" i="10"/>
  <c r="AK20" i="10"/>
  <c r="AK21" i="10"/>
  <c r="AK22" i="10"/>
  <c r="AK26" i="10"/>
  <c r="BK17" i="11"/>
  <c r="BK18" i="11"/>
  <c r="BK19" i="11"/>
  <c r="BK20" i="11"/>
  <c r="BK21" i="11"/>
  <c r="BK22" i="11"/>
  <c r="AH16" i="11"/>
  <c r="AH17" i="11"/>
  <c r="AH18" i="11"/>
  <c r="AH19" i="11"/>
  <c r="AH20" i="11"/>
  <c r="AH21" i="11"/>
  <c r="AH22" i="11"/>
  <c r="AH24" i="11"/>
  <c r="AH25" i="11"/>
  <c r="BQ17" i="12"/>
  <c r="BQ18" i="12"/>
  <c r="BQ19" i="12"/>
  <c r="BQ20" i="12"/>
  <c r="BQ21" i="12"/>
  <c r="BQ22" i="12"/>
  <c r="BQ25" i="12"/>
  <c r="BQ26" i="12"/>
  <c r="AK17" i="12"/>
  <c r="AK18" i="12"/>
  <c r="AK19" i="12"/>
  <c r="AK20" i="12"/>
  <c r="AK21" i="12"/>
  <c r="AK22" i="12"/>
  <c r="B22" i="7"/>
  <c r="B21" i="7"/>
  <c r="B20" i="7"/>
  <c r="B19" i="7"/>
  <c r="B18" i="7"/>
  <c r="B22" i="5"/>
  <c r="B21" i="5"/>
  <c r="B20" i="5"/>
  <c r="B19" i="5"/>
  <c r="B18" i="5"/>
  <c r="B22" i="4"/>
  <c r="B21" i="4"/>
  <c r="B20" i="4"/>
  <c r="B19" i="4"/>
  <c r="B18" i="4"/>
  <c r="B22" i="3"/>
  <c r="B20" i="3"/>
  <c r="B19" i="3"/>
  <c r="B18" i="3"/>
  <c r="B22" i="1"/>
  <c r="B21" i="1"/>
  <c r="B20" i="1"/>
  <c r="B19" i="1"/>
  <c r="B18" i="1"/>
  <c r="B22" i="9"/>
  <c r="B21" i="9"/>
  <c r="B20" i="9"/>
  <c r="B19" i="9"/>
  <c r="B18" i="9"/>
  <c r="B22" i="10"/>
  <c r="B21" i="10"/>
  <c r="B20" i="10"/>
  <c r="B19" i="10"/>
  <c r="B18" i="10"/>
  <c r="B22" i="11"/>
  <c r="B21" i="11"/>
  <c r="B20" i="11"/>
  <c r="B19" i="11"/>
  <c r="B18" i="11"/>
  <c r="B22" i="12"/>
  <c r="B21" i="12"/>
  <c r="B20" i="12"/>
  <c r="B19" i="12"/>
  <c r="B18" i="12"/>
  <c r="AK19" i="8"/>
  <c r="AK20" i="8"/>
  <c r="AK21" i="8"/>
  <c r="AK22" i="8"/>
  <c r="BQ19" i="8"/>
  <c r="BQ20" i="8"/>
  <c r="BQ21" i="8"/>
  <c r="BQ22" i="8"/>
  <c r="BQ18" i="8"/>
  <c r="AK18" i="8"/>
  <c r="B22" i="8"/>
  <c r="B21" i="8"/>
  <c r="B20" i="8"/>
  <c r="B19" i="8"/>
  <c r="B18" i="8"/>
  <c r="B19" i="13"/>
  <c r="B20" i="13"/>
  <c r="B21" i="13"/>
  <c r="B22" i="13"/>
  <c r="B23" i="13"/>
  <c r="BO18" i="6"/>
  <c r="BO19" i="6"/>
  <c r="BO20" i="6"/>
  <c r="BO21" i="6"/>
  <c r="BO22" i="6"/>
  <c r="AJ18" i="6"/>
  <c r="AJ19" i="6"/>
  <c r="AJ20" i="6"/>
  <c r="AJ21" i="6"/>
  <c r="AJ22" i="6"/>
  <c r="B22" i="6"/>
  <c r="B21" i="6"/>
  <c r="B20" i="6"/>
  <c r="B19" i="6"/>
  <c r="B18" i="6"/>
  <c r="K21" i="13" l="1"/>
  <c r="X21" i="13"/>
  <c r="X23" i="13"/>
  <c r="K23" i="13"/>
  <c r="X19" i="13"/>
  <c r="K19" i="13"/>
  <c r="K22" i="13"/>
  <c r="X22" i="13"/>
  <c r="K20" i="13"/>
  <c r="X20" i="13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AK37" i="3"/>
  <c r="AK38" i="3"/>
  <c r="AK39" i="3"/>
  <c r="AK40" i="3"/>
  <c r="AK41" i="3"/>
  <c r="AK42" i="3"/>
  <c r="N19" i="13" l="1"/>
  <c r="N24" i="13"/>
  <c r="AA24" i="13"/>
  <c r="N20" i="13"/>
  <c r="AA22" i="13"/>
  <c r="AA19" i="13"/>
  <c r="AA23" i="13"/>
  <c r="AA20" i="13"/>
  <c r="AA21" i="13"/>
  <c r="N23" i="13"/>
  <c r="N21" i="13"/>
  <c r="N22" i="13"/>
  <c r="AK78" i="3"/>
  <c r="AK77" i="3"/>
  <c r="AK8" i="3"/>
  <c r="BO75" i="9" l="1"/>
  <c r="BO70" i="9"/>
  <c r="AK9" i="1" l="1"/>
  <c r="BQ73" i="1"/>
  <c r="AK59" i="1"/>
  <c r="BQ59" i="1"/>
  <c r="F81" i="1"/>
  <c r="AK6" i="12"/>
  <c r="AK7" i="12"/>
  <c r="AK8" i="12"/>
  <c r="AK9" i="12"/>
  <c r="AK10" i="12"/>
  <c r="AK11" i="12"/>
  <c r="AK12" i="12"/>
  <c r="AK13" i="12"/>
  <c r="AK14" i="12"/>
  <c r="AK15" i="12"/>
  <c r="AK16" i="12"/>
  <c r="AK25" i="12"/>
  <c r="AK26" i="12"/>
  <c r="AK28" i="12"/>
  <c r="AK29" i="12"/>
  <c r="AK30" i="12"/>
  <c r="AK31" i="12"/>
  <c r="AK23" i="12"/>
  <c r="AK32" i="12"/>
  <c r="AK33" i="12"/>
  <c r="AK34" i="12"/>
  <c r="AK35" i="12"/>
  <c r="AK36" i="12"/>
  <c r="AK37" i="12"/>
  <c r="AK38" i="12"/>
  <c r="AK39" i="12"/>
  <c r="AK40" i="12"/>
  <c r="AK41" i="12"/>
  <c r="AK42" i="12"/>
  <c r="AK43" i="12"/>
  <c r="AK44" i="12"/>
  <c r="AK45" i="12"/>
  <c r="AK46" i="12"/>
  <c r="AK47" i="12"/>
  <c r="AK48" i="12"/>
  <c r="AK49" i="12"/>
  <c r="AK50" i="12"/>
  <c r="AK51" i="12"/>
  <c r="AK52" i="12"/>
  <c r="AK53" i="12"/>
  <c r="AK54" i="12"/>
  <c r="AK55" i="12"/>
  <c r="AK56" i="12"/>
  <c r="AK57" i="12"/>
  <c r="AK58" i="12"/>
  <c r="AK59" i="12"/>
  <c r="AK60" i="12"/>
  <c r="AK61" i="12"/>
  <c r="AK62" i="12"/>
  <c r="AK66" i="12"/>
  <c r="AK65" i="12"/>
  <c r="AK70" i="12"/>
  <c r="AK71" i="12"/>
  <c r="AK69" i="12"/>
  <c r="AK73" i="12"/>
  <c r="AK74" i="12"/>
  <c r="AK72" i="12"/>
  <c r="AK75" i="12"/>
  <c r="AK77" i="12"/>
  <c r="AK68" i="12"/>
  <c r="AK67" i="12"/>
  <c r="AK76" i="12"/>
  <c r="AK78" i="12"/>
  <c r="AK79" i="12"/>
  <c r="AK80" i="12"/>
  <c r="AK6" i="8"/>
  <c r="AK7" i="8"/>
  <c r="AK8" i="8"/>
  <c r="AK9" i="8"/>
  <c r="AK10" i="8"/>
  <c r="AK11" i="8"/>
  <c r="AK12" i="8"/>
  <c r="AK13" i="8"/>
  <c r="AK14" i="8"/>
  <c r="AK15" i="8"/>
  <c r="AK16" i="8"/>
  <c r="AK17" i="8"/>
  <c r="AK25" i="8"/>
  <c r="AK26" i="8"/>
  <c r="AK27" i="8"/>
  <c r="AK28" i="8"/>
  <c r="AK29" i="8"/>
  <c r="AK30" i="8"/>
  <c r="AK31" i="8"/>
  <c r="AK32" i="8"/>
  <c r="AK33" i="8"/>
  <c r="AK34" i="8"/>
  <c r="AK35" i="8"/>
  <c r="AK36" i="8"/>
  <c r="AK37" i="8"/>
  <c r="AK38" i="8"/>
  <c r="AK39" i="8"/>
  <c r="AK40" i="8"/>
  <c r="AK41" i="8"/>
  <c r="AK42" i="8"/>
  <c r="AK43" i="8"/>
  <c r="AK44" i="8"/>
  <c r="AK45" i="8"/>
  <c r="AK46" i="8"/>
  <c r="AK47" i="8"/>
  <c r="AK48" i="8"/>
  <c r="AK49" i="8"/>
  <c r="AK50" i="8"/>
  <c r="AK51" i="8"/>
  <c r="AK52" i="8"/>
  <c r="AK53" i="8"/>
  <c r="AK54" i="8"/>
  <c r="AK55" i="8"/>
  <c r="AK56" i="8"/>
  <c r="AK57" i="8"/>
  <c r="AK58" i="8"/>
  <c r="AK59" i="8"/>
  <c r="AK60" i="8"/>
  <c r="AK61" i="8"/>
  <c r="AK62" i="8"/>
  <c r="AK66" i="8"/>
  <c r="AK70" i="8"/>
  <c r="AK71" i="8"/>
  <c r="AK69" i="8"/>
  <c r="AK73" i="8"/>
  <c r="AK74" i="8"/>
  <c r="AK72" i="8"/>
  <c r="AK75" i="8"/>
  <c r="AK77" i="8"/>
  <c r="AK68" i="8"/>
  <c r="AK67" i="8"/>
  <c r="AK76" i="8"/>
  <c r="AK78" i="8"/>
  <c r="AK79" i="8"/>
  <c r="AK80" i="8"/>
  <c r="AK6" i="7"/>
  <c r="AK7" i="7"/>
  <c r="AK8" i="7"/>
  <c r="AK9" i="7"/>
  <c r="AK10" i="7"/>
  <c r="AK11" i="7"/>
  <c r="AK12" i="7"/>
  <c r="AK13" i="7"/>
  <c r="AK14" i="7"/>
  <c r="AK15" i="7"/>
  <c r="AK16" i="7"/>
  <c r="AK26" i="7"/>
  <c r="AK27" i="7"/>
  <c r="AK28" i="7"/>
  <c r="AK29" i="7"/>
  <c r="AK30" i="7"/>
  <c r="AK31" i="7"/>
  <c r="AK32" i="7"/>
  <c r="AK33" i="7"/>
  <c r="AK34" i="7"/>
  <c r="AK35" i="7"/>
  <c r="AK36" i="7"/>
  <c r="AK37" i="7"/>
  <c r="AK38" i="7"/>
  <c r="AK39" i="7"/>
  <c r="AK40" i="7"/>
  <c r="AK41" i="7"/>
  <c r="AK42" i="7"/>
  <c r="AK43" i="7"/>
  <c r="AK44" i="7"/>
  <c r="AK45" i="7"/>
  <c r="AK46" i="7"/>
  <c r="AK47" i="7"/>
  <c r="AK48" i="7"/>
  <c r="AK49" i="7"/>
  <c r="AK50" i="7"/>
  <c r="AK51" i="7"/>
  <c r="AK52" i="7"/>
  <c r="AK53" i="7"/>
  <c r="AK54" i="7"/>
  <c r="AK55" i="7"/>
  <c r="AK56" i="7"/>
  <c r="AK6" i="4"/>
  <c r="AK7" i="4"/>
  <c r="AK8" i="4"/>
  <c r="AK9" i="4"/>
  <c r="AK10" i="4"/>
  <c r="AK11" i="4"/>
  <c r="AK12" i="4"/>
  <c r="AK13" i="4"/>
  <c r="AK14" i="4"/>
  <c r="AK15" i="4"/>
  <c r="AK16" i="4"/>
  <c r="AK26" i="4"/>
  <c r="AK27" i="4"/>
  <c r="AK28" i="4"/>
  <c r="AK29" i="4"/>
  <c r="AK30" i="4"/>
  <c r="AK31" i="4"/>
  <c r="AK32" i="4"/>
  <c r="AK33" i="4"/>
  <c r="AK34" i="4"/>
  <c r="AK35" i="4"/>
  <c r="AK36" i="4"/>
  <c r="AK37" i="4"/>
  <c r="AK38" i="4"/>
  <c r="AK39" i="4"/>
  <c r="AK40" i="4"/>
  <c r="AK41" i="4"/>
  <c r="AK42" i="4"/>
  <c r="AK43" i="4"/>
  <c r="AK44" i="4"/>
  <c r="AK45" i="4"/>
  <c r="AK46" i="4"/>
  <c r="AK47" i="4"/>
  <c r="AK48" i="4"/>
  <c r="AK49" i="4"/>
  <c r="AK50" i="4"/>
  <c r="AK51" i="4"/>
  <c r="AK52" i="4"/>
  <c r="AK53" i="4"/>
  <c r="AK54" i="4"/>
  <c r="AK55" i="4"/>
  <c r="AK56" i="4"/>
  <c r="AK57" i="4"/>
  <c r="AK58" i="4"/>
  <c r="AK59" i="4"/>
  <c r="AK60" i="4"/>
  <c r="AK61" i="4"/>
  <c r="AK62" i="4"/>
  <c r="AK66" i="4"/>
  <c r="AK70" i="4"/>
  <c r="AK71" i="4"/>
  <c r="AK69" i="4"/>
  <c r="AK73" i="4"/>
  <c r="AK74" i="4"/>
  <c r="AK72" i="4"/>
  <c r="AK75" i="4"/>
  <c r="AK77" i="4"/>
  <c r="AK68" i="4"/>
  <c r="AK67" i="4"/>
  <c r="AK76" i="4"/>
  <c r="AK78" i="4"/>
  <c r="AK79" i="4"/>
  <c r="AK80" i="4"/>
  <c r="AK6" i="3"/>
  <c r="AK7" i="3"/>
  <c r="AK9" i="3"/>
  <c r="AK10" i="3"/>
  <c r="AK11" i="3"/>
  <c r="AK12" i="3"/>
  <c r="AK13" i="3"/>
  <c r="AK14" i="3"/>
  <c r="AK15" i="3"/>
  <c r="AK16" i="3"/>
  <c r="AK27" i="3"/>
  <c r="AK28" i="3"/>
  <c r="AK29" i="3"/>
  <c r="AK30" i="3"/>
  <c r="AK31" i="3"/>
  <c r="AK32" i="3"/>
  <c r="AK33" i="3"/>
  <c r="AK34" i="3"/>
  <c r="AK35" i="3"/>
  <c r="AK36" i="3"/>
  <c r="AK43" i="3"/>
  <c r="AK44" i="3"/>
  <c r="AK45" i="3"/>
  <c r="AK46" i="3"/>
  <c r="AK47" i="3"/>
  <c r="AK48" i="3"/>
  <c r="AK49" i="3"/>
  <c r="AK50" i="3"/>
  <c r="AK51" i="3"/>
  <c r="AK52" i="3"/>
  <c r="AK53" i="3"/>
  <c r="AK54" i="3"/>
  <c r="AK55" i="3"/>
  <c r="AK56" i="3"/>
  <c r="AK57" i="3"/>
  <c r="AK58" i="3"/>
  <c r="AK59" i="3"/>
  <c r="AK60" i="3"/>
  <c r="AK61" i="3"/>
  <c r="AK62" i="3"/>
  <c r="AK66" i="3"/>
  <c r="AK65" i="3"/>
  <c r="AK70" i="3"/>
  <c r="AK71" i="3"/>
  <c r="AK69" i="3"/>
  <c r="AK73" i="3"/>
  <c r="AK74" i="3"/>
  <c r="AK72" i="3"/>
  <c r="AK75" i="3"/>
  <c r="AK68" i="3"/>
  <c r="AK67" i="3"/>
  <c r="AK76" i="3"/>
  <c r="AK79" i="3"/>
  <c r="AK80" i="3"/>
  <c r="AK6" i="10"/>
  <c r="AK7" i="10"/>
  <c r="AK8" i="10"/>
  <c r="AK9" i="10"/>
  <c r="AK10" i="10"/>
  <c r="AK11" i="10"/>
  <c r="AK12" i="10"/>
  <c r="AK13" i="10"/>
  <c r="AK14" i="10"/>
  <c r="AK15" i="10"/>
  <c r="AK27" i="10"/>
  <c r="AK28" i="10"/>
  <c r="AK29" i="10"/>
  <c r="AK30" i="10"/>
  <c r="AK31" i="10"/>
  <c r="AK32" i="10"/>
  <c r="AK33" i="10"/>
  <c r="AK34" i="10"/>
  <c r="AK35" i="10"/>
  <c r="AK36" i="10"/>
  <c r="AK37" i="10"/>
  <c r="AK38" i="10"/>
  <c r="AK39" i="10"/>
  <c r="AK40" i="10"/>
  <c r="AK41" i="10"/>
  <c r="AK42" i="10"/>
  <c r="AK43" i="10"/>
  <c r="AK44" i="10"/>
  <c r="AK45" i="10"/>
  <c r="AK46" i="10"/>
  <c r="AK47" i="10"/>
  <c r="AK48" i="10"/>
  <c r="AK49" i="10"/>
  <c r="AK50" i="10"/>
  <c r="AK51" i="10"/>
  <c r="AK52" i="10"/>
  <c r="AK53" i="10"/>
  <c r="AK54" i="10"/>
  <c r="AK55" i="10"/>
  <c r="AK56" i="10"/>
  <c r="AK60" i="10"/>
  <c r="AK61" i="10"/>
  <c r="AK62" i="10"/>
  <c r="AK70" i="10"/>
  <c r="AK71" i="10"/>
  <c r="AK69" i="10"/>
  <c r="AK73" i="10"/>
  <c r="AK74" i="10"/>
  <c r="AK72" i="10"/>
  <c r="AK75" i="10"/>
  <c r="AK77" i="10"/>
  <c r="AK68" i="10"/>
  <c r="AK67" i="10"/>
  <c r="AK76" i="10"/>
  <c r="AK78" i="10"/>
  <c r="AK79" i="10"/>
  <c r="AK80" i="10"/>
  <c r="AK6" i="1"/>
  <c r="AK7" i="1"/>
  <c r="AK8" i="1"/>
  <c r="AK10" i="1"/>
  <c r="AK11" i="1"/>
  <c r="AK12" i="1"/>
  <c r="AK14" i="1"/>
  <c r="AK15" i="1"/>
  <c r="AK1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60" i="1"/>
  <c r="AK61" i="1"/>
  <c r="AK62" i="1"/>
  <c r="AK66" i="1"/>
  <c r="AK70" i="1"/>
  <c r="AK71" i="1"/>
  <c r="AK69" i="1"/>
  <c r="AK73" i="1"/>
  <c r="AK74" i="1"/>
  <c r="AK72" i="1"/>
  <c r="AK75" i="1"/>
  <c r="AK77" i="1"/>
  <c r="AK68" i="1"/>
  <c r="AK67" i="1"/>
  <c r="AK76" i="1"/>
  <c r="AK78" i="1"/>
  <c r="AK79" i="1"/>
  <c r="AK80" i="1"/>
  <c r="BK6" i="11"/>
  <c r="BK7" i="11"/>
  <c r="BK8" i="11"/>
  <c r="BK9" i="11"/>
  <c r="BK10" i="11"/>
  <c r="BK11" i="11"/>
  <c r="BK12" i="11"/>
  <c r="BK13" i="11"/>
  <c r="BK14" i="11"/>
  <c r="BK15" i="11"/>
  <c r="BK16" i="11"/>
  <c r="BK26" i="11"/>
  <c r="BK27" i="11"/>
  <c r="BK28" i="11"/>
  <c r="BK29" i="11"/>
  <c r="BK30" i="11"/>
  <c r="BK31" i="11"/>
  <c r="BK32" i="11"/>
  <c r="BK33" i="11"/>
  <c r="BK34" i="11"/>
  <c r="BK35" i="11"/>
  <c r="BK36" i="11"/>
  <c r="BK37" i="11"/>
  <c r="BK38" i="11"/>
  <c r="BK39" i="11"/>
  <c r="BK40" i="11"/>
  <c r="BK41" i="11"/>
  <c r="BK42" i="11"/>
  <c r="BK43" i="11"/>
  <c r="BK44" i="11"/>
  <c r="BK45" i="11"/>
  <c r="BK46" i="11"/>
  <c r="BK47" i="11"/>
  <c r="BK48" i="11"/>
  <c r="BK49" i="11"/>
  <c r="BK50" i="11"/>
  <c r="BK51" i="11"/>
  <c r="BK52" i="11"/>
  <c r="BK53" i="11"/>
  <c r="BK54" i="11"/>
  <c r="BK55" i="11"/>
  <c r="BK56" i="11"/>
  <c r="BK57" i="11"/>
  <c r="BK58" i="11"/>
  <c r="BK59" i="11"/>
  <c r="BK60" i="11"/>
  <c r="BK61" i="11"/>
  <c r="BK62" i="11"/>
  <c r="BK66" i="11"/>
  <c r="BK70" i="11"/>
  <c r="BK71" i="11"/>
  <c r="BK69" i="11"/>
  <c r="BK73" i="11"/>
  <c r="BK74" i="11"/>
  <c r="BK72" i="11"/>
  <c r="BK75" i="11"/>
  <c r="BK77" i="11"/>
  <c r="BK68" i="11"/>
  <c r="BK67" i="11"/>
  <c r="BK76" i="11"/>
  <c r="BK78" i="11"/>
  <c r="BK79" i="11"/>
  <c r="BK80" i="11"/>
  <c r="AH6" i="11"/>
  <c r="AH7" i="11"/>
  <c r="AH8" i="11"/>
  <c r="AH9" i="11"/>
  <c r="AH10" i="11"/>
  <c r="AH11" i="11"/>
  <c r="AH12" i="11"/>
  <c r="AH13" i="11"/>
  <c r="AH14" i="11"/>
  <c r="AH15" i="11"/>
  <c r="AH26" i="11"/>
  <c r="AH27" i="11"/>
  <c r="AH28" i="11"/>
  <c r="AH29" i="11"/>
  <c r="AH30" i="11"/>
  <c r="AH31" i="11"/>
  <c r="AH32" i="11"/>
  <c r="AH34" i="11"/>
  <c r="AH35" i="11"/>
  <c r="AH36" i="11"/>
  <c r="AH37" i="11"/>
  <c r="AH38" i="11"/>
  <c r="AH39" i="11"/>
  <c r="AH40" i="11"/>
  <c r="AH41" i="11"/>
  <c r="AH42" i="11"/>
  <c r="AH43" i="11"/>
  <c r="AH44" i="11"/>
  <c r="AH45" i="11"/>
  <c r="AH46" i="11"/>
  <c r="AH47" i="11"/>
  <c r="AH48" i="11"/>
  <c r="AH49" i="11"/>
  <c r="AH50" i="11"/>
  <c r="AH51" i="11"/>
  <c r="AH52" i="11"/>
  <c r="AH53" i="11"/>
  <c r="AH54" i="11"/>
  <c r="AH55" i="11"/>
  <c r="AH56" i="11"/>
  <c r="AH57" i="11"/>
  <c r="AH58" i="11"/>
  <c r="AH59" i="11"/>
  <c r="AH60" i="11"/>
  <c r="AH61" i="11"/>
  <c r="AH62" i="11"/>
  <c r="AH66" i="11"/>
  <c r="AH65" i="11"/>
  <c r="AH70" i="11"/>
  <c r="AH71" i="11"/>
  <c r="AH69" i="11"/>
  <c r="AH73" i="11"/>
  <c r="AH74" i="11"/>
  <c r="AH72" i="11"/>
  <c r="AH75" i="11"/>
  <c r="AH77" i="11"/>
  <c r="AH68" i="11"/>
  <c r="AH67" i="11"/>
  <c r="AH76" i="11"/>
  <c r="AH78" i="11"/>
  <c r="AH79" i="11"/>
  <c r="AH80" i="11"/>
  <c r="AK5" i="10"/>
  <c r="AK5" i="1"/>
  <c r="AK5" i="3"/>
  <c r="AK5" i="4"/>
  <c r="AK5" i="7"/>
  <c r="AK5" i="8"/>
  <c r="AK5" i="12"/>
  <c r="AJ6" i="2"/>
  <c r="AJ7" i="2"/>
  <c r="AJ8" i="2"/>
  <c r="AJ9" i="2"/>
  <c r="AJ10" i="2"/>
  <c r="AJ11" i="2"/>
  <c r="AJ12" i="2"/>
  <c r="AJ13" i="2"/>
  <c r="AJ14" i="2"/>
  <c r="AJ15" i="2"/>
  <c r="AJ16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40" i="2"/>
  <c r="AJ41" i="2"/>
  <c r="AJ42" i="2"/>
  <c r="AJ43" i="2"/>
  <c r="AJ44" i="2"/>
  <c r="AJ45" i="2"/>
  <c r="AJ46" i="2"/>
  <c r="AJ47" i="2"/>
  <c r="AJ49" i="2"/>
  <c r="AJ51" i="2"/>
  <c r="AJ52" i="2"/>
  <c r="AJ53" i="2"/>
  <c r="AJ54" i="2"/>
  <c r="AJ55" i="2"/>
  <c r="AJ56" i="2"/>
  <c r="AJ57" i="2"/>
  <c r="AJ58" i="2"/>
  <c r="AJ59" i="2"/>
  <c r="AJ60" i="2"/>
  <c r="AJ61" i="2"/>
  <c r="AJ62" i="2"/>
  <c r="AJ66" i="2"/>
  <c r="AJ70" i="2"/>
  <c r="AJ71" i="2"/>
  <c r="AJ69" i="2"/>
  <c r="AJ73" i="2"/>
  <c r="AJ74" i="2"/>
  <c r="AJ72" i="2"/>
  <c r="AJ75" i="2"/>
  <c r="AJ77" i="2"/>
  <c r="AJ68" i="2"/>
  <c r="AJ67" i="2"/>
  <c r="AJ76" i="2"/>
  <c r="AJ78" i="2"/>
  <c r="AJ79" i="2"/>
  <c r="AJ80" i="2"/>
  <c r="AJ7" i="5"/>
  <c r="AJ8" i="5"/>
  <c r="AJ9" i="5"/>
  <c r="AJ10" i="5"/>
  <c r="AJ11" i="5"/>
  <c r="AJ12" i="5"/>
  <c r="AJ13" i="5"/>
  <c r="AJ14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J47" i="5"/>
  <c r="AJ48" i="5"/>
  <c r="AJ49" i="5"/>
  <c r="AJ50" i="5"/>
  <c r="AJ51" i="5"/>
  <c r="AJ52" i="5"/>
  <c r="AJ53" i="5"/>
  <c r="AJ54" i="5"/>
  <c r="AJ55" i="5"/>
  <c r="AJ56" i="5"/>
  <c r="AJ57" i="5"/>
  <c r="AJ58" i="5"/>
  <c r="AJ59" i="5"/>
  <c r="AJ60" i="5"/>
  <c r="AJ61" i="5"/>
  <c r="AJ62" i="5"/>
  <c r="AJ70" i="5"/>
  <c r="AJ71" i="5"/>
  <c r="AJ69" i="5"/>
  <c r="AJ73" i="5"/>
  <c r="AJ74" i="5"/>
  <c r="AJ72" i="5"/>
  <c r="AJ75" i="5"/>
  <c r="AJ77" i="5"/>
  <c r="AJ68" i="5"/>
  <c r="AJ67" i="5"/>
  <c r="AJ76" i="5"/>
  <c r="AJ79" i="5"/>
  <c r="AJ80" i="5"/>
  <c r="AJ6" i="6"/>
  <c r="AJ7" i="6"/>
  <c r="AJ8" i="6"/>
  <c r="AJ9" i="6"/>
  <c r="AJ10" i="6"/>
  <c r="AJ11" i="6"/>
  <c r="AJ12" i="6"/>
  <c r="AJ13" i="6"/>
  <c r="AJ14" i="6"/>
  <c r="AJ15" i="6"/>
  <c r="AJ16" i="6"/>
  <c r="AJ17" i="6"/>
  <c r="AJ25" i="6"/>
  <c r="AJ26" i="6"/>
  <c r="AJ27" i="6"/>
  <c r="AJ28" i="6"/>
  <c r="AJ29" i="6"/>
  <c r="AJ30" i="6"/>
  <c r="AJ31" i="6"/>
  <c r="AJ32" i="6"/>
  <c r="AJ33" i="6"/>
  <c r="AJ34" i="6"/>
  <c r="AJ35" i="6"/>
  <c r="AJ36" i="6"/>
  <c r="AJ37" i="6"/>
  <c r="AJ38" i="6"/>
  <c r="AJ39" i="6"/>
  <c r="AJ40" i="6"/>
  <c r="AJ41" i="6"/>
  <c r="AJ42" i="6"/>
  <c r="AJ43" i="6"/>
  <c r="AJ44" i="6"/>
  <c r="AJ45" i="6"/>
  <c r="AJ46" i="6"/>
  <c r="AJ47" i="6"/>
  <c r="AJ48" i="6"/>
  <c r="AJ49" i="6"/>
  <c r="AJ50" i="6"/>
  <c r="AJ51" i="6"/>
  <c r="AJ52" i="6"/>
  <c r="AJ53" i="6"/>
  <c r="AJ54" i="6"/>
  <c r="AJ55" i="6"/>
  <c r="AJ56" i="6"/>
  <c r="AJ57" i="6"/>
  <c r="AJ58" i="6"/>
  <c r="AJ59" i="6"/>
  <c r="AJ60" i="6"/>
  <c r="AJ61" i="6"/>
  <c r="AJ62" i="6"/>
  <c r="AJ66" i="6"/>
  <c r="AJ70" i="6"/>
  <c r="AJ71" i="6"/>
  <c r="AJ69" i="6"/>
  <c r="AJ73" i="6"/>
  <c r="AJ74" i="6"/>
  <c r="AJ72" i="6"/>
  <c r="AJ75" i="6"/>
  <c r="AJ77" i="6"/>
  <c r="AJ68" i="6"/>
  <c r="AJ67" i="6"/>
  <c r="AJ76" i="6"/>
  <c r="AJ78" i="6"/>
  <c r="AJ79" i="6"/>
  <c r="AJ80" i="6"/>
  <c r="AJ6" i="9"/>
  <c r="AJ7" i="9"/>
  <c r="AJ8" i="9"/>
  <c r="AJ9" i="9"/>
  <c r="AJ10" i="9"/>
  <c r="AJ11" i="9"/>
  <c r="AJ12" i="9"/>
  <c r="AJ13" i="9"/>
  <c r="AJ14" i="9"/>
  <c r="AJ15" i="9"/>
  <c r="AJ26" i="9"/>
  <c r="AJ27" i="9"/>
  <c r="AJ28" i="9"/>
  <c r="AJ29" i="9"/>
  <c r="AJ30" i="9"/>
  <c r="AJ31" i="9"/>
  <c r="AJ32" i="9"/>
  <c r="AJ33" i="9"/>
  <c r="AJ34" i="9"/>
  <c r="AJ35" i="9"/>
  <c r="AJ36" i="9"/>
  <c r="AJ37" i="9"/>
  <c r="AJ38" i="9"/>
  <c r="AJ39" i="9"/>
  <c r="AJ40" i="9"/>
  <c r="AJ41" i="9"/>
  <c r="AJ42" i="9"/>
  <c r="AJ43" i="9"/>
  <c r="AJ44" i="9"/>
  <c r="AJ45" i="9"/>
  <c r="AJ46" i="9"/>
  <c r="AJ47" i="9"/>
  <c r="AJ48" i="9"/>
  <c r="AJ49" i="9"/>
  <c r="AJ50" i="9"/>
  <c r="AJ51" i="9"/>
  <c r="AJ52" i="9"/>
  <c r="AJ53" i="9"/>
  <c r="AJ54" i="9"/>
  <c r="AJ55" i="9"/>
  <c r="AJ56" i="9"/>
  <c r="AJ57" i="9"/>
  <c r="AJ58" i="9"/>
  <c r="AJ59" i="9"/>
  <c r="AJ60" i="9"/>
  <c r="AJ61" i="9"/>
  <c r="AJ62" i="9"/>
  <c r="AJ66" i="9"/>
  <c r="AJ65" i="9"/>
  <c r="AJ70" i="9"/>
  <c r="AJ71" i="9"/>
  <c r="AJ69" i="9"/>
  <c r="AJ73" i="9"/>
  <c r="AJ74" i="9"/>
  <c r="AJ72" i="9"/>
  <c r="AJ75" i="9"/>
  <c r="AJ77" i="9"/>
  <c r="AJ68" i="9"/>
  <c r="AJ67" i="9"/>
  <c r="AJ76" i="9"/>
  <c r="AJ78" i="9"/>
  <c r="AJ79" i="9"/>
  <c r="AJ80" i="9"/>
  <c r="AJ5" i="2"/>
  <c r="AJ5" i="5"/>
  <c r="AJ5" i="6"/>
  <c r="AJ5" i="9"/>
  <c r="BO6" i="2"/>
  <c r="BO7" i="2"/>
  <c r="BO8" i="2"/>
  <c r="BO9" i="2"/>
  <c r="BO10" i="2"/>
  <c r="BO11" i="2"/>
  <c r="BO12" i="2"/>
  <c r="BO13" i="2"/>
  <c r="BO14" i="2"/>
  <c r="BO15" i="2"/>
  <c r="BO16" i="2"/>
  <c r="BO26" i="2"/>
  <c r="BO27" i="2"/>
  <c r="BO28" i="2"/>
  <c r="BO29" i="2"/>
  <c r="BO30" i="2"/>
  <c r="BO31" i="2"/>
  <c r="BO32" i="2"/>
  <c r="BO33" i="2"/>
  <c r="BO34" i="2"/>
  <c r="BO35" i="2"/>
  <c r="BO36" i="2"/>
  <c r="BO37" i="2"/>
  <c r="BO38" i="2"/>
  <c r="BO39" i="2"/>
  <c r="BO40" i="2"/>
  <c r="BO41" i="2"/>
  <c r="BO42" i="2"/>
  <c r="BO43" i="2"/>
  <c r="BO44" i="2"/>
  <c r="BO45" i="2"/>
  <c r="BO46" i="2"/>
  <c r="BO47" i="2"/>
  <c r="BO48" i="2"/>
  <c r="BO49" i="2"/>
  <c r="BO50" i="2"/>
  <c r="BO51" i="2"/>
  <c r="BO52" i="2"/>
  <c r="BO53" i="2"/>
  <c r="BO54" i="2"/>
  <c r="BO55" i="2"/>
  <c r="BO56" i="2"/>
  <c r="BO57" i="2"/>
  <c r="BO58" i="2"/>
  <c r="BO59" i="2"/>
  <c r="BO60" i="2"/>
  <c r="BO61" i="2"/>
  <c r="BO62" i="2"/>
  <c r="BO66" i="2"/>
  <c r="BO65" i="2"/>
  <c r="BO70" i="2"/>
  <c r="BO71" i="2"/>
  <c r="BO69" i="2"/>
  <c r="BO73" i="2"/>
  <c r="BO74" i="2"/>
  <c r="BO72" i="2"/>
  <c r="BO75" i="2"/>
  <c r="BO77" i="2"/>
  <c r="BO68" i="2"/>
  <c r="BO67" i="2"/>
  <c r="BO76" i="2"/>
  <c r="BO78" i="2"/>
  <c r="BO79" i="2"/>
  <c r="BO80" i="2"/>
  <c r="BO6" i="5"/>
  <c r="BO7" i="5"/>
  <c r="BO8" i="5"/>
  <c r="BO9" i="5"/>
  <c r="BO10" i="5"/>
  <c r="BO11" i="5"/>
  <c r="BO12" i="5"/>
  <c r="BO13" i="5"/>
  <c r="BO14" i="5"/>
  <c r="BO15" i="5"/>
  <c r="BO16" i="5"/>
  <c r="BO26" i="5"/>
  <c r="BO27" i="5"/>
  <c r="BO28" i="5"/>
  <c r="BO29" i="5"/>
  <c r="BO30" i="5"/>
  <c r="BO31" i="5"/>
  <c r="BO32" i="5"/>
  <c r="BO33" i="5"/>
  <c r="BO34" i="5"/>
  <c r="BO35" i="5"/>
  <c r="BO36" i="5"/>
  <c r="BO37" i="5"/>
  <c r="BO38" i="5"/>
  <c r="BO39" i="5"/>
  <c r="BO40" i="5"/>
  <c r="BO41" i="5"/>
  <c r="BO42" i="5"/>
  <c r="BO43" i="5"/>
  <c r="BO44" i="5"/>
  <c r="BO45" i="5"/>
  <c r="BO46" i="5"/>
  <c r="BO47" i="5"/>
  <c r="BO48" i="5"/>
  <c r="BO49" i="5"/>
  <c r="BO50" i="5"/>
  <c r="BO51" i="5"/>
  <c r="BO52" i="5"/>
  <c r="BO53" i="5"/>
  <c r="BO54" i="5"/>
  <c r="BO55" i="5"/>
  <c r="BO56" i="5"/>
  <c r="BO57" i="5"/>
  <c r="BO58" i="5"/>
  <c r="BO59" i="5"/>
  <c r="BO60" i="5"/>
  <c r="BO61" i="5"/>
  <c r="BO62" i="5"/>
  <c r="BO66" i="5"/>
  <c r="BO70" i="5"/>
  <c r="BO71" i="5"/>
  <c r="BO69" i="5"/>
  <c r="BO73" i="5"/>
  <c r="BO74" i="5"/>
  <c r="BO72" i="5"/>
  <c r="BO75" i="5"/>
  <c r="BO77" i="5"/>
  <c r="BO68" i="5"/>
  <c r="BO67" i="5"/>
  <c r="BO76" i="5"/>
  <c r="BO78" i="5"/>
  <c r="BO79" i="5"/>
  <c r="BO80" i="5"/>
  <c r="BO6" i="6"/>
  <c r="BO7" i="6"/>
  <c r="BO8" i="6"/>
  <c r="BO9" i="6"/>
  <c r="BO10" i="6"/>
  <c r="BO11" i="6"/>
  <c r="BO12" i="6"/>
  <c r="BO13" i="6"/>
  <c r="BO14" i="6"/>
  <c r="BO15" i="6"/>
  <c r="BO16" i="6"/>
  <c r="BO17" i="6"/>
  <c r="BO25" i="6"/>
  <c r="BO26" i="6"/>
  <c r="BO27" i="6"/>
  <c r="BO28" i="6"/>
  <c r="BO29" i="6"/>
  <c r="BO30" i="6"/>
  <c r="BO31" i="6"/>
  <c r="BO32" i="6"/>
  <c r="BO33" i="6"/>
  <c r="BO34" i="6"/>
  <c r="BO35" i="6"/>
  <c r="BO36" i="6"/>
  <c r="BO37" i="6"/>
  <c r="BO38" i="6"/>
  <c r="BO39" i="6"/>
  <c r="BO40" i="6"/>
  <c r="BO41" i="6"/>
  <c r="BO42" i="6"/>
  <c r="BO43" i="6"/>
  <c r="BO44" i="6"/>
  <c r="BO45" i="6"/>
  <c r="BO46" i="6"/>
  <c r="BO47" i="6"/>
  <c r="BO48" i="6"/>
  <c r="BO49" i="6"/>
  <c r="BO50" i="6"/>
  <c r="BO51" i="6"/>
  <c r="BO52" i="6"/>
  <c r="BO53" i="6"/>
  <c r="BO54" i="6"/>
  <c r="BO55" i="6"/>
  <c r="BO56" i="6"/>
  <c r="BO57" i="6"/>
  <c r="BO58" i="6"/>
  <c r="BO59" i="6"/>
  <c r="BO60" i="6"/>
  <c r="BO61" i="6"/>
  <c r="BO62" i="6"/>
  <c r="BO70" i="6"/>
  <c r="BO71" i="6"/>
  <c r="BO69" i="6"/>
  <c r="BO73" i="6"/>
  <c r="BO74" i="6"/>
  <c r="BO72" i="6"/>
  <c r="BO75" i="6"/>
  <c r="BO77" i="6"/>
  <c r="BO68" i="6"/>
  <c r="BO76" i="6"/>
  <c r="BO78" i="6"/>
  <c r="BO79" i="6"/>
  <c r="BO80" i="6"/>
  <c r="BO6" i="9"/>
  <c r="BO7" i="9"/>
  <c r="BO8" i="9"/>
  <c r="BO9" i="9"/>
  <c r="BO10" i="9"/>
  <c r="BO11" i="9"/>
  <c r="BO12" i="9"/>
  <c r="BO13" i="9"/>
  <c r="BO14" i="9"/>
  <c r="BO15" i="9"/>
  <c r="BO16" i="9"/>
  <c r="BO27" i="9"/>
  <c r="BO28" i="9"/>
  <c r="BO29" i="9"/>
  <c r="BO30" i="9"/>
  <c r="BO31" i="9"/>
  <c r="BO32" i="9"/>
  <c r="BO33" i="9"/>
  <c r="BO34" i="9"/>
  <c r="BO35" i="9"/>
  <c r="BO36" i="9"/>
  <c r="BO37" i="9"/>
  <c r="BO38" i="9"/>
  <c r="BO39" i="9"/>
  <c r="BO40" i="9"/>
  <c r="BO41" i="9"/>
  <c r="BO42" i="9"/>
  <c r="BO43" i="9"/>
  <c r="BO44" i="9"/>
  <c r="BO45" i="9"/>
  <c r="BO46" i="9"/>
  <c r="BO47" i="9"/>
  <c r="BO48" i="9"/>
  <c r="BO49" i="9"/>
  <c r="BO50" i="9"/>
  <c r="BO51" i="9"/>
  <c r="BO52" i="9"/>
  <c r="BO53" i="9"/>
  <c r="BO54" i="9"/>
  <c r="BO55" i="9"/>
  <c r="BO56" i="9"/>
  <c r="BO57" i="9"/>
  <c r="BO58" i="9"/>
  <c r="BO59" i="9"/>
  <c r="BO60" i="9"/>
  <c r="BO61" i="9"/>
  <c r="BO62" i="9"/>
  <c r="BO66" i="9"/>
  <c r="BO71" i="9"/>
  <c r="BO69" i="9"/>
  <c r="BO73" i="9"/>
  <c r="BO74" i="9"/>
  <c r="BO72" i="9"/>
  <c r="BO77" i="9"/>
  <c r="BO68" i="9"/>
  <c r="BO67" i="9"/>
  <c r="BO76" i="9"/>
  <c r="BO78" i="9"/>
  <c r="BO79" i="9"/>
  <c r="BO80" i="9"/>
  <c r="BO5" i="2"/>
  <c r="BO5" i="5"/>
  <c r="BO5" i="6"/>
  <c r="BO5" i="9"/>
  <c r="BQ6" i="10"/>
  <c r="BQ7" i="10"/>
  <c r="BQ8" i="10"/>
  <c r="BQ9" i="10"/>
  <c r="BQ10" i="10"/>
  <c r="BQ11" i="10"/>
  <c r="BQ12" i="10"/>
  <c r="BQ13" i="10"/>
  <c r="BQ14" i="10"/>
  <c r="BQ15" i="10"/>
  <c r="BQ16" i="10"/>
  <c r="BQ26" i="10"/>
  <c r="BQ27" i="10"/>
  <c r="BQ28" i="10"/>
  <c r="BQ29" i="10"/>
  <c r="BQ30" i="10"/>
  <c r="BQ31" i="10"/>
  <c r="BQ32" i="10"/>
  <c r="BQ33" i="10"/>
  <c r="BQ34" i="10"/>
  <c r="BQ35" i="10"/>
  <c r="BQ36" i="10"/>
  <c r="BQ37" i="10"/>
  <c r="BQ38" i="10"/>
  <c r="BQ39" i="10"/>
  <c r="BQ40" i="10"/>
  <c r="BQ41" i="10"/>
  <c r="BQ42" i="10"/>
  <c r="BQ43" i="10"/>
  <c r="BQ44" i="10"/>
  <c r="BQ45" i="10"/>
  <c r="BQ46" i="10"/>
  <c r="BQ47" i="10"/>
  <c r="BQ48" i="10"/>
  <c r="BQ49" i="10"/>
  <c r="BQ50" i="10"/>
  <c r="BQ51" i="10"/>
  <c r="BQ52" i="10"/>
  <c r="BQ53" i="10"/>
  <c r="BQ54" i="10"/>
  <c r="BQ55" i="10"/>
  <c r="BQ56" i="10"/>
  <c r="BQ57" i="10"/>
  <c r="BQ58" i="10"/>
  <c r="BQ59" i="10"/>
  <c r="BQ60" i="10"/>
  <c r="BQ61" i="10"/>
  <c r="BQ62" i="10"/>
  <c r="BQ66" i="10"/>
  <c r="BQ65" i="10"/>
  <c r="BQ70" i="10"/>
  <c r="BQ71" i="10"/>
  <c r="BQ69" i="10"/>
  <c r="BQ73" i="10"/>
  <c r="BQ74" i="10"/>
  <c r="BQ72" i="10"/>
  <c r="BQ75" i="10"/>
  <c r="BQ77" i="10"/>
  <c r="BQ68" i="10"/>
  <c r="BQ67" i="10"/>
  <c r="BQ76" i="10"/>
  <c r="BQ78" i="10"/>
  <c r="BQ79" i="10"/>
  <c r="BQ80" i="10"/>
  <c r="BQ6" i="1"/>
  <c r="BQ7" i="1"/>
  <c r="BQ8" i="1"/>
  <c r="BQ9" i="1"/>
  <c r="BQ10" i="1"/>
  <c r="BQ11" i="1"/>
  <c r="BQ12" i="1"/>
  <c r="BQ13" i="1"/>
  <c r="BQ14" i="1"/>
  <c r="BQ15" i="1"/>
  <c r="BQ27" i="1"/>
  <c r="BQ28" i="1"/>
  <c r="BQ29" i="1"/>
  <c r="BQ30" i="1"/>
  <c r="BQ31" i="1"/>
  <c r="BQ32" i="1"/>
  <c r="BQ33" i="1"/>
  <c r="BQ34" i="1"/>
  <c r="BQ35" i="1"/>
  <c r="BQ36" i="1"/>
  <c r="BQ37" i="1"/>
  <c r="BQ38" i="1"/>
  <c r="BQ39" i="1"/>
  <c r="BQ40" i="1"/>
  <c r="BQ41" i="1"/>
  <c r="BQ42" i="1"/>
  <c r="BQ43" i="1"/>
  <c r="BQ44" i="1"/>
  <c r="BQ45" i="1"/>
  <c r="BQ46" i="1"/>
  <c r="BQ47" i="1"/>
  <c r="BQ48" i="1"/>
  <c r="BQ49" i="1"/>
  <c r="BQ50" i="1"/>
  <c r="BQ51" i="1"/>
  <c r="BQ52" i="1"/>
  <c r="BQ53" i="1"/>
  <c r="BQ54" i="1"/>
  <c r="BQ55" i="1"/>
  <c r="BQ56" i="1"/>
  <c r="BQ57" i="1"/>
  <c r="BQ58" i="1"/>
  <c r="BQ60" i="1"/>
  <c r="BQ61" i="1"/>
  <c r="BQ62" i="1"/>
  <c r="BQ66" i="1"/>
  <c r="BQ70" i="1"/>
  <c r="BQ71" i="1"/>
  <c r="BQ69" i="1"/>
  <c r="BQ74" i="1"/>
  <c r="BQ72" i="1"/>
  <c r="BQ75" i="1"/>
  <c r="BQ77" i="1"/>
  <c r="BQ68" i="1"/>
  <c r="BQ67" i="1"/>
  <c r="BQ76" i="1"/>
  <c r="BQ78" i="1"/>
  <c r="BQ79" i="1"/>
  <c r="BQ80" i="1"/>
  <c r="BQ6" i="3"/>
  <c r="BQ7" i="3"/>
  <c r="BQ8" i="3"/>
  <c r="BQ9" i="3"/>
  <c r="BQ10" i="3"/>
  <c r="BQ11" i="3"/>
  <c r="BQ12" i="3"/>
  <c r="BQ13" i="3"/>
  <c r="BQ14" i="3"/>
  <c r="BQ15" i="3"/>
  <c r="BQ16" i="3"/>
  <c r="BQ25" i="3"/>
  <c r="BQ26" i="3"/>
  <c r="BQ27" i="3"/>
  <c r="BQ28" i="3"/>
  <c r="BQ29" i="3"/>
  <c r="BQ30" i="3"/>
  <c r="BQ31" i="3"/>
  <c r="BQ32" i="3"/>
  <c r="BQ33" i="3"/>
  <c r="BQ34" i="3"/>
  <c r="BQ35" i="3"/>
  <c r="BQ36" i="3"/>
  <c r="BQ37" i="3"/>
  <c r="BQ38" i="3"/>
  <c r="BQ39" i="3"/>
  <c r="BQ40" i="3"/>
  <c r="BQ41" i="3"/>
  <c r="BQ42" i="3"/>
  <c r="BQ43" i="3"/>
  <c r="BQ44" i="3"/>
  <c r="BQ45" i="3"/>
  <c r="BQ46" i="3"/>
  <c r="BQ47" i="3"/>
  <c r="BQ48" i="3"/>
  <c r="BQ49" i="3"/>
  <c r="BQ50" i="3"/>
  <c r="BQ51" i="3"/>
  <c r="BQ52" i="3"/>
  <c r="BQ53" i="3"/>
  <c r="BQ54" i="3"/>
  <c r="BQ55" i="3"/>
  <c r="BQ56" i="3"/>
  <c r="BQ57" i="3"/>
  <c r="BQ58" i="3"/>
  <c r="BQ59" i="3"/>
  <c r="BQ60" i="3"/>
  <c r="BQ61" i="3"/>
  <c r="BQ62" i="3"/>
  <c r="BQ70" i="3"/>
  <c r="BQ71" i="3"/>
  <c r="BQ69" i="3"/>
  <c r="BQ73" i="3"/>
  <c r="BQ74" i="3"/>
  <c r="BQ72" i="3"/>
  <c r="BQ75" i="3"/>
  <c r="BQ77" i="3"/>
  <c r="BQ68" i="3"/>
  <c r="BQ67" i="3"/>
  <c r="BQ76" i="3"/>
  <c r="BQ78" i="3"/>
  <c r="BQ79" i="3"/>
  <c r="BQ80" i="3"/>
  <c r="BQ6" i="4"/>
  <c r="BQ7" i="4"/>
  <c r="BQ8" i="4"/>
  <c r="BQ9" i="4"/>
  <c r="BQ10" i="4"/>
  <c r="BQ11" i="4"/>
  <c r="BQ12" i="4"/>
  <c r="BQ13" i="4"/>
  <c r="BQ14" i="4"/>
  <c r="BQ15" i="4"/>
  <c r="BQ27" i="4"/>
  <c r="BQ28" i="4"/>
  <c r="BQ29" i="4"/>
  <c r="BQ30" i="4"/>
  <c r="BQ31" i="4"/>
  <c r="BQ32" i="4"/>
  <c r="BQ33" i="4"/>
  <c r="BQ34" i="4"/>
  <c r="BQ35" i="4"/>
  <c r="BQ36" i="4"/>
  <c r="BQ37" i="4"/>
  <c r="BQ38" i="4"/>
  <c r="BQ39" i="4"/>
  <c r="BQ40" i="4"/>
  <c r="BQ41" i="4"/>
  <c r="BQ42" i="4"/>
  <c r="BQ43" i="4"/>
  <c r="BQ44" i="4"/>
  <c r="BQ45" i="4"/>
  <c r="BQ46" i="4"/>
  <c r="BQ47" i="4"/>
  <c r="BQ48" i="4"/>
  <c r="BQ49" i="4"/>
  <c r="BQ50" i="4"/>
  <c r="BQ51" i="4"/>
  <c r="BQ52" i="4"/>
  <c r="BQ53" i="4"/>
  <c r="BQ54" i="4"/>
  <c r="BQ55" i="4"/>
  <c r="BQ56" i="4"/>
  <c r="BQ57" i="4"/>
  <c r="BQ58" i="4"/>
  <c r="BQ59" i="4"/>
  <c r="BQ60" i="4"/>
  <c r="BQ61" i="4"/>
  <c r="BQ62" i="4"/>
  <c r="BQ70" i="4"/>
  <c r="BQ71" i="4"/>
  <c r="BQ69" i="4"/>
  <c r="BQ73" i="4"/>
  <c r="BQ74" i="4"/>
  <c r="BQ72" i="4"/>
  <c r="BQ75" i="4"/>
  <c r="BQ77" i="4"/>
  <c r="BQ68" i="4"/>
  <c r="BQ67" i="4"/>
  <c r="BQ76" i="4"/>
  <c r="BQ78" i="4"/>
  <c r="BQ79" i="4"/>
  <c r="BQ80" i="4"/>
  <c r="BQ6" i="7"/>
  <c r="BQ7" i="7"/>
  <c r="BQ8" i="7"/>
  <c r="BQ9" i="7"/>
  <c r="BQ10" i="7"/>
  <c r="BQ11" i="7"/>
  <c r="BQ12" i="7"/>
  <c r="BQ13" i="7"/>
  <c r="BQ14" i="7"/>
  <c r="BQ15" i="7"/>
  <c r="BQ26" i="7"/>
  <c r="BQ27" i="7"/>
  <c r="BQ28" i="7"/>
  <c r="BQ29" i="7"/>
  <c r="BQ30" i="7"/>
  <c r="BQ31" i="7"/>
  <c r="BQ32" i="7"/>
  <c r="BQ33" i="7"/>
  <c r="BQ34" i="7"/>
  <c r="BQ35" i="7"/>
  <c r="BQ36" i="7"/>
  <c r="BQ37" i="7"/>
  <c r="BQ38" i="7"/>
  <c r="BQ39" i="7"/>
  <c r="BQ40" i="7"/>
  <c r="BQ41" i="7"/>
  <c r="BQ42" i="7"/>
  <c r="BQ43" i="7"/>
  <c r="BQ44" i="7"/>
  <c r="BQ45" i="7"/>
  <c r="BQ46" i="7"/>
  <c r="BQ47" i="7"/>
  <c r="BQ48" i="7"/>
  <c r="BQ49" i="7"/>
  <c r="BQ50" i="7"/>
  <c r="BQ51" i="7"/>
  <c r="BQ52" i="7"/>
  <c r="BQ53" i="7"/>
  <c r="BQ54" i="7"/>
  <c r="BQ55" i="7"/>
  <c r="BQ56" i="7"/>
  <c r="BQ6" i="8"/>
  <c r="BQ7" i="8"/>
  <c r="BQ8" i="8"/>
  <c r="BQ9" i="8"/>
  <c r="BQ10" i="8"/>
  <c r="BQ11" i="8"/>
  <c r="BQ12" i="8"/>
  <c r="BQ13" i="8"/>
  <c r="BQ14" i="8"/>
  <c r="BQ15" i="8"/>
  <c r="BQ16" i="8"/>
  <c r="BQ17" i="8"/>
  <c r="BQ26" i="8"/>
  <c r="BQ27" i="8"/>
  <c r="BQ28" i="8"/>
  <c r="BQ29" i="8"/>
  <c r="BQ30" i="8"/>
  <c r="BQ31" i="8"/>
  <c r="BQ32" i="8"/>
  <c r="BQ33" i="8"/>
  <c r="BQ34" i="8"/>
  <c r="BQ35" i="8"/>
  <c r="BQ36" i="8"/>
  <c r="BQ37" i="8"/>
  <c r="BQ38" i="8"/>
  <c r="BQ39" i="8"/>
  <c r="BQ40" i="8"/>
  <c r="BQ41" i="8"/>
  <c r="BQ42" i="8"/>
  <c r="BQ43" i="8"/>
  <c r="BQ44" i="8"/>
  <c r="BQ45" i="8"/>
  <c r="BQ46" i="8"/>
  <c r="BQ47" i="8"/>
  <c r="BQ48" i="8"/>
  <c r="BQ49" i="8"/>
  <c r="BQ50" i="8"/>
  <c r="BQ51" i="8"/>
  <c r="BQ52" i="8"/>
  <c r="BQ53" i="8"/>
  <c r="BQ54" i="8"/>
  <c r="BQ55" i="8"/>
  <c r="BQ56" i="8"/>
  <c r="BQ57" i="8"/>
  <c r="BQ58" i="8"/>
  <c r="BQ59" i="8"/>
  <c r="BQ60" i="8"/>
  <c r="BQ61" i="8"/>
  <c r="BQ62" i="8"/>
  <c r="BQ66" i="8"/>
  <c r="BQ65" i="8"/>
  <c r="BQ70" i="8"/>
  <c r="BQ71" i="8"/>
  <c r="BQ69" i="8"/>
  <c r="BQ73" i="8"/>
  <c r="BQ74" i="8"/>
  <c r="BQ72" i="8"/>
  <c r="BQ75" i="8"/>
  <c r="BQ77" i="8"/>
  <c r="BQ68" i="8"/>
  <c r="BQ67" i="8"/>
  <c r="BQ76" i="8"/>
  <c r="BQ78" i="8"/>
  <c r="BQ79" i="8"/>
  <c r="BQ80" i="8"/>
  <c r="BQ6" i="12"/>
  <c r="BQ7" i="12"/>
  <c r="BQ8" i="12"/>
  <c r="BQ9" i="12"/>
  <c r="BQ10" i="12"/>
  <c r="BQ11" i="12"/>
  <c r="BQ12" i="12"/>
  <c r="BQ13" i="12"/>
  <c r="BQ14" i="12"/>
  <c r="BQ15" i="12"/>
  <c r="BQ16" i="12"/>
  <c r="BQ27" i="12"/>
  <c r="BQ28" i="12"/>
  <c r="BQ29" i="12"/>
  <c r="BQ30" i="12"/>
  <c r="BQ31" i="12"/>
  <c r="BQ23" i="12"/>
  <c r="BQ32" i="12"/>
  <c r="BQ33" i="12"/>
  <c r="BQ34" i="12"/>
  <c r="BQ35" i="12"/>
  <c r="BQ36" i="12"/>
  <c r="BQ37" i="12"/>
  <c r="BQ38" i="12"/>
  <c r="BQ39" i="12"/>
  <c r="BQ40" i="12"/>
  <c r="BQ41" i="12"/>
  <c r="BQ42" i="12"/>
  <c r="BQ43" i="12"/>
  <c r="BQ44" i="12"/>
  <c r="BQ45" i="12"/>
  <c r="BQ46" i="12"/>
  <c r="BQ47" i="12"/>
  <c r="BQ48" i="12"/>
  <c r="BQ49" i="12"/>
  <c r="BQ50" i="12"/>
  <c r="BQ51" i="12"/>
  <c r="BQ52" i="12"/>
  <c r="BQ53" i="12"/>
  <c r="BQ54" i="12"/>
  <c r="BQ55" i="12"/>
  <c r="BQ56" i="12"/>
  <c r="BQ57" i="12"/>
  <c r="BQ58" i="12"/>
  <c r="BQ59" i="12"/>
  <c r="BQ60" i="12"/>
  <c r="BQ61" i="12"/>
  <c r="BQ62" i="12"/>
  <c r="BQ66" i="12"/>
  <c r="BQ65" i="12"/>
  <c r="BQ70" i="12"/>
  <c r="BQ71" i="12"/>
  <c r="BQ69" i="12"/>
  <c r="BQ73" i="12"/>
  <c r="BQ74" i="12"/>
  <c r="BQ72" i="12"/>
  <c r="BQ75" i="12"/>
  <c r="BQ77" i="12"/>
  <c r="BQ68" i="12"/>
  <c r="BQ67" i="12"/>
  <c r="BQ76" i="12"/>
  <c r="BQ78" i="12"/>
  <c r="BQ79" i="12"/>
  <c r="BQ80" i="12"/>
  <c r="BQ5" i="10"/>
  <c r="BQ5" i="1"/>
  <c r="BQ5" i="3"/>
  <c r="BQ5" i="4"/>
  <c r="BQ5" i="7"/>
  <c r="BQ5" i="8"/>
  <c r="BQ5" i="12"/>
  <c r="B36" i="13" l="1"/>
  <c r="B81" i="13"/>
  <c r="B80" i="13"/>
  <c r="B79" i="13"/>
  <c r="B71" i="13"/>
  <c r="B70" i="13"/>
  <c r="B69" i="13"/>
  <c r="B68" i="13"/>
  <c r="B67" i="13"/>
  <c r="B66" i="13"/>
  <c r="B65" i="13"/>
  <c r="B64" i="13"/>
  <c r="B63" i="13"/>
  <c r="B62" i="13"/>
  <c r="B61" i="13"/>
  <c r="B60" i="13"/>
  <c r="B59" i="13"/>
  <c r="B58" i="13"/>
  <c r="B39" i="13"/>
  <c r="B38" i="13"/>
  <c r="B37" i="13"/>
  <c r="K37" i="13" s="1"/>
  <c r="B27" i="13"/>
  <c r="B26" i="13"/>
  <c r="B25" i="13"/>
  <c r="B75" i="13"/>
  <c r="B78" i="13"/>
  <c r="B77" i="13"/>
  <c r="B76" i="13"/>
  <c r="B74" i="13"/>
  <c r="B73" i="13"/>
  <c r="B72" i="13"/>
  <c r="B57" i="13"/>
  <c r="B56" i="13"/>
  <c r="B55" i="13"/>
  <c r="X55" i="13" s="1"/>
  <c r="B54" i="13"/>
  <c r="X54" i="13" s="1"/>
  <c r="B53" i="13"/>
  <c r="B52" i="13"/>
  <c r="B51" i="13"/>
  <c r="B50" i="13"/>
  <c r="K50" i="13" s="1"/>
  <c r="B49" i="13"/>
  <c r="K49" i="13" s="1"/>
  <c r="B48" i="13"/>
  <c r="B47" i="13"/>
  <c r="B46" i="13"/>
  <c r="B45" i="13"/>
  <c r="B44" i="13"/>
  <c r="B43" i="13"/>
  <c r="K43" i="13" s="1"/>
  <c r="B42" i="13"/>
  <c r="B41" i="13"/>
  <c r="B40" i="13"/>
  <c r="K40" i="13" s="1"/>
  <c r="B35" i="13"/>
  <c r="B34" i="13"/>
  <c r="B33" i="13"/>
  <c r="B32" i="13"/>
  <c r="B31" i="13"/>
  <c r="B30" i="13"/>
  <c r="B29" i="13"/>
  <c r="B28" i="13"/>
  <c r="B18" i="13"/>
  <c r="B17" i="13"/>
  <c r="B16" i="13"/>
  <c r="B15" i="13"/>
  <c r="B14" i="13"/>
  <c r="B13" i="13"/>
  <c r="B12" i="13"/>
  <c r="B11" i="13"/>
  <c r="B10" i="13"/>
  <c r="B9" i="13"/>
  <c r="B8" i="13"/>
  <c r="B7" i="13"/>
  <c r="B6" i="13"/>
  <c r="BP81" i="12"/>
  <c r="AJ81" i="12"/>
  <c r="BO81" i="12"/>
  <c r="AI81" i="12"/>
  <c r="BN81" i="12"/>
  <c r="AH81" i="12"/>
  <c r="BM81" i="12"/>
  <c r="AG81" i="12"/>
  <c r="BL81" i="12"/>
  <c r="AF81" i="12"/>
  <c r="BK81" i="12"/>
  <c r="AE81" i="12"/>
  <c r="BJ81" i="12"/>
  <c r="AD81" i="12"/>
  <c r="BI81" i="12"/>
  <c r="AC81" i="12"/>
  <c r="BH81" i="12"/>
  <c r="AB81" i="12"/>
  <c r="BG81" i="12"/>
  <c r="AA81" i="12"/>
  <c r="BF81" i="12"/>
  <c r="Z81" i="12"/>
  <c r="BE81" i="12"/>
  <c r="Y81" i="12"/>
  <c r="BD81" i="12"/>
  <c r="X81" i="12"/>
  <c r="BC81" i="12"/>
  <c r="W81" i="12"/>
  <c r="BB81" i="12"/>
  <c r="V81" i="12"/>
  <c r="BA81" i="12"/>
  <c r="U81" i="12"/>
  <c r="AZ81" i="12"/>
  <c r="T81" i="12"/>
  <c r="AY81" i="12"/>
  <c r="S81" i="12"/>
  <c r="AX81" i="12"/>
  <c r="R81" i="12"/>
  <c r="AW81" i="12"/>
  <c r="Q81" i="12"/>
  <c r="AV81" i="12"/>
  <c r="P81" i="12"/>
  <c r="AU81" i="12"/>
  <c r="O81" i="12"/>
  <c r="AT81" i="12"/>
  <c r="N81" i="12"/>
  <c r="AS81" i="12"/>
  <c r="M81" i="12"/>
  <c r="AR81" i="12"/>
  <c r="L81" i="12"/>
  <c r="AQ81" i="12"/>
  <c r="K81" i="12"/>
  <c r="AP81" i="12"/>
  <c r="J81" i="12"/>
  <c r="AO81" i="12"/>
  <c r="I81" i="12"/>
  <c r="AN81" i="12"/>
  <c r="H81" i="12"/>
  <c r="AM81" i="12"/>
  <c r="G81" i="12"/>
  <c r="AL81" i="12"/>
  <c r="F81" i="12"/>
  <c r="B80" i="12"/>
  <c r="B79" i="12"/>
  <c r="B78" i="12"/>
  <c r="B76" i="12"/>
  <c r="B67" i="12"/>
  <c r="B68" i="12"/>
  <c r="B77" i="12"/>
  <c r="B75" i="12"/>
  <c r="B72" i="12"/>
  <c r="B74" i="12"/>
  <c r="B73" i="12"/>
  <c r="B69" i="12"/>
  <c r="B71" i="12"/>
  <c r="B70" i="12"/>
  <c r="B65" i="12"/>
  <c r="B64" i="12"/>
  <c r="B66" i="12"/>
  <c r="B62" i="12"/>
  <c r="B61" i="12"/>
  <c r="B60" i="12"/>
  <c r="B59" i="12"/>
  <c r="B58" i="12"/>
  <c r="B57" i="12"/>
  <c r="B56" i="12"/>
  <c r="B55" i="12"/>
  <c r="B54" i="12"/>
  <c r="B53" i="12"/>
  <c r="B52" i="12"/>
  <c r="B51" i="12"/>
  <c r="B50" i="12"/>
  <c r="B49" i="12"/>
  <c r="B48" i="12"/>
  <c r="B47" i="12"/>
  <c r="B46" i="12"/>
  <c r="B45" i="12"/>
  <c r="B44" i="12"/>
  <c r="B43" i="12"/>
  <c r="B42" i="12"/>
  <c r="B41" i="12"/>
  <c r="B40" i="12"/>
  <c r="B39" i="12"/>
  <c r="B38" i="12"/>
  <c r="B37" i="12"/>
  <c r="B36" i="12"/>
  <c r="B35" i="12"/>
  <c r="B34" i="12"/>
  <c r="B33" i="12"/>
  <c r="B32" i="12"/>
  <c r="B23" i="12"/>
  <c r="B31" i="12"/>
  <c r="B30" i="12"/>
  <c r="B29" i="12"/>
  <c r="B28" i="12"/>
  <c r="B27" i="12"/>
  <c r="B26" i="12"/>
  <c r="B25" i="12"/>
  <c r="B24" i="12"/>
  <c r="B17" i="12"/>
  <c r="B16" i="12"/>
  <c r="B15" i="12"/>
  <c r="B14" i="12"/>
  <c r="B13" i="12"/>
  <c r="B12" i="12"/>
  <c r="B11" i="12"/>
  <c r="B10" i="12"/>
  <c r="B9" i="12"/>
  <c r="B8" i="12"/>
  <c r="B7" i="12"/>
  <c r="B6" i="12"/>
  <c r="B5" i="12"/>
  <c r="BP81" i="8"/>
  <c r="BP81" i="7"/>
  <c r="BN81" i="5"/>
  <c r="BP81" i="4"/>
  <c r="BP81" i="3"/>
  <c r="BN81" i="2"/>
  <c r="BP81" i="1"/>
  <c r="BN81" i="9"/>
  <c r="BP81" i="10"/>
  <c r="BJ81" i="11"/>
  <c r="AG81" i="11"/>
  <c r="BI81" i="11"/>
  <c r="AF81" i="11"/>
  <c r="BH81" i="11"/>
  <c r="AE81" i="11"/>
  <c r="BG81" i="11"/>
  <c r="AD81" i="11"/>
  <c r="BF81" i="11"/>
  <c r="AC81" i="11"/>
  <c r="BE81" i="11"/>
  <c r="AB81" i="11"/>
  <c r="BD81" i="11"/>
  <c r="AA81" i="11"/>
  <c r="BC81" i="11"/>
  <c r="Z81" i="11"/>
  <c r="BB81" i="11"/>
  <c r="Y81" i="11"/>
  <c r="BA81" i="11"/>
  <c r="X81" i="11"/>
  <c r="AZ81" i="11"/>
  <c r="W81" i="11"/>
  <c r="AY81" i="11"/>
  <c r="V81" i="11"/>
  <c r="AX81" i="11"/>
  <c r="U81" i="11"/>
  <c r="AW81" i="11"/>
  <c r="T81" i="11"/>
  <c r="AV81" i="11"/>
  <c r="S81" i="11"/>
  <c r="AU81" i="11"/>
  <c r="R81" i="11"/>
  <c r="AT81" i="11"/>
  <c r="Q81" i="11"/>
  <c r="AS81" i="11"/>
  <c r="P81" i="11"/>
  <c r="AR81" i="11"/>
  <c r="O81" i="11"/>
  <c r="AQ81" i="11"/>
  <c r="N81" i="11"/>
  <c r="AP81" i="11"/>
  <c r="M81" i="11"/>
  <c r="AO81" i="11"/>
  <c r="L81" i="11"/>
  <c r="AN81" i="11"/>
  <c r="K81" i="11"/>
  <c r="AM81" i="11"/>
  <c r="J81" i="11"/>
  <c r="AL81" i="11"/>
  <c r="I81" i="11"/>
  <c r="AK81" i="11"/>
  <c r="H81" i="11"/>
  <c r="AJ81" i="11"/>
  <c r="G81" i="11"/>
  <c r="AI81" i="11"/>
  <c r="F81" i="11"/>
  <c r="B80" i="11"/>
  <c r="B79" i="11"/>
  <c r="B78" i="11"/>
  <c r="B76" i="11"/>
  <c r="B67" i="11"/>
  <c r="B68" i="11"/>
  <c r="B77" i="11"/>
  <c r="B75" i="11"/>
  <c r="B72" i="11"/>
  <c r="B74" i="11"/>
  <c r="B73" i="11"/>
  <c r="B69" i="11"/>
  <c r="B71" i="11"/>
  <c r="B70" i="11"/>
  <c r="B65" i="11"/>
  <c r="B64" i="11"/>
  <c r="B66" i="11"/>
  <c r="B62" i="11"/>
  <c r="B61" i="11"/>
  <c r="B60" i="11"/>
  <c r="B59" i="11"/>
  <c r="B58" i="11"/>
  <c r="B57" i="11"/>
  <c r="B56" i="11"/>
  <c r="B55" i="11"/>
  <c r="B54" i="11"/>
  <c r="B53" i="11"/>
  <c r="B52" i="11"/>
  <c r="B51" i="11"/>
  <c r="B50" i="11"/>
  <c r="B49" i="11"/>
  <c r="B48" i="11"/>
  <c r="B47" i="11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17" i="11"/>
  <c r="B16" i="11"/>
  <c r="B15" i="11"/>
  <c r="B14" i="11"/>
  <c r="B13" i="11"/>
  <c r="B12" i="11"/>
  <c r="B11" i="11"/>
  <c r="B10" i="11"/>
  <c r="B9" i="11"/>
  <c r="B8" i="11"/>
  <c r="B7" i="11"/>
  <c r="B6" i="11"/>
  <c r="B5" i="11"/>
  <c r="AJ81" i="10"/>
  <c r="BO81" i="10"/>
  <c r="AI81" i="10"/>
  <c r="BN81" i="10"/>
  <c r="AH81" i="10"/>
  <c r="BM81" i="10"/>
  <c r="AG81" i="10"/>
  <c r="BL81" i="10"/>
  <c r="AF81" i="10"/>
  <c r="BK81" i="10"/>
  <c r="AE81" i="10"/>
  <c r="BJ81" i="10"/>
  <c r="AD81" i="10"/>
  <c r="BI81" i="10"/>
  <c r="AC81" i="10"/>
  <c r="BH81" i="10"/>
  <c r="AB81" i="10"/>
  <c r="BG81" i="10"/>
  <c r="AA81" i="10"/>
  <c r="BF81" i="10"/>
  <c r="Z81" i="10"/>
  <c r="BE81" i="10"/>
  <c r="Y81" i="10"/>
  <c r="BD81" i="10"/>
  <c r="X81" i="10"/>
  <c r="BC81" i="10"/>
  <c r="W81" i="10"/>
  <c r="BB81" i="10"/>
  <c r="V81" i="10"/>
  <c r="BA81" i="10"/>
  <c r="U81" i="10"/>
  <c r="AZ81" i="10"/>
  <c r="T81" i="10"/>
  <c r="AY81" i="10"/>
  <c r="S81" i="10"/>
  <c r="AX81" i="10"/>
  <c r="R81" i="10"/>
  <c r="AW81" i="10"/>
  <c r="Q81" i="10"/>
  <c r="AV81" i="10"/>
  <c r="P81" i="10"/>
  <c r="AU81" i="10"/>
  <c r="O81" i="10"/>
  <c r="AT81" i="10"/>
  <c r="N81" i="10"/>
  <c r="AS81" i="10"/>
  <c r="M81" i="10"/>
  <c r="AR81" i="10"/>
  <c r="L81" i="10"/>
  <c r="AQ81" i="10"/>
  <c r="K81" i="10"/>
  <c r="AP81" i="10"/>
  <c r="J81" i="10"/>
  <c r="AO81" i="10"/>
  <c r="I81" i="10"/>
  <c r="AN81" i="10"/>
  <c r="H81" i="10"/>
  <c r="AM81" i="10"/>
  <c r="G81" i="10"/>
  <c r="AL81" i="10"/>
  <c r="F81" i="10"/>
  <c r="B63" i="10"/>
  <c r="B80" i="10"/>
  <c r="B79" i="10"/>
  <c r="B78" i="10"/>
  <c r="B76" i="10"/>
  <c r="B67" i="10"/>
  <c r="B68" i="10"/>
  <c r="B77" i="10"/>
  <c r="B75" i="10"/>
  <c r="B72" i="10"/>
  <c r="B74" i="10"/>
  <c r="B73" i="10"/>
  <c r="B69" i="10"/>
  <c r="B71" i="10"/>
  <c r="B70" i="10"/>
  <c r="B65" i="10"/>
  <c r="B64" i="10"/>
  <c r="B66" i="10"/>
  <c r="B62" i="10"/>
  <c r="B61" i="10"/>
  <c r="B60" i="10"/>
  <c r="B59" i="10"/>
  <c r="B58" i="10"/>
  <c r="B57" i="10"/>
  <c r="B56" i="10"/>
  <c r="B55" i="10"/>
  <c r="B54" i="10"/>
  <c r="B53" i="10"/>
  <c r="B52" i="10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5" i="10"/>
  <c r="AI81" i="9"/>
  <c r="BM81" i="9"/>
  <c r="AH81" i="9"/>
  <c r="BL81" i="9"/>
  <c r="AG81" i="9"/>
  <c r="BK81" i="9"/>
  <c r="AF81" i="9"/>
  <c r="BJ81" i="9"/>
  <c r="AE81" i="9"/>
  <c r="BI81" i="9"/>
  <c r="AD81" i="9"/>
  <c r="BH81" i="9"/>
  <c r="AC81" i="9"/>
  <c r="BG81" i="9"/>
  <c r="AB81" i="9"/>
  <c r="BF81" i="9"/>
  <c r="AA81" i="9"/>
  <c r="BE81" i="9"/>
  <c r="Z81" i="9"/>
  <c r="BD81" i="9"/>
  <c r="Y81" i="9"/>
  <c r="BC81" i="9"/>
  <c r="X81" i="9"/>
  <c r="BB81" i="9"/>
  <c r="W81" i="9"/>
  <c r="BA81" i="9"/>
  <c r="V81" i="9"/>
  <c r="AZ81" i="9"/>
  <c r="U81" i="9"/>
  <c r="AY81" i="9"/>
  <c r="T81" i="9"/>
  <c r="AX81" i="9"/>
  <c r="S81" i="9"/>
  <c r="AW81" i="9"/>
  <c r="R81" i="9"/>
  <c r="AV81" i="9"/>
  <c r="Q81" i="9"/>
  <c r="AU81" i="9"/>
  <c r="P81" i="9"/>
  <c r="AT81" i="9"/>
  <c r="O81" i="9"/>
  <c r="AS81" i="9"/>
  <c r="N81" i="9"/>
  <c r="AR81" i="9"/>
  <c r="M81" i="9"/>
  <c r="AQ81" i="9"/>
  <c r="L81" i="9"/>
  <c r="AP81" i="9"/>
  <c r="K81" i="9"/>
  <c r="AO81" i="9"/>
  <c r="J81" i="9"/>
  <c r="AN81" i="9"/>
  <c r="I81" i="9"/>
  <c r="AM81" i="9"/>
  <c r="H81" i="9"/>
  <c r="AL81" i="9"/>
  <c r="G81" i="9"/>
  <c r="AK81" i="9"/>
  <c r="F81" i="9"/>
  <c r="B80" i="9"/>
  <c r="B79" i="9"/>
  <c r="B78" i="9"/>
  <c r="B76" i="9"/>
  <c r="B67" i="9"/>
  <c r="B68" i="9"/>
  <c r="B77" i="9"/>
  <c r="B75" i="9"/>
  <c r="B72" i="9"/>
  <c r="B74" i="9"/>
  <c r="B73" i="9"/>
  <c r="B69" i="9"/>
  <c r="B71" i="9"/>
  <c r="B70" i="9"/>
  <c r="B65" i="9"/>
  <c r="B64" i="9"/>
  <c r="B66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AJ81" i="8"/>
  <c r="BO81" i="8"/>
  <c r="AI81" i="8"/>
  <c r="BN81" i="8"/>
  <c r="AH81" i="8"/>
  <c r="BM81" i="8"/>
  <c r="AG81" i="8"/>
  <c r="BL81" i="8"/>
  <c r="AF81" i="8"/>
  <c r="BK81" i="8"/>
  <c r="AE81" i="8"/>
  <c r="BJ81" i="8"/>
  <c r="AD81" i="8"/>
  <c r="BI81" i="8"/>
  <c r="AC81" i="8"/>
  <c r="BH81" i="8"/>
  <c r="AB81" i="8"/>
  <c r="BG81" i="8"/>
  <c r="AA81" i="8"/>
  <c r="BF81" i="8"/>
  <c r="Z81" i="8"/>
  <c r="BE81" i="8"/>
  <c r="Y81" i="8"/>
  <c r="BD81" i="8"/>
  <c r="X81" i="8"/>
  <c r="BC81" i="8"/>
  <c r="W81" i="8"/>
  <c r="BB81" i="8"/>
  <c r="V81" i="8"/>
  <c r="BA81" i="8"/>
  <c r="U81" i="8"/>
  <c r="AZ81" i="8"/>
  <c r="T81" i="8"/>
  <c r="AY81" i="8"/>
  <c r="S81" i="8"/>
  <c r="AX81" i="8"/>
  <c r="R81" i="8"/>
  <c r="AW81" i="8"/>
  <c r="Q81" i="8"/>
  <c r="AV81" i="8"/>
  <c r="P81" i="8"/>
  <c r="AU81" i="8"/>
  <c r="O81" i="8"/>
  <c r="AT81" i="8"/>
  <c r="N81" i="8"/>
  <c r="AS81" i="8"/>
  <c r="M81" i="8"/>
  <c r="AR81" i="8"/>
  <c r="L81" i="8"/>
  <c r="AQ81" i="8"/>
  <c r="K81" i="8"/>
  <c r="AP81" i="8"/>
  <c r="J81" i="8"/>
  <c r="AO81" i="8"/>
  <c r="I81" i="8"/>
  <c r="AN81" i="8"/>
  <c r="H81" i="8"/>
  <c r="AM81" i="8"/>
  <c r="G81" i="8"/>
  <c r="AL81" i="8"/>
  <c r="F81" i="8"/>
  <c r="B80" i="8"/>
  <c r="B79" i="8"/>
  <c r="B78" i="8"/>
  <c r="B76" i="8"/>
  <c r="B67" i="8"/>
  <c r="B68" i="8"/>
  <c r="B77" i="8"/>
  <c r="B75" i="8"/>
  <c r="B72" i="8"/>
  <c r="B74" i="8"/>
  <c r="B73" i="8"/>
  <c r="B69" i="8"/>
  <c r="B71" i="8"/>
  <c r="B70" i="8"/>
  <c r="B65" i="8"/>
  <c r="B64" i="8"/>
  <c r="B66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AJ81" i="7"/>
  <c r="BO81" i="7"/>
  <c r="AI81" i="7"/>
  <c r="BN81" i="7"/>
  <c r="AH81" i="7"/>
  <c r="BM81" i="7"/>
  <c r="AG81" i="7"/>
  <c r="BL81" i="7"/>
  <c r="AF81" i="7"/>
  <c r="BK81" i="7"/>
  <c r="AE81" i="7"/>
  <c r="BJ81" i="7"/>
  <c r="AD81" i="7"/>
  <c r="BI81" i="7"/>
  <c r="AC81" i="7"/>
  <c r="BH81" i="7"/>
  <c r="AB81" i="7"/>
  <c r="BG81" i="7"/>
  <c r="AA81" i="7"/>
  <c r="BF81" i="7"/>
  <c r="Z81" i="7"/>
  <c r="BE81" i="7"/>
  <c r="Y81" i="7"/>
  <c r="BD81" i="7"/>
  <c r="X81" i="7"/>
  <c r="BC81" i="7"/>
  <c r="W81" i="7"/>
  <c r="BB81" i="7"/>
  <c r="V81" i="7"/>
  <c r="BA81" i="7"/>
  <c r="U81" i="7"/>
  <c r="AZ81" i="7"/>
  <c r="T81" i="7"/>
  <c r="AY81" i="7"/>
  <c r="S81" i="7"/>
  <c r="AX81" i="7"/>
  <c r="R81" i="7"/>
  <c r="AW81" i="7"/>
  <c r="Q81" i="7"/>
  <c r="AV81" i="7"/>
  <c r="P81" i="7"/>
  <c r="AU81" i="7"/>
  <c r="O81" i="7"/>
  <c r="AT81" i="7"/>
  <c r="N81" i="7"/>
  <c r="AS81" i="7"/>
  <c r="M81" i="7"/>
  <c r="AR81" i="7"/>
  <c r="L81" i="7"/>
  <c r="AQ81" i="7"/>
  <c r="K81" i="7"/>
  <c r="AP81" i="7"/>
  <c r="J81" i="7"/>
  <c r="AO81" i="7"/>
  <c r="I81" i="7"/>
  <c r="AN81" i="7"/>
  <c r="H81" i="7"/>
  <c r="AM81" i="7"/>
  <c r="G81" i="7"/>
  <c r="F81" i="7"/>
  <c r="B80" i="7"/>
  <c r="B79" i="7"/>
  <c r="B78" i="7"/>
  <c r="B76" i="7"/>
  <c r="B67" i="7"/>
  <c r="B68" i="7"/>
  <c r="B77" i="7"/>
  <c r="B75" i="7"/>
  <c r="B72" i="7"/>
  <c r="B74" i="7"/>
  <c r="B73" i="7"/>
  <c r="B69" i="7"/>
  <c r="B71" i="7"/>
  <c r="B70" i="7"/>
  <c r="B65" i="7"/>
  <c r="B64" i="7"/>
  <c r="B66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AI81" i="6"/>
  <c r="BM81" i="6"/>
  <c r="AH81" i="6"/>
  <c r="BL81" i="6"/>
  <c r="AG81" i="6"/>
  <c r="BK81" i="6"/>
  <c r="AF81" i="6"/>
  <c r="BJ81" i="6"/>
  <c r="AE81" i="6"/>
  <c r="BI81" i="6"/>
  <c r="AD81" i="6"/>
  <c r="BH81" i="6"/>
  <c r="AC81" i="6"/>
  <c r="BG81" i="6"/>
  <c r="AB81" i="6"/>
  <c r="BF81" i="6"/>
  <c r="AA81" i="6"/>
  <c r="BE81" i="6"/>
  <c r="Z81" i="6"/>
  <c r="BD81" i="6"/>
  <c r="Y81" i="6"/>
  <c r="BC81" i="6"/>
  <c r="X81" i="6"/>
  <c r="BB81" i="6"/>
  <c r="W81" i="6"/>
  <c r="BA81" i="6"/>
  <c r="V81" i="6"/>
  <c r="AZ81" i="6"/>
  <c r="U81" i="6"/>
  <c r="AY81" i="6"/>
  <c r="T81" i="6"/>
  <c r="AX81" i="6"/>
  <c r="S81" i="6"/>
  <c r="AW81" i="6"/>
  <c r="R81" i="6"/>
  <c r="AV81" i="6"/>
  <c r="Q81" i="6"/>
  <c r="AU81" i="6"/>
  <c r="P81" i="6"/>
  <c r="AT81" i="6"/>
  <c r="O81" i="6"/>
  <c r="AS81" i="6"/>
  <c r="N81" i="6"/>
  <c r="AR81" i="6"/>
  <c r="M81" i="6"/>
  <c r="AQ81" i="6"/>
  <c r="L81" i="6"/>
  <c r="AP81" i="6"/>
  <c r="K81" i="6"/>
  <c r="AO81" i="6"/>
  <c r="J81" i="6"/>
  <c r="AN81" i="6"/>
  <c r="I81" i="6"/>
  <c r="AM81" i="6"/>
  <c r="H81" i="6"/>
  <c r="AL81" i="6"/>
  <c r="G81" i="6"/>
  <c r="AK81" i="6"/>
  <c r="F81" i="6"/>
  <c r="B80" i="6"/>
  <c r="B79" i="6"/>
  <c r="B78" i="6"/>
  <c r="B76" i="6"/>
  <c r="B67" i="6"/>
  <c r="B68" i="6"/>
  <c r="B77" i="6"/>
  <c r="B75" i="6"/>
  <c r="B72" i="6"/>
  <c r="B74" i="6"/>
  <c r="B73" i="6"/>
  <c r="B69" i="6"/>
  <c r="B71" i="6"/>
  <c r="B70" i="6"/>
  <c r="B65" i="6"/>
  <c r="B64" i="6"/>
  <c r="B66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AI81" i="5"/>
  <c r="BM81" i="5"/>
  <c r="AH81" i="5"/>
  <c r="BL81" i="5"/>
  <c r="AG81" i="5"/>
  <c r="BK81" i="5"/>
  <c r="AF81" i="5"/>
  <c r="BJ81" i="5"/>
  <c r="AE81" i="5"/>
  <c r="BI81" i="5"/>
  <c r="AD81" i="5"/>
  <c r="BH81" i="5"/>
  <c r="AC81" i="5"/>
  <c r="BG81" i="5"/>
  <c r="AB81" i="5"/>
  <c r="BF81" i="5"/>
  <c r="AA81" i="5"/>
  <c r="BE81" i="5"/>
  <c r="Z81" i="5"/>
  <c r="BD81" i="5"/>
  <c r="Y81" i="5"/>
  <c r="BC81" i="5"/>
  <c r="X81" i="5"/>
  <c r="BB81" i="5"/>
  <c r="W81" i="5"/>
  <c r="BA81" i="5"/>
  <c r="V81" i="5"/>
  <c r="AZ81" i="5"/>
  <c r="U81" i="5"/>
  <c r="AY81" i="5"/>
  <c r="T81" i="5"/>
  <c r="AX81" i="5"/>
  <c r="S81" i="5"/>
  <c r="AW81" i="5"/>
  <c r="R81" i="5"/>
  <c r="AV81" i="5"/>
  <c r="Q81" i="5"/>
  <c r="AU81" i="5"/>
  <c r="P81" i="5"/>
  <c r="AT81" i="5"/>
  <c r="O81" i="5"/>
  <c r="AS81" i="5"/>
  <c r="N81" i="5"/>
  <c r="AR81" i="5"/>
  <c r="M81" i="5"/>
  <c r="AQ81" i="5"/>
  <c r="L81" i="5"/>
  <c r="AP81" i="5"/>
  <c r="K81" i="5"/>
  <c r="AO81" i="5"/>
  <c r="J81" i="5"/>
  <c r="AN81" i="5"/>
  <c r="I81" i="5"/>
  <c r="AM81" i="5"/>
  <c r="H81" i="5"/>
  <c r="AL81" i="5"/>
  <c r="G81" i="5"/>
  <c r="AK81" i="5"/>
  <c r="F81" i="5"/>
  <c r="AJ81" i="4"/>
  <c r="BO81" i="4"/>
  <c r="AI81" i="4"/>
  <c r="BN81" i="4"/>
  <c r="AH81" i="4"/>
  <c r="BM81" i="4"/>
  <c r="AG81" i="4"/>
  <c r="BL81" i="4"/>
  <c r="AF81" i="4"/>
  <c r="BK81" i="4"/>
  <c r="AE81" i="4"/>
  <c r="BJ81" i="4"/>
  <c r="AD81" i="4"/>
  <c r="BI81" i="4"/>
  <c r="AC81" i="4"/>
  <c r="BH81" i="4"/>
  <c r="AB81" i="4"/>
  <c r="BG81" i="4"/>
  <c r="AA81" i="4"/>
  <c r="BF81" i="4"/>
  <c r="Z81" i="4"/>
  <c r="BE81" i="4"/>
  <c r="Y81" i="4"/>
  <c r="BD81" i="4"/>
  <c r="X81" i="4"/>
  <c r="BC81" i="4"/>
  <c r="W81" i="4"/>
  <c r="BB81" i="4"/>
  <c r="V81" i="4"/>
  <c r="BA81" i="4"/>
  <c r="U81" i="4"/>
  <c r="AZ81" i="4"/>
  <c r="T81" i="4"/>
  <c r="AY81" i="4"/>
  <c r="S81" i="4"/>
  <c r="AX81" i="4"/>
  <c r="R81" i="4"/>
  <c r="AW81" i="4"/>
  <c r="Q81" i="4"/>
  <c r="AV81" i="4"/>
  <c r="P81" i="4"/>
  <c r="AU81" i="4"/>
  <c r="O81" i="4"/>
  <c r="AT81" i="4"/>
  <c r="N81" i="4"/>
  <c r="AS81" i="4"/>
  <c r="M81" i="4"/>
  <c r="AR81" i="4"/>
  <c r="L81" i="4"/>
  <c r="AQ81" i="4"/>
  <c r="K81" i="4"/>
  <c r="AP81" i="4"/>
  <c r="J81" i="4"/>
  <c r="AO81" i="4"/>
  <c r="I81" i="4"/>
  <c r="AN81" i="4"/>
  <c r="H81" i="4"/>
  <c r="AM81" i="4"/>
  <c r="G81" i="4"/>
  <c r="AL81" i="4"/>
  <c r="F81" i="4"/>
  <c r="B80" i="4"/>
  <c r="B79" i="4"/>
  <c r="B78" i="4"/>
  <c r="B76" i="4"/>
  <c r="B67" i="4"/>
  <c r="B68" i="4"/>
  <c r="B77" i="4"/>
  <c r="B75" i="4"/>
  <c r="B72" i="4"/>
  <c r="B74" i="4"/>
  <c r="B73" i="4"/>
  <c r="B69" i="4"/>
  <c r="B71" i="4"/>
  <c r="B70" i="4"/>
  <c r="B65" i="4"/>
  <c r="B64" i="4"/>
  <c r="B66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AJ81" i="3"/>
  <c r="BO81" i="3"/>
  <c r="AI81" i="3"/>
  <c r="BN81" i="3"/>
  <c r="AH81" i="3"/>
  <c r="BM81" i="3"/>
  <c r="AG81" i="3"/>
  <c r="BL81" i="3"/>
  <c r="AF81" i="3"/>
  <c r="BK81" i="3"/>
  <c r="AE81" i="3"/>
  <c r="BJ81" i="3"/>
  <c r="AD81" i="3"/>
  <c r="BI81" i="3"/>
  <c r="AC81" i="3"/>
  <c r="BH81" i="3"/>
  <c r="AB81" i="3"/>
  <c r="BG81" i="3"/>
  <c r="AA81" i="3"/>
  <c r="BF81" i="3"/>
  <c r="Z81" i="3"/>
  <c r="BE81" i="3"/>
  <c r="Y81" i="3"/>
  <c r="BD81" i="3"/>
  <c r="X81" i="3"/>
  <c r="BC81" i="3"/>
  <c r="W81" i="3"/>
  <c r="BB81" i="3"/>
  <c r="V81" i="3"/>
  <c r="BA81" i="3"/>
  <c r="U81" i="3"/>
  <c r="AZ81" i="3"/>
  <c r="T81" i="3"/>
  <c r="AY81" i="3"/>
  <c r="S81" i="3"/>
  <c r="AX81" i="3"/>
  <c r="R81" i="3"/>
  <c r="AW81" i="3"/>
  <c r="Q81" i="3"/>
  <c r="AV81" i="3"/>
  <c r="P81" i="3"/>
  <c r="AU81" i="3"/>
  <c r="O81" i="3"/>
  <c r="AT81" i="3"/>
  <c r="N81" i="3"/>
  <c r="AS81" i="3"/>
  <c r="M81" i="3"/>
  <c r="AR81" i="3"/>
  <c r="L81" i="3"/>
  <c r="AQ81" i="3"/>
  <c r="K81" i="3"/>
  <c r="AP81" i="3"/>
  <c r="J81" i="3"/>
  <c r="AO81" i="3"/>
  <c r="I81" i="3"/>
  <c r="AN81" i="3"/>
  <c r="H81" i="3"/>
  <c r="AM81" i="3"/>
  <c r="G81" i="3"/>
  <c r="AL81" i="3"/>
  <c r="B80" i="3"/>
  <c r="B79" i="3"/>
  <c r="B78" i="3"/>
  <c r="B76" i="3"/>
  <c r="B67" i="3"/>
  <c r="B68" i="3"/>
  <c r="B77" i="3"/>
  <c r="B75" i="3"/>
  <c r="B72" i="3"/>
  <c r="B74" i="3"/>
  <c r="B73" i="3"/>
  <c r="B69" i="3"/>
  <c r="B71" i="3"/>
  <c r="B70" i="3"/>
  <c r="B65" i="3"/>
  <c r="B64" i="3"/>
  <c r="B66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AI81" i="2"/>
  <c r="BM81" i="2"/>
  <c r="AH81" i="2"/>
  <c r="BL81" i="2"/>
  <c r="AG81" i="2"/>
  <c r="BK81" i="2"/>
  <c r="AF81" i="2"/>
  <c r="BJ81" i="2"/>
  <c r="AE81" i="2"/>
  <c r="BI81" i="2"/>
  <c r="AD81" i="2"/>
  <c r="BH81" i="2"/>
  <c r="AC81" i="2"/>
  <c r="BG81" i="2"/>
  <c r="AB81" i="2"/>
  <c r="BF81" i="2"/>
  <c r="AA81" i="2"/>
  <c r="BE81" i="2"/>
  <c r="Z81" i="2"/>
  <c r="BD81" i="2"/>
  <c r="Y81" i="2"/>
  <c r="BC81" i="2"/>
  <c r="X81" i="2"/>
  <c r="BB81" i="2"/>
  <c r="W81" i="2"/>
  <c r="BA81" i="2"/>
  <c r="V81" i="2"/>
  <c r="AZ81" i="2"/>
  <c r="U81" i="2"/>
  <c r="AY81" i="2"/>
  <c r="T81" i="2"/>
  <c r="AX81" i="2"/>
  <c r="S81" i="2"/>
  <c r="AW81" i="2"/>
  <c r="R81" i="2"/>
  <c r="AV81" i="2"/>
  <c r="Q81" i="2"/>
  <c r="AU81" i="2"/>
  <c r="P81" i="2"/>
  <c r="AT81" i="2"/>
  <c r="O81" i="2"/>
  <c r="AS81" i="2"/>
  <c r="N81" i="2"/>
  <c r="AR81" i="2"/>
  <c r="M81" i="2"/>
  <c r="AQ81" i="2"/>
  <c r="L81" i="2"/>
  <c r="AP81" i="2"/>
  <c r="K81" i="2"/>
  <c r="AO81" i="2"/>
  <c r="J81" i="2"/>
  <c r="AN81" i="2"/>
  <c r="I81" i="2"/>
  <c r="AM81" i="2"/>
  <c r="H81" i="2"/>
  <c r="AL81" i="2"/>
  <c r="G81" i="2"/>
  <c r="AK81" i="2"/>
  <c r="F81" i="2"/>
  <c r="B6" i="1"/>
  <c r="B7" i="1"/>
  <c r="B8" i="1"/>
  <c r="B9" i="1"/>
  <c r="B10" i="1"/>
  <c r="B11" i="1"/>
  <c r="B12" i="1"/>
  <c r="B13" i="1"/>
  <c r="B14" i="1"/>
  <c r="B15" i="1"/>
  <c r="B16" i="1"/>
  <c r="B17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6" i="1"/>
  <c r="B64" i="1"/>
  <c r="B65" i="1"/>
  <c r="B70" i="1"/>
  <c r="B71" i="1"/>
  <c r="B69" i="1"/>
  <c r="B73" i="1"/>
  <c r="B74" i="1"/>
  <c r="B72" i="1"/>
  <c r="B75" i="1"/>
  <c r="B77" i="1"/>
  <c r="B68" i="1"/>
  <c r="B67" i="1"/>
  <c r="B76" i="1"/>
  <c r="B78" i="1"/>
  <c r="B79" i="1"/>
  <c r="B80" i="1"/>
  <c r="B5" i="1"/>
  <c r="X43" i="13" l="1"/>
  <c r="K54" i="13"/>
  <c r="X6" i="13"/>
  <c r="K6" i="13"/>
  <c r="K10" i="13"/>
  <c r="X10" i="13"/>
  <c r="K14" i="13"/>
  <c r="X14" i="13"/>
  <c r="K18" i="13"/>
  <c r="X18" i="13"/>
  <c r="X31" i="13"/>
  <c r="K31" i="13"/>
  <c r="X35" i="13"/>
  <c r="K35" i="13"/>
  <c r="X47" i="13"/>
  <c r="K47" i="13"/>
  <c r="K51" i="13"/>
  <c r="X51" i="13"/>
  <c r="K73" i="13"/>
  <c r="X73" i="13"/>
  <c r="X78" i="13"/>
  <c r="K78" i="13"/>
  <c r="X27" i="13"/>
  <c r="K27" i="13"/>
  <c r="X58" i="13"/>
  <c r="K58" i="13"/>
  <c r="X62" i="13"/>
  <c r="K62" i="13"/>
  <c r="X66" i="13"/>
  <c r="K66" i="13"/>
  <c r="X70" i="13"/>
  <c r="K70" i="13"/>
  <c r="K81" i="13"/>
  <c r="X81" i="13"/>
  <c r="X49" i="13"/>
  <c r="K55" i="13"/>
  <c r="X7" i="13"/>
  <c r="K7" i="13"/>
  <c r="X11" i="13"/>
  <c r="K11" i="13"/>
  <c r="X15" i="13"/>
  <c r="K15" i="13"/>
  <c r="X28" i="13"/>
  <c r="K28" i="13"/>
  <c r="K32" i="13"/>
  <c r="X32" i="13"/>
  <c r="X44" i="13"/>
  <c r="K44" i="13"/>
  <c r="K48" i="13"/>
  <c r="X48" i="13"/>
  <c r="X52" i="13"/>
  <c r="K52" i="13"/>
  <c r="X56" i="13"/>
  <c r="K56" i="13"/>
  <c r="X74" i="13"/>
  <c r="K74" i="13"/>
  <c r="K75" i="13"/>
  <c r="X75" i="13"/>
  <c r="K59" i="13"/>
  <c r="X59" i="13"/>
  <c r="X63" i="13"/>
  <c r="K63" i="13"/>
  <c r="K67" i="13"/>
  <c r="X67" i="13"/>
  <c r="X71" i="13"/>
  <c r="K71" i="13"/>
  <c r="X36" i="13"/>
  <c r="K36" i="13"/>
  <c r="X40" i="13"/>
  <c r="K8" i="13"/>
  <c r="X8" i="13"/>
  <c r="X12" i="13"/>
  <c r="K12" i="13"/>
  <c r="X16" i="13"/>
  <c r="K16" i="13"/>
  <c r="X29" i="13"/>
  <c r="K29" i="13"/>
  <c r="K33" i="13"/>
  <c r="X33" i="13"/>
  <c r="X41" i="13"/>
  <c r="K41" i="13"/>
  <c r="K45" i="13"/>
  <c r="X45" i="13"/>
  <c r="K53" i="13"/>
  <c r="X53" i="13"/>
  <c r="K57" i="13"/>
  <c r="X57" i="13"/>
  <c r="X76" i="13"/>
  <c r="K76" i="13"/>
  <c r="X25" i="13"/>
  <c r="K25" i="13"/>
  <c r="X38" i="13"/>
  <c r="K38" i="13"/>
  <c r="K60" i="13"/>
  <c r="X60" i="13"/>
  <c r="X64" i="13"/>
  <c r="K64" i="13"/>
  <c r="X68" i="13"/>
  <c r="K68" i="13"/>
  <c r="X79" i="13"/>
  <c r="K79" i="13"/>
  <c r="X37" i="13"/>
  <c r="X9" i="13"/>
  <c r="K9" i="13"/>
  <c r="X13" i="13"/>
  <c r="K13" i="13"/>
  <c r="X17" i="13"/>
  <c r="K17" i="13"/>
  <c r="K30" i="13"/>
  <c r="X30" i="13"/>
  <c r="K34" i="13"/>
  <c r="X34" i="13"/>
  <c r="K42" i="13"/>
  <c r="X42" i="13"/>
  <c r="X46" i="13"/>
  <c r="K46" i="13"/>
  <c r="K72" i="13"/>
  <c r="X72" i="13"/>
  <c r="K77" i="13"/>
  <c r="X77" i="13"/>
  <c r="K26" i="13"/>
  <c r="X26" i="13"/>
  <c r="K39" i="13"/>
  <c r="X39" i="13"/>
  <c r="K61" i="13"/>
  <c r="X61" i="13"/>
  <c r="K65" i="13"/>
  <c r="X65" i="13"/>
  <c r="K69" i="13"/>
  <c r="X69" i="13"/>
  <c r="K80" i="13"/>
  <c r="X80" i="13"/>
  <c r="X50" i="13"/>
  <c r="Q24" i="13"/>
  <c r="AD24" i="13"/>
  <c r="Q20" i="13"/>
  <c r="Q19" i="13"/>
  <c r="AD20" i="13"/>
  <c r="AD19" i="13"/>
  <c r="Q21" i="13"/>
  <c r="Q23" i="13"/>
  <c r="Q22" i="13"/>
  <c r="AD21" i="13"/>
  <c r="AD23" i="13"/>
  <c r="AD22" i="13"/>
  <c r="AC24" i="13"/>
  <c r="P24" i="13"/>
  <c r="P20" i="13"/>
  <c r="AC21" i="13"/>
  <c r="AC23" i="13"/>
  <c r="AC22" i="13"/>
  <c r="P21" i="13"/>
  <c r="P23" i="13"/>
  <c r="P19" i="13"/>
  <c r="P22" i="13"/>
  <c r="AC20" i="13"/>
  <c r="AC19" i="13"/>
  <c r="O24" i="13"/>
  <c r="AB24" i="13"/>
  <c r="O20" i="13"/>
  <c r="AB21" i="13"/>
  <c r="AB23" i="13"/>
  <c r="O23" i="13"/>
  <c r="AB22" i="13"/>
  <c r="O22" i="13"/>
  <c r="AB20" i="13"/>
  <c r="AB19" i="13"/>
  <c r="O19" i="13"/>
  <c r="O21" i="13"/>
  <c r="Z24" i="13"/>
  <c r="M24" i="13"/>
  <c r="M21" i="13"/>
  <c r="Z23" i="13"/>
  <c r="M19" i="13"/>
  <c r="M23" i="13"/>
  <c r="Z19" i="13"/>
  <c r="Z21" i="13"/>
  <c r="M20" i="13"/>
  <c r="M22" i="13"/>
  <c r="Z22" i="13"/>
  <c r="Z20" i="13"/>
  <c r="Y24" i="13"/>
  <c r="L24" i="13"/>
  <c r="L20" i="13"/>
  <c r="L22" i="13"/>
  <c r="Y21" i="13"/>
  <c r="L21" i="13"/>
  <c r="Y20" i="13"/>
  <c r="Y23" i="13"/>
  <c r="L23" i="13"/>
  <c r="Y19" i="13"/>
  <c r="L19" i="13"/>
  <c r="Y22" i="13"/>
  <c r="J24" i="13"/>
  <c r="W24" i="13"/>
  <c r="J23" i="13"/>
  <c r="J19" i="13"/>
  <c r="W21" i="13"/>
  <c r="W20" i="13"/>
  <c r="J20" i="13"/>
  <c r="W23" i="13"/>
  <c r="W19" i="13"/>
  <c r="W22" i="13"/>
  <c r="J21" i="13"/>
  <c r="J22" i="13"/>
  <c r="V24" i="13"/>
  <c r="I24" i="13"/>
  <c r="V21" i="13"/>
  <c r="V20" i="13"/>
  <c r="I19" i="13"/>
  <c r="V19" i="13"/>
  <c r="I23" i="13"/>
  <c r="I21" i="13"/>
  <c r="I20" i="13"/>
  <c r="V23" i="13"/>
  <c r="V22" i="13"/>
  <c r="I22" i="13"/>
  <c r="F24" i="13"/>
  <c r="S24" i="13"/>
  <c r="F20" i="13"/>
  <c r="S21" i="13"/>
  <c r="F21" i="13"/>
  <c r="S20" i="13"/>
  <c r="S23" i="13"/>
  <c r="F23" i="13"/>
  <c r="S19" i="13"/>
  <c r="F19" i="13"/>
  <c r="S22" i="13"/>
  <c r="F22" i="13"/>
  <c r="T24" i="13"/>
  <c r="G24" i="13"/>
  <c r="T21" i="13"/>
  <c r="T23" i="13"/>
  <c r="G22" i="13"/>
  <c r="T20" i="13"/>
  <c r="G21" i="13"/>
  <c r="G23" i="13"/>
  <c r="G20" i="13"/>
  <c r="T22" i="13"/>
  <c r="G19" i="13"/>
  <c r="T19" i="13"/>
  <c r="U24" i="13"/>
  <c r="H24" i="13"/>
  <c r="H22" i="13"/>
  <c r="U22" i="13"/>
  <c r="H21" i="13"/>
  <c r="H23" i="13"/>
  <c r="H19" i="13"/>
  <c r="U21" i="13"/>
  <c r="U20" i="13"/>
  <c r="U23" i="13"/>
  <c r="U19" i="13"/>
  <c r="H20" i="13"/>
  <c r="U33" i="13"/>
  <c r="Y33" i="13"/>
  <c r="AC33" i="13"/>
  <c r="T33" i="13"/>
  <c r="Z33" i="13"/>
  <c r="V33" i="13"/>
  <c r="AA33" i="13"/>
  <c r="S33" i="13"/>
  <c r="AD33" i="13"/>
  <c r="H33" i="13"/>
  <c r="L33" i="13"/>
  <c r="P33" i="13"/>
  <c r="W33" i="13"/>
  <c r="AB33" i="13"/>
  <c r="I33" i="13"/>
  <c r="N33" i="13"/>
  <c r="J33" i="13"/>
  <c r="O33" i="13"/>
  <c r="G33" i="13"/>
  <c r="M33" i="13"/>
  <c r="F33" i="13"/>
  <c r="Q33" i="13"/>
  <c r="U53" i="13"/>
  <c r="Y53" i="13"/>
  <c r="AC53" i="13"/>
  <c r="V53" i="13"/>
  <c r="Z53" i="13"/>
  <c r="AD53" i="13"/>
  <c r="S53" i="13"/>
  <c r="W53" i="13"/>
  <c r="AA53" i="13"/>
  <c r="H53" i="13"/>
  <c r="L53" i="13"/>
  <c r="P53" i="13"/>
  <c r="AB53" i="13"/>
  <c r="I53" i="13"/>
  <c r="M53" i="13"/>
  <c r="Q53" i="13"/>
  <c r="G53" i="13"/>
  <c r="O53" i="13"/>
  <c r="J53" i="13"/>
  <c r="T53" i="13"/>
  <c r="F53" i="13"/>
  <c r="N53" i="13"/>
  <c r="U60" i="13"/>
  <c r="Y60" i="13"/>
  <c r="AC60" i="13"/>
  <c r="V60" i="13"/>
  <c r="Z60" i="13"/>
  <c r="AD60" i="13"/>
  <c r="S60" i="13"/>
  <c r="W60" i="13"/>
  <c r="AA60" i="13"/>
  <c r="T60" i="13"/>
  <c r="H60" i="13"/>
  <c r="L60" i="13"/>
  <c r="P60" i="13"/>
  <c r="I60" i="13"/>
  <c r="M60" i="13"/>
  <c r="Q60" i="13"/>
  <c r="AB60" i="13"/>
  <c r="F60" i="13"/>
  <c r="N60" i="13"/>
  <c r="G60" i="13"/>
  <c r="O60" i="13"/>
  <c r="J60" i="13"/>
  <c r="U79" i="13"/>
  <c r="Y79" i="13"/>
  <c r="AC79" i="13"/>
  <c r="V79" i="13"/>
  <c r="Z79" i="13"/>
  <c r="AD79" i="13"/>
  <c r="S79" i="13"/>
  <c r="W79" i="13"/>
  <c r="AA79" i="13"/>
  <c r="H79" i="13"/>
  <c r="L79" i="13"/>
  <c r="P79" i="13"/>
  <c r="T79" i="13"/>
  <c r="I79" i="13"/>
  <c r="G79" i="13"/>
  <c r="N79" i="13"/>
  <c r="J79" i="13"/>
  <c r="O79" i="13"/>
  <c r="AB79" i="13"/>
  <c r="Q79" i="13"/>
  <c r="F79" i="13"/>
  <c r="M79" i="13"/>
  <c r="S9" i="13"/>
  <c r="W9" i="13"/>
  <c r="AA9" i="13"/>
  <c r="T9" i="13"/>
  <c r="AB9" i="13"/>
  <c r="U9" i="13"/>
  <c r="Y9" i="13"/>
  <c r="AC9" i="13"/>
  <c r="AD9" i="13"/>
  <c r="V9" i="13"/>
  <c r="Z9" i="13"/>
  <c r="H9" i="13"/>
  <c r="L9" i="13"/>
  <c r="P9" i="13"/>
  <c r="F9" i="13"/>
  <c r="Q9" i="13"/>
  <c r="G9" i="13"/>
  <c r="M9" i="13"/>
  <c r="I9" i="13"/>
  <c r="N9" i="13"/>
  <c r="O9" i="13"/>
  <c r="J9" i="13"/>
  <c r="S13" i="13"/>
  <c r="W13" i="13"/>
  <c r="AA13" i="13"/>
  <c r="T13" i="13"/>
  <c r="AB13" i="13"/>
  <c r="U13" i="13"/>
  <c r="Y13" i="13"/>
  <c r="AC13" i="13"/>
  <c r="AD13" i="13"/>
  <c r="V13" i="13"/>
  <c r="Z13" i="13"/>
  <c r="H13" i="13"/>
  <c r="L13" i="13"/>
  <c r="P13" i="13"/>
  <c r="F13" i="13"/>
  <c r="Q13" i="13"/>
  <c r="G13" i="13"/>
  <c r="M13" i="13"/>
  <c r="I13" i="13"/>
  <c r="N13" i="13"/>
  <c r="O13" i="13"/>
  <c r="J13" i="13"/>
  <c r="S17" i="13"/>
  <c r="W17" i="13"/>
  <c r="AA17" i="13"/>
  <c r="T17" i="13"/>
  <c r="AB17" i="13"/>
  <c r="U17" i="13"/>
  <c r="Y17" i="13"/>
  <c r="AC17" i="13"/>
  <c r="AD17" i="13"/>
  <c r="V17" i="13"/>
  <c r="H17" i="13"/>
  <c r="L17" i="13"/>
  <c r="P17" i="13"/>
  <c r="Z17" i="13"/>
  <c r="F17" i="13"/>
  <c r="Q17" i="13"/>
  <c r="G17" i="13"/>
  <c r="M17" i="13"/>
  <c r="I17" i="13"/>
  <c r="N17" i="13"/>
  <c r="J17" i="13"/>
  <c r="O17" i="13"/>
  <c r="U30" i="13"/>
  <c r="Y30" i="13"/>
  <c r="AC30" i="13"/>
  <c r="S30" i="13"/>
  <c r="AD30" i="13"/>
  <c r="T30" i="13"/>
  <c r="Z30" i="13"/>
  <c r="W30" i="13"/>
  <c r="H30" i="13"/>
  <c r="L30" i="13"/>
  <c r="P30" i="13"/>
  <c r="AA30" i="13"/>
  <c r="AB30" i="13"/>
  <c r="F30" i="13"/>
  <c r="V30" i="13"/>
  <c r="G30" i="13"/>
  <c r="M30" i="13"/>
  <c r="I30" i="13"/>
  <c r="N30" i="13"/>
  <c r="O30" i="13"/>
  <c r="Q30" i="13"/>
  <c r="J30" i="13"/>
  <c r="U34" i="13"/>
  <c r="Y34" i="13"/>
  <c r="AC34" i="13"/>
  <c r="S34" i="13"/>
  <c r="AD34" i="13"/>
  <c r="T34" i="13"/>
  <c r="Z34" i="13"/>
  <c r="AB34" i="13"/>
  <c r="H34" i="13"/>
  <c r="L34" i="13"/>
  <c r="P34" i="13"/>
  <c r="V34" i="13"/>
  <c r="W34" i="13"/>
  <c r="G34" i="13"/>
  <c r="M34" i="13"/>
  <c r="AA34" i="13"/>
  <c r="I34" i="13"/>
  <c r="N34" i="13"/>
  <c r="F34" i="13"/>
  <c r="Q34" i="13"/>
  <c r="J34" i="13"/>
  <c r="O34" i="13"/>
  <c r="V42" i="13"/>
  <c r="Z42" i="13"/>
  <c r="AD42" i="13"/>
  <c r="S42" i="13"/>
  <c r="W42" i="13"/>
  <c r="AA42" i="13"/>
  <c r="U42" i="13"/>
  <c r="AC42" i="13"/>
  <c r="H42" i="13"/>
  <c r="L42" i="13"/>
  <c r="P42" i="13"/>
  <c r="Y42" i="13"/>
  <c r="I42" i="13"/>
  <c r="N42" i="13"/>
  <c r="J42" i="13"/>
  <c r="O42" i="13"/>
  <c r="G42" i="13"/>
  <c r="T42" i="13"/>
  <c r="AB42" i="13"/>
  <c r="M42" i="13"/>
  <c r="F42" i="13"/>
  <c r="Q42" i="13"/>
  <c r="V46" i="13"/>
  <c r="Z46" i="13"/>
  <c r="AD46" i="13"/>
  <c r="S46" i="13"/>
  <c r="W46" i="13"/>
  <c r="AA46" i="13"/>
  <c r="U46" i="13"/>
  <c r="AC46" i="13"/>
  <c r="Y46" i="13"/>
  <c r="T46" i="13"/>
  <c r="H46" i="13"/>
  <c r="L46" i="13"/>
  <c r="P46" i="13"/>
  <c r="AB46" i="13"/>
  <c r="I46" i="13"/>
  <c r="M46" i="13"/>
  <c r="Q46" i="13"/>
  <c r="F46" i="13"/>
  <c r="N46" i="13"/>
  <c r="G46" i="13"/>
  <c r="O46" i="13"/>
  <c r="J46" i="13"/>
  <c r="V50" i="13"/>
  <c r="Z50" i="13"/>
  <c r="AD50" i="13"/>
  <c r="S50" i="13"/>
  <c r="W50" i="13"/>
  <c r="AA50" i="13"/>
  <c r="U50" i="13"/>
  <c r="AC50" i="13"/>
  <c r="Y50" i="13"/>
  <c r="H50" i="13"/>
  <c r="L50" i="13"/>
  <c r="P50" i="13"/>
  <c r="I50" i="13"/>
  <c r="M50" i="13"/>
  <c r="Q50" i="13"/>
  <c r="AB50" i="13"/>
  <c r="F50" i="13"/>
  <c r="N50" i="13"/>
  <c r="G50" i="13"/>
  <c r="O50" i="13"/>
  <c r="T50" i="13"/>
  <c r="J50" i="13"/>
  <c r="U54" i="13"/>
  <c r="Y54" i="13"/>
  <c r="AC54" i="13"/>
  <c r="V54" i="13"/>
  <c r="Z54" i="13"/>
  <c r="AD54" i="13"/>
  <c r="S54" i="13"/>
  <c r="W54" i="13"/>
  <c r="AA54" i="13"/>
  <c r="AB54" i="13"/>
  <c r="H54" i="13"/>
  <c r="L54" i="13"/>
  <c r="P54" i="13"/>
  <c r="I54" i="13"/>
  <c r="M54" i="13"/>
  <c r="Q54" i="13"/>
  <c r="F54" i="13"/>
  <c r="N54" i="13"/>
  <c r="G54" i="13"/>
  <c r="O54" i="13"/>
  <c r="T54" i="13"/>
  <c r="J54" i="13"/>
  <c r="U72" i="13"/>
  <c r="Y72" i="13"/>
  <c r="AC72" i="13"/>
  <c r="V72" i="13"/>
  <c r="Z72" i="13"/>
  <c r="AD72" i="13"/>
  <c r="S72" i="13"/>
  <c r="W72" i="13"/>
  <c r="AA72" i="13"/>
  <c r="T72" i="13"/>
  <c r="H72" i="13"/>
  <c r="L72" i="13"/>
  <c r="P72" i="13"/>
  <c r="I72" i="13"/>
  <c r="M72" i="13"/>
  <c r="Q72" i="13"/>
  <c r="F72" i="13"/>
  <c r="N72" i="13"/>
  <c r="G72" i="13"/>
  <c r="O72" i="13"/>
  <c r="AB72" i="13"/>
  <c r="J72" i="13"/>
  <c r="U77" i="13"/>
  <c r="Y77" i="13"/>
  <c r="AC77" i="13"/>
  <c r="V77" i="13"/>
  <c r="Z77" i="13"/>
  <c r="AD77" i="13"/>
  <c r="S77" i="13"/>
  <c r="W77" i="13"/>
  <c r="AA77" i="13"/>
  <c r="H77" i="13"/>
  <c r="L77" i="13"/>
  <c r="P77" i="13"/>
  <c r="AB77" i="13"/>
  <c r="I77" i="13"/>
  <c r="M77" i="13"/>
  <c r="Q77" i="13"/>
  <c r="G77" i="13"/>
  <c r="O77" i="13"/>
  <c r="J77" i="13"/>
  <c r="T77" i="13"/>
  <c r="F77" i="13"/>
  <c r="N77" i="13"/>
  <c r="U26" i="13"/>
  <c r="Y26" i="13"/>
  <c r="AC26" i="13"/>
  <c r="S26" i="13"/>
  <c r="AD26" i="13"/>
  <c r="T26" i="13"/>
  <c r="Z26" i="13"/>
  <c r="AB26" i="13"/>
  <c r="V26" i="13"/>
  <c r="W26" i="13"/>
  <c r="AA26" i="13"/>
  <c r="I26" i="13"/>
  <c r="M26" i="13"/>
  <c r="Q26" i="13"/>
  <c r="G26" i="13"/>
  <c r="L26" i="13"/>
  <c r="H26" i="13"/>
  <c r="N26" i="13"/>
  <c r="J26" i="13"/>
  <c r="O26" i="13"/>
  <c r="F26" i="13"/>
  <c r="P26" i="13"/>
  <c r="V39" i="13"/>
  <c r="Z39" i="13"/>
  <c r="AD39" i="13"/>
  <c r="S39" i="13"/>
  <c r="W39" i="13"/>
  <c r="AA39" i="13"/>
  <c r="Y39" i="13"/>
  <c r="H39" i="13"/>
  <c r="L39" i="13"/>
  <c r="P39" i="13"/>
  <c r="T39" i="13"/>
  <c r="AB39" i="13"/>
  <c r="U39" i="13"/>
  <c r="AC39" i="13"/>
  <c r="G39" i="13"/>
  <c r="M39" i="13"/>
  <c r="I39" i="13"/>
  <c r="N39" i="13"/>
  <c r="O39" i="13"/>
  <c r="F39" i="13"/>
  <c r="Q39" i="13"/>
  <c r="J39" i="13"/>
  <c r="U61" i="13"/>
  <c r="Y61" i="13"/>
  <c r="AC61" i="13"/>
  <c r="V61" i="13"/>
  <c r="Z61" i="13"/>
  <c r="AD61" i="13"/>
  <c r="S61" i="13"/>
  <c r="W61" i="13"/>
  <c r="AA61" i="13"/>
  <c r="H61" i="13"/>
  <c r="L61" i="13"/>
  <c r="P61" i="13"/>
  <c r="AB61" i="13"/>
  <c r="I61" i="13"/>
  <c r="M61" i="13"/>
  <c r="Q61" i="13"/>
  <c r="G61" i="13"/>
  <c r="O61" i="13"/>
  <c r="J61" i="13"/>
  <c r="T61" i="13"/>
  <c r="F61" i="13"/>
  <c r="N61" i="13"/>
  <c r="U65" i="13"/>
  <c r="Y65" i="13"/>
  <c r="AC65" i="13"/>
  <c r="V65" i="13"/>
  <c r="Z65" i="13"/>
  <c r="AD65" i="13"/>
  <c r="S65" i="13"/>
  <c r="W65" i="13"/>
  <c r="AA65" i="13"/>
  <c r="H65" i="13"/>
  <c r="L65" i="13"/>
  <c r="P65" i="13"/>
  <c r="AB65" i="13"/>
  <c r="I65" i="13"/>
  <c r="M65" i="13"/>
  <c r="Q65" i="13"/>
  <c r="T65" i="13"/>
  <c r="G65" i="13"/>
  <c r="O65" i="13"/>
  <c r="J65" i="13"/>
  <c r="N65" i="13"/>
  <c r="F65" i="13"/>
  <c r="U69" i="13"/>
  <c r="Y69" i="13"/>
  <c r="AC69" i="13"/>
  <c r="V69" i="13"/>
  <c r="Z69" i="13"/>
  <c r="AD69" i="13"/>
  <c r="S69" i="13"/>
  <c r="W69" i="13"/>
  <c r="AA69" i="13"/>
  <c r="H69" i="13"/>
  <c r="L69" i="13"/>
  <c r="P69" i="13"/>
  <c r="AB69" i="13"/>
  <c r="I69" i="13"/>
  <c r="M69" i="13"/>
  <c r="Q69" i="13"/>
  <c r="G69" i="13"/>
  <c r="O69" i="13"/>
  <c r="J69" i="13"/>
  <c r="T69" i="13"/>
  <c r="F69" i="13"/>
  <c r="N69" i="13"/>
  <c r="U80" i="13"/>
  <c r="Y80" i="13"/>
  <c r="AC80" i="13"/>
  <c r="V80" i="13"/>
  <c r="Z80" i="13"/>
  <c r="AD80" i="13"/>
  <c r="S80" i="13"/>
  <c r="W80" i="13"/>
  <c r="AA80" i="13"/>
  <c r="T80" i="13"/>
  <c r="H80" i="13"/>
  <c r="L80" i="13"/>
  <c r="P80" i="13"/>
  <c r="G80" i="13"/>
  <c r="M80" i="13"/>
  <c r="I80" i="13"/>
  <c r="N80" i="13"/>
  <c r="J80" i="13"/>
  <c r="O80" i="13"/>
  <c r="AB80" i="13"/>
  <c r="Q80" i="13"/>
  <c r="F80" i="13"/>
  <c r="S8" i="13"/>
  <c r="W8" i="13"/>
  <c r="AA8" i="13"/>
  <c r="T8" i="13"/>
  <c r="AB8" i="13"/>
  <c r="U8" i="13"/>
  <c r="Y8" i="13"/>
  <c r="AC8" i="13"/>
  <c r="Z8" i="13"/>
  <c r="AD8" i="13"/>
  <c r="V8" i="13"/>
  <c r="H8" i="13"/>
  <c r="L8" i="13"/>
  <c r="P8" i="13"/>
  <c r="G8" i="13"/>
  <c r="M8" i="13"/>
  <c r="I8" i="13"/>
  <c r="N8" i="13"/>
  <c r="J8" i="13"/>
  <c r="O8" i="13"/>
  <c r="Q8" i="13"/>
  <c r="F8" i="13"/>
  <c r="U29" i="13"/>
  <c r="Y29" i="13"/>
  <c r="AC29" i="13"/>
  <c r="T29" i="13"/>
  <c r="Z29" i="13"/>
  <c r="V29" i="13"/>
  <c r="AA29" i="13"/>
  <c r="H29" i="13"/>
  <c r="L29" i="13"/>
  <c r="P29" i="13"/>
  <c r="AB29" i="13"/>
  <c r="S29" i="13"/>
  <c r="AD29" i="13"/>
  <c r="F29" i="13"/>
  <c r="J29" i="13"/>
  <c r="N29" i="13"/>
  <c r="M29" i="13"/>
  <c r="I29" i="13"/>
  <c r="O29" i="13"/>
  <c r="W29" i="13"/>
  <c r="Q29" i="13"/>
  <c r="G29" i="13"/>
  <c r="V45" i="13"/>
  <c r="Z45" i="13"/>
  <c r="AD45" i="13"/>
  <c r="S45" i="13"/>
  <c r="W45" i="13"/>
  <c r="AA45" i="13"/>
  <c r="Y45" i="13"/>
  <c r="T45" i="13"/>
  <c r="AB45" i="13"/>
  <c r="U45" i="13"/>
  <c r="AC45" i="13"/>
  <c r="H45" i="13"/>
  <c r="L45" i="13"/>
  <c r="P45" i="13"/>
  <c r="I45" i="13"/>
  <c r="M45" i="13"/>
  <c r="Q45" i="13"/>
  <c r="G45" i="13"/>
  <c r="O45" i="13"/>
  <c r="J45" i="13"/>
  <c r="F45" i="13"/>
  <c r="N45" i="13"/>
  <c r="V38" i="13"/>
  <c r="Z38" i="13"/>
  <c r="AD38" i="13"/>
  <c r="S38" i="13"/>
  <c r="W38" i="13"/>
  <c r="AA38" i="13"/>
  <c r="U38" i="13"/>
  <c r="AC38" i="13"/>
  <c r="H38" i="13"/>
  <c r="L38" i="13"/>
  <c r="P38" i="13"/>
  <c r="Y38" i="13"/>
  <c r="T38" i="13"/>
  <c r="I38" i="13"/>
  <c r="N38" i="13"/>
  <c r="AB38" i="13"/>
  <c r="J38" i="13"/>
  <c r="O38" i="13"/>
  <c r="M38" i="13"/>
  <c r="F38" i="13"/>
  <c r="Q38" i="13"/>
  <c r="G38" i="13"/>
  <c r="U68" i="13"/>
  <c r="Y68" i="13"/>
  <c r="AC68" i="13"/>
  <c r="V68" i="13"/>
  <c r="Z68" i="13"/>
  <c r="AD68" i="13"/>
  <c r="S68" i="13"/>
  <c r="W68" i="13"/>
  <c r="AA68" i="13"/>
  <c r="T68" i="13"/>
  <c r="H68" i="13"/>
  <c r="L68" i="13"/>
  <c r="P68" i="13"/>
  <c r="I68" i="13"/>
  <c r="M68" i="13"/>
  <c r="Q68" i="13"/>
  <c r="AB68" i="13"/>
  <c r="F68" i="13"/>
  <c r="N68" i="13"/>
  <c r="G68" i="13"/>
  <c r="O68" i="13"/>
  <c r="J68" i="13"/>
  <c r="S10" i="13"/>
  <c r="W10" i="13"/>
  <c r="AA10" i="13"/>
  <c r="T10" i="13"/>
  <c r="AB10" i="13"/>
  <c r="U10" i="13"/>
  <c r="Y10" i="13"/>
  <c r="AC10" i="13"/>
  <c r="V10" i="13"/>
  <c r="Z10" i="13"/>
  <c r="AD10" i="13"/>
  <c r="H10" i="13"/>
  <c r="L10" i="13"/>
  <c r="P10" i="13"/>
  <c r="J10" i="13"/>
  <c r="O10" i="13"/>
  <c r="F10" i="13"/>
  <c r="Q10" i="13"/>
  <c r="G10" i="13"/>
  <c r="M10" i="13"/>
  <c r="I10" i="13"/>
  <c r="N10" i="13"/>
  <c r="S14" i="13"/>
  <c r="W14" i="13"/>
  <c r="AA14" i="13"/>
  <c r="T14" i="13"/>
  <c r="AB14" i="13"/>
  <c r="U14" i="13"/>
  <c r="Y14" i="13"/>
  <c r="AC14" i="13"/>
  <c r="V14" i="13"/>
  <c r="Z14" i="13"/>
  <c r="AD14" i="13"/>
  <c r="H14" i="13"/>
  <c r="L14" i="13"/>
  <c r="P14" i="13"/>
  <c r="J14" i="13"/>
  <c r="O14" i="13"/>
  <c r="F14" i="13"/>
  <c r="Q14" i="13"/>
  <c r="G14" i="13"/>
  <c r="M14" i="13"/>
  <c r="I14" i="13"/>
  <c r="N14" i="13"/>
  <c r="S18" i="13"/>
  <c r="W18" i="13"/>
  <c r="AA18" i="13"/>
  <c r="T18" i="13"/>
  <c r="AB18" i="13"/>
  <c r="U18" i="13"/>
  <c r="Y18" i="13"/>
  <c r="AC18" i="13"/>
  <c r="V18" i="13"/>
  <c r="Z18" i="13"/>
  <c r="AD18" i="13"/>
  <c r="H18" i="13"/>
  <c r="L18" i="13"/>
  <c r="P18" i="13"/>
  <c r="J18" i="13"/>
  <c r="O18" i="13"/>
  <c r="F18" i="13"/>
  <c r="Q18" i="13"/>
  <c r="G18" i="13"/>
  <c r="M18" i="13"/>
  <c r="N18" i="13"/>
  <c r="I18" i="13"/>
  <c r="U31" i="13"/>
  <c r="Y31" i="13"/>
  <c r="AC31" i="13"/>
  <c r="W31" i="13"/>
  <c r="AB31" i="13"/>
  <c r="S31" i="13"/>
  <c r="AD31" i="13"/>
  <c r="V31" i="13"/>
  <c r="H31" i="13"/>
  <c r="L31" i="13"/>
  <c r="P31" i="13"/>
  <c r="Z31" i="13"/>
  <c r="AA31" i="13"/>
  <c r="F31" i="13"/>
  <c r="Q31" i="13"/>
  <c r="T31" i="13"/>
  <c r="G31" i="13"/>
  <c r="M31" i="13"/>
  <c r="J31" i="13"/>
  <c r="N31" i="13"/>
  <c r="O31" i="13"/>
  <c r="I31" i="13"/>
  <c r="U35" i="13"/>
  <c r="Y35" i="13"/>
  <c r="AC35" i="13"/>
  <c r="W35" i="13"/>
  <c r="AB35" i="13"/>
  <c r="S35" i="13"/>
  <c r="AD35" i="13"/>
  <c r="AA35" i="13"/>
  <c r="H35" i="13"/>
  <c r="L35" i="13"/>
  <c r="P35" i="13"/>
  <c r="T35" i="13"/>
  <c r="V35" i="13"/>
  <c r="F35" i="13"/>
  <c r="Q35" i="13"/>
  <c r="G35" i="13"/>
  <c r="M35" i="13"/>
  <c r="O35" i="13"/>
  <c r="Z35" i="13"/>
  <c r="I35" i="13"/>
  <c r="J35" i="13"/>
  <c r="N35" i="13"/>
  <c r="V43" i="13"/>
  <c r="Z43" i="13"/>
  <c r="AD43" i="13"/>
  <c r="S43" i="13"/>
  <c r="W43" i="13"/>
  <c r="AA43" i="13"/>
  <c r="Y43" i="13"/>
  <c r="H43" i="13"/>
  <c r="T43" i="13"/>
  <c r="AB43" i="13"/>
  <c r="U43" i="13"/>
  <c r="AC43" i="13"/>
  <c r="G43" i="13"/>
  <c r="L43" i="13"/>
  <c r="P43" i="13"/>
  <c r="I43" i="13"/>
  <c r="M43" i="13"/>
  <c r="Q43" i="13"/>
  <c r="F43" i="13"/>
  <c r="O43" i="13"/>
  <c r="J43" i="13"/>
  <c r="N43" i="13"/>
  <c r="V47" i="13"/>
  <c r="Z47" i="13"/>
  <c r="AD47" i="13"/>
  <c r="S47" i="13"/>
  <c r="W47" i="13"/>
  <c r="AA47" i="13"/>
  <c r="Y47" i="13"/>
  <c r="T47" i="13"/>
  <c r="AB47" i="13"/>
  <c r="U47" i="13"/>
  <c r="AC47" i="13"/>
  <c r="H47" i="13"/>
  <c r="L47" i="13"/>
  <c r="P47" i="13"/>
  <c r="I47" i="13"/>
  <c r="M47" i="13"/>
  <c r="Q47" i="13"/>
  <c r="G47" i="13"/>
  <c r="O47" i="13"/>
  <c r="J47" i="13"/>
  <c r="F47" i="13"/>
  <c r="N47" i="13"/>
  <c r="V51" i="13"/>
  <c r="Z51" i="13"/>
  <c r="AD51" i="13"/>
  <c r="S51" i="13"/>
  <c r="W51" i="13"/>
  <c r="AA51" i="13"/>
  <c r="Y51" i="13"/>
  <c r="T51" i="13"/>
  <c r="AB51" i="13"/>
  <c r="U51" i="13"/>
  <c r="AC51" i="13"/>
  <c r="H51" i="13"/>
  <c r="L51" i="13"/>
  <c r="P51" i="13"/>
  <c r="I51" i="13"/>
  <c r="M51" i="13"/>
  <c r="Q51" i="13"/>
  <c r="G51" i="13"/>
  <c r="O51" i="13"/>
  <c r="J51" i="13"/>
  <c r="F51" i="13"/>
  <c r="N51" i="13"/>
  <c r="U55" i="13"/>
  <c r="Y55" i="13"/>
  <c r="AC55" i="13"/>
  <c r="V55" i="13"/>
  <c r="Z55" i="13"/>
  <c r="AD55" i="13"/>
  <c r="S55" i="13"/>
  <c r="W55" i="13"/>
  <c r="AA55" i="13"/>
  <c r="H55" i="13"/>
  <c r="L55" i="13"/>
  <c r="P55" i="13"/>
  <c r="T55" i="13"/>
  <c r="I55" i="13"/>
  <c r="M55" i="13"/>
  <c r="Q55" i="13"/>
  <c r="G55" i="13"/>
  <c r="O55" i="13"/>
  <c r="J55" i="13"/>
  <c r="AB55" i="13"/>
  <c r="F55" i="13"/>
  <c r="N55" i="13"/>
  <c r="U73" i="13"/>
  <c r="Y73" i="13"/>
  <c r="AC73" i="13"/>
  <c r="V73" i="13"/>
  <c r="Z73" i="13"/>
  <c r="AD73" i="13"/>
  <c r="S73" i="13"/>
  <c r="W73" i="13"/>
  <c r="AA73" i="13"/>
  <c r="H73" i="13"/>
  <c r="L73" i="13"/>
  <c r="P73" i="13"/>
  <c r="AB73" i="13"/>
  <c r="I73" i="13"/>
  <c r="M73" i="13"/>
  <c r="Q73" i="13"/>
  <c r="T73" i="13"/>
  <c r="G73" i="13"/>
  <c r="O73" i="13"/>
  <c r="J73" i="13"/>
  <c r="N73" i="13"/>
  <c r="F73" i="13"/>
  <c r="U78" i="13"/>
  <c r="Y78" i="13"/>
  <c r="AC78" i="13"/>
  <c r="V78" i="13"/>
  <c r="Z78" i="13"/>
  <c r="AD78" i="13"/>
  <c r="S78" i="13"/>
  <c r="W78" i="13"/>
  <c r="AA78" i="13"/>
  <c r="AB78" i="13"/>
  <c r="H78" i="13"/>
  <c r="L78" i="13"/>
  <c r="P78" i="13"/>
  <c r="I78" i="13"/>
  <c r="M78" i="13"/>
  <c r="Q78" i="13"/>
  <c r="F78" i="13"/>
  <c r="N78" i="13"/>
  <c r="G78" i="13"/>
  <c r="O78" i="13"/>
  <c r="T78" i="13"/>
  <c r="J78" i="13"/>
  <c r="U27" i="13"/>
  <c r="Y27" i="13"/>
  <c r="AC27" i="13"/>
  <c r="W27" i="13"/>
  <c r="AB27" i="13"/>
  <c r="S27" i="13"/>
  <c r="AD27" i="13"/>
  <c r="AA27" i="13"/>
  <c r="T27" i="13"/>
  <c r="V27" i="13"/>
  <c r="Z27" i="13"/>
  <c r="I27" i="13"/>
  <c r="M27" i="13"/>
  <c r="Q27" i="13"/>
  <c r="F27" i="13"/>
  <c r="P27" i="13"/>
  <c r="G27" i="13"/>
  <c r="L27" i="13"/>
  <c r="H27" i="13"/>
  <c r="N27" i="13"/>
  <c r="J27" i="13"/>
  <c r="O27" i="13"/>
  <c r="U58" i="13"/>
  <c r="Y58" i="13"/>
  <c r="AC58" i="13"/>
  <c r="V58" i="13"/>
  <c r="Z58" i="13"/>
  <c r="AD58" i="13"/>
  <c r="S58" i="13"/>
  <c r="W58" i="13"/>
  <c r="AA58" i="13"/>
  <c r="AB58" i="13"/>
  <c r="H58" i="13"/>
  <c r="L58" i="13"/>
  <c r="P58" i="13"/>
  <c r="I58" i="13"/>
  <c r="M58" i="13"/>
  <c r="Q58" i="13"/>
  <c r="T58" i="13"/>
  <c r="F58" i="13"/>
  <c r="N58" i="13"/>
  <c r="G58" i="13"/>
  <c r="O58" i="13"/>
  <c r="J58" i="13"/>
  <c r="U62" i="13"/>
  <c r="Y62" i="13"/>
  <c r="AC62" i="13"/>
  <c r="V62" i="13"/>
  <c r="Z62" i="13"/>
  <c r="AD62" i="13"/>
  <c r="S62" i="13"/>
  <c r="W62" i="13"/>
  <c r="AA62" i="13"/>
  <c r="AB62" i="13"/>
  <c r="H62" i="13"/>
  <c r="L62" i="13"/>
  <c r="P62" i="13"/>
  <c r="I62" i="13"/>
  <c r="M62" i="13"/>
  <c r="Q62" i="13"/>
  <c r="F62" i="13"/>
  <c r="N62" i="13"/>
  <c r="G62" i="13"/>
  <c r="O62" i="13"/>
  <c r="T62" i="13"/>
  <c r="J62" i="13"/>
  <c r="U66" i="13"/>
  <c r="Y66" i="13"/>
  <c r="AC66" i="13"/>
  <c r="V66" i="13"/>
  <c r="Z66" i="13"/>
  <c r="AD66" i="13"/>
  <c r="S66" i="13"/>
  <c r="W66" i="13"/>
  <c r="AA66" i="13"/>
  <c r="AB66" i="13"/>
  <c r="H66" i="13"/>
  <c r="L66" i="13"/>
  <c r="P66" i="13"/>
  <c r="I66" i="13"/>
  <c r="M66" i="13"/>
  <c r="Q66" i="13"/>
  <c r="T66" i="13"/>
  <c r="F66" i="13"/>
  <c r="N66" i="13"/>
  <c r="G66" i="13"/>
  <c r="O66" i="13"/>
  <c r="J66" i="13"/>
  <c r="U70" i="13"/>
  <c r="Y70" i="13"/>
  <c r="AC70" i="13"/>
  <c r="V70" i="13"/>
  <c r="Z70" i="13"/>
  <c r="AD70" i="13"/>
  <c r="S70" i="13"/>
  <c r="W70" i="13"/>
  <c r="AA70" i="13"/>
  <c r="AB70" i="13"/>
  <c r="H70" i="13"/>
  <c r="L70" i="13"/>
  <c r="P70" i="13"/>
  <c r="I70" i="13"/>
  <c r="M70" i="13"/>
  <c r="Q70" i="13"/>
  <c r="F70" i="13"/>
  <c r="N70" i="13"/>
  <c r="G70" i="13"/>
  <c r="O70" i="13"/>
  <c r="T70" i="13"/>
  <c r="J70" i="13"/>
  <c r="U81" i="13"/>
  <c r="Y81" i="13"/>
  <c r="AC81" i="13"/>
  <c r="V81" i="13"/>
  <c r="Z81" i="13"/>
  <c r="AD81" i="13"/>
  <c r="S81" i="13"/>
  <c r="W81" i="13"/>
  <c r="AA81" i="13"/>
  <c r="H81" i="13"/>
  <c r="L81" i="13"/>
  <c r="P81" i="13"/>
  <c r="AB81" i="13"/>
  <c r="T81" i="13"/>
  <c r="F81" i="13"/>
  <c r="Q81" i="13"/>
  <c r="G81" i="13"/>
  <c r="M81" i="13"/>
  <c r="I81" i="13"/>
  <c r="N81" i="13"/>
  <c r="J81" i="13"/>
  <c r="O81" i="13"/>
  <c r="S12" i="13"/>
  <c r="W12" i="13"/>
  <c r="AA12" i="13"/>
  <c r="T12" i="13"/>
  <c r="AB12" i="13"/>
  <c r="U12" i="13"/>
  <c r="Y12" i="13"/>
  <c r="AC12" i="13"/>
  <c r="Z12" i="13"/>
  <c r="AD12" i="13"/>
  <c r="V12" i="13"/>
  <c r="H12" i="13"/>
  <c r="L12" i="13"/>
  <c r="P12" i="13"/>
  <c r="G12" i="13"/>
  <c r="M12" i="13"/>
  <c r="I12" i="13"/>
  <c r="N12" i="13"/>
  <c r="J12" i="13"/>
  <c r="O12" i="13"/>
  <c r="F12" i="13"/>
  <c r="Q12" i="13"/>
  <c r="S16" i="13"/>
  <c r="W16" i="13"/>
  <c r="AA16" i="13"/>
  <c r="T16" i="13"/>
  <c r="AB16" i="13"/>
  <c r="U16" i="13"/>
  <c r="Y16" i="13"/>
  <c r="AC16" i="13"/>
  <c r="Z16" i="13"/>
  <c r="AD16" i="13"/>
  <c r="V16" i="13"/>
  <c r="H16" i="13"/>
  <c r="L16" i="13"/>
  <c r="P16" i="13"/>
  <c r="G16" i="13"/>
  <c r="M16" i="13"/>
  <c r="I16" i="13"/>
  <c r="N16" i="13"/>
  <c r="J16" i="13"/>
  <c r="O16" i="13"/>
  <c r="F16" i="13"/>
  <c r="Q16" i="13"/>
  <c r="V41" i="13"/>
  <c r="Z41" i="13"/>
  <c r="AD41" i="13"/>
  <c r="S41" i="13"/>
  <c r="W41" i="13"/>
  <c r="AA41" i="13"/>
  <c r="Y41" i="13"/>
  <c r="H41" i="13"/>
  <c r="L41" i="13"/>
  <c r="P41" i="13"/>
  <c r="T41" i="13"/>
  <c r="AB41" i="13"/>
  <c r="U41" i="13"/>
  <c r="AC41" i="13"/>
  <c r="J41" i="13"/>
  <c r="O41" i="13"/>
  <c r="F41" i="13"/>
  <c r="Q41" i="13"/>
  <c r="I41" i="13"/>
  <c r="M41" i="13"/>
  <c r="N41" i="13"/>
  <c r="G41" i="13"/>
  <c r="V49" i="13"/>
  <c r="Z49" i="13"/>
  <c r="AD49" i="13"/>
  <c r="S49" i="13"/>
  <c r="W49" i="13"/>
  <c r="AA49" i="13"/>
  <c r="Y49" i="13"/>
  <c r="T49" i="13"/>
  <c r="AB49" i="13"/>
  <c r="U49" i="13"/>
  <c r="AC49" i="13"/>
  <c r="H49" i="13"/>
  <c r="L49" i="13"/>
  <c r="P49" i="13"/>
  <c r="I49" i="13"/>
  <c r="M49" i="13"/>
  <c r="Q49" i="13"/>
  <c r="G49" i="13"/>
  <c r="O49" i="13"/>
  <c r="J49" i="13"/>
  <c r="N49" i="13"/>
  <c r="F49" i="13"/>
  <c r="U57" i="13"/>
  <c r="Y57" i="13"/>
  <c r="AC57" i="13"/>
  <c r="V57" i="13"/>
  <c r="Z57" i="13"/>
  <c r="AD57" i="13"/>
  <c r="S57" i="13"/>
  <c r="W57" i="13"/>
  <c r="AA57" i="13"/>
  <c r="H57" i="13"/>
  <c r="L57" i="13"/>
  <c r="P57" i="13"/>
  <c r="AB57" i="13"/>
  <c r="I57" i="13"/>
  <c r="M57" i="13"/>
  <c r="Q57" i="13"/>
  <c r="T57" i="13"/>
  <c r="G57" i="13"/>
  <c r="O57" i="13"/>
  <c r="J57" i="13"/>
  <c r="N57" i="13"/>
  <c r="F57" i="13"/>
  <c r="U76" i="13"/>
  <c r="Y76" i="13"/>
  <c r="AC76" i="13"/>
  <c r="V76" i="13"/>
  <c r="Z76" i="13"/>
  <c r="AD76" i="13"/>
  <c r="S76" i="13"/>
  <c r="W76" i="13"/>
  <c r="AA76" i="13"/>
  <c r="T76" i="13"/>
  <c r="H76" i="13"/>
  <c r="L76" i="13"/>
  <c r="P76" i="13"/>
  <c r="I76" i="13"/>
  <c r="M76" i="13"/>
  <c r="Q76" i="13"/>
  <c r="AB76" i="13"/>
  <c r="F76" i="13"/>
  <c r="N76" i="13"/>
  <c r="G76" i="13"/>
  <c r="O76" i="13"/>
  <c r="J76" i="13"/>
  <c r="U25" i="13"/>
  <c r="Y25" i="13"/>
  <c r="AC25" i="13"/>
  <c r="T25" i="13"/>
  <c r="Z25" i="13"/>
  <c r="V25" i="13"/>
  <c r="AA25" i="13"/>
  <c r="S25" i="13"/>
  <c r="AD25" i="13"/>
  <c r="W25" i="13"/>
  <c r="AB25" i="13"/>
  <c r="I25" i="13"/>
  <c r="M25" i="13"/>
  <c r="Q25" i="13"/>
  <c r="H25" i="13"/>
  <c r="N25" i="13"/>
  <c r="J25" i="13"/>
  <c r="O25" i="13"/>
  <c r="F25" i="13"/>
  <c r="P25" i="13"/>
  <c r="G25" i="13"/>
  <c r="L25" i="13"/>
  <c r="U64" i="13"/>
  <c r="Y64" i="13"/>
  <c r="AC64" i="13"/>
  <c r="V64" i="13"/>
  <c r="Z64" i="13"/>
  <c r="AD64" i="13"/>
  <c r="S64" i="13"/>
  <c r="W64" i="13"/>
  <c r="AA64" i="13"/>
  <c r="T64" i="13"/>
  <c r="H64" i="13"/>
  <c r="L64" i="13"/>
  <c r="P64" i="13"/>
  <c r="I64" i="13"/>
  <c r="M64" i="13"/>
  <c r="Q64" i="13"/>
  <c r="F64" i="13"/>
  <c r="N64" i="13"/>
  <c r="G64" i="13"/>
  <c r="O64" i="13"/>
  <c r="AB64" i="13"/>
  <c r="J64" i="13"/>
  <c r="S7" i="13"/>
  <c r="W7" i="13"/>
  <c r="AA7" i="13"/>
  <c r="T7" i="13"/>
  <c r="AB7" i="13"/>
  <c r="U7" i="13"/>
  <c r="Y7" i="13"/>
  <c r="AC7" i="13"/>
  <c r="V7" i="13"/>
  <c r="Z7" i="13"/>
  <c r="AD7" i="13"/>
  <c r="H7" i="13"/>
  <c r="L7" i="13"/>
  <c r="P7" i="13"/>
  <c r="I7" i="13"/>
  <c r="N7" i="13"/>
  <c r="J7" i="13"/>
  <c r="O7" i="13"/>
  <c r="F7" i="13"/>
  <c r="Q7" i="13"/>
  <c r="G7" i="13"/>
  <c r="M7" i="13"/>
  <c r="S11" i="13"/>
  <c r="W11" i="13"/>
  <c r="AA11" i="13"/>
  <c r="T11" i="13"/>
  <c r="AB11" i="13"/>
  <c r="U11" i="13"/>
  <c r="Y11" i="13"/>
  <c r="AC11" i="13"/>
  <c r="V11" i="13"/>
  <c r="Z11" i="13"/>
  <c r="AD11" i="13"/>
  <c r="H11" i="13"/>
  <c r="L11" i="13"/>
  <c r="P11" i="13"/>
  <c r="I11" i="13"/>
  <c r="N11" i="13"/>
  <c r="J11" i="13"/>
  <c r="O11" i="13"/>
  <c r="F11" i="13"/>
  <c r="Q11" i="13"/>
  <c r="G11" i="13"/>
  <c r="M11" i="13"/>
  <c r="S15" i="13"/>
  <c r="W15" i="13"/>
  <c r="AA15" i="13"/>
  <c r="T15" i="13"/>
  <c r="AB15" i="13"/>
  <c r="U15" i="13"/>
  <c r="Y15" i="13"/>
  <c r="AC15" i="13"/>
  <c r="V15" i="13"/>
  <c r="Z15" i="13"/>
  <c r="AD15" i="13"/>
  <c r="H15" i="13"/>
  <c r="L15" i="13"/>
  <c r="P15" i="13"/>
  <c r="I15" i="13"/>
  <c r="N15" i="13"/>
  <c r="J15" i="13"/>
  <c r="O15" i="13"/>
  <c r="F15" i="13"/>
  <c r="Q15" i="13"/>
  <c r="M15" i="13"/>
  <c r="G15" i="13"/>
  <c r="U28" i="13"/>
  <c r="Y28" i="13"/>
  <c r="AC28" i="13"/>
  <c r="V28" i="13"/>
  <c r="AA28" i="13"/>
  <c r="W28" i="13"/>
  <c r="AB28" i="13"/>
  <c r="Z28" i="13"/>
  <c r="S28" i="13"/>
  <c r="AD28" i="13"/>
  <c r="T28" i="13"/>
  <c r="I28" i="13"/>
  <c r="M28" i="13"/>
  <c r="Q28" i="13"/>
  <c r="J28" i="13"/>
  <c r="O28" i="13"/>
  <c r="F28" i="13"/>
  <c r="P28" i="13"/>
  <c r="G28" i="13"/>
  <c r="L28" i="13"/>
  <c r="H28" i="13"/>
  <c r="N28" i="13"/>
  <c r="U32" i="13"/>
  <c r="Y32" i="13"/>
  <c r="AC32" i="13"/>
  <c r="V32" i="13"/>
  <c r="AA32" i="13"/>
  <c r="W32" i="13"/>
  <c r="AB32" i="13"/>
  <c r="T32" i="13"/>
  <c r="H32" i="13"/>
  <c r="L32" i="13"/>
  <c r="P32" i="13"/>
  <c r="Z32" i="13"/>
  <c r="J32" i="13"/>
  <c r="O32" i="13"/>
  <c r="F32" i="13"/>
  <c r="Q32" i="13"/>
  <c r="AD32" i="13"/>
  <c r="I32" i="13"/>
  <c r="M32" i="13"/>
  <c r="N32" i="13"/>
  <c r="S32" i="13"/>
  <c r="G32" i="13"/>
  <c r="V40" i="13"/>
  <c r="Z40" i="13"/>
  <c r="AD40" i="13"/>
  <c r="S40" i="13"/>
  <c r="W40" i="13"/>
  <c r="AA40" i="13"/>
  <c r="U40" i="13"/>
  <c r="AC40" i="13"/>
  <c r="H40" i="13"/>
  <c r="L40" i="13"/>
  <c r="P40" i="13"/>
  <c r="Y40" i="13"/>
  <c r="AB40" i="13"/>
  <c r="F40" i="13"/>
  <c r="Q40" i="13"/>
  <c r="G40" i="13"/>
  <c r="M40" i="13"/>
  <c r="T40" i="13"/>
  <c r="J40" i="13"/>
  <c r="N40" i="13"/>
  <c r="O40" i="13"/>
  <c r="I40" i="13"/>
  <c r="V44" i="13"/>
  <c r="Z44" i="13"/>
  <c r="AD44" i="13"/>
  <c r="S44" i="13"/>
  <c r="W44" i="13"/>
  <c r="AA44" i="13"/>
  <c r="U44" i="13"/>
  <c r="AC44" i="13"/>
  <c r="Y44" i="13"/>
  <c r="H44" i="13"/>
  <c r="L44" i="13"/>
  <c r="P44" i="13"/>
  <c r="T44" i="13"/>
  <c r="I44" i="13"/>
  <c r="M44" i="13"/>
  <c r="Q44" i="13"/>
  <c r="F44" i="13"/>
  <c r="N44" i="13"/>
  <c r="G44" i="13"/>
  <c r="O44" i="13"/>
  <c r="AB44" i="13"/>
  <c r="J44" i="13"/>
  <c r="V48" i="13"/>
  <c r="Z48" i="13"/>
  <c r="AD48" i="13"/>
  <c r="S48" i="13"/>
  <c r="W48" i="13"/>
  <c r="AA48" i="13"/>
  <c r="U48" i="13"/>
  <c r="AC48" i="13"/>
  <c r="Y48" i="13"/>
  <c r="AB48" i="13"/>
  <c r="H48" i="13"/>
  <c r="L48" i="13"/>
  <c r="P48" i="13"/>
  <c r="I48" i="13"/>
  <c r="M48" i="13"/>
  <c r="Q48" i="13"/>
  <c r="F48" i="13"/>
  <c r="N48" i="13"/>
  <c r="T48" i="13"/>
  <c r="G48" i="13"/>
  <c r="O48" i="13"/>
  <c r="J48" i="13"/>
  <c r="V52" i="13"/>
  <c r="Z52" i="13"/>
  <c r="S52" i="13"/>
  <c r="W52" i="13"/>
  <c r="AA52" i="13"/>
  <c r="U52" i="13"/>
  <c r="AC52" i="13"/>
  <c r="AD52" i="13"/>
  <c r="Y52" i="13"/>
  <c r="H52" i="13"/>
  <c r="L52" i="13"/>
  <c r="P52" i="13"/>
  <c r="T52" i="13"/>
  <c r="I52" i="13"/>
  <c r="M52" i="13"/>
  <c r="Q52" i="13"/>
  <c r="AB52" i="13"/>
  <c r="F52" i="13"/>
  <c r="N52" i="13"/>
  <c r="G52" i="13"/>
  <c r="O52" i="13"/>
  <c r="J52" i="13"/>
  <c r="U56" i="13"/>
  <c r="Y56" i="13"/>
  <c r="AC56" i="13"/>
  <c r="V56" i="13"/>
  <c r="Z56" i="13"/>
  <c r="AD56" i="13"/>
  <c r="S56" i="13"/>
  <c r="W56" i="13"/>
  <c r="AA56" i="13"/>
  <c r="T56" i="13"/>
  <c r="H56" i="13"/>
  <c r="L56" i="13"/>
  <c r="P56" i="13"/>
  <c r="I56" i="13"/>
  <c r="M56" i="13"/>
  <c r="Q56" i="13"/>
  <c r="F56" i="13"/>
  <c r="N56" i="13"/>
  <c r="G56" i="13"/>
  <c r="O56" i="13"/>
  <c r="AB56" i="13"/>
  <c r="J56" i="13"/>
  <c r="U74" i="13"/>
  <c r="Y74" i="13"/>
  <c r="AC74" i="13"/>
  <c r="V74" i="13"/>
  <c r="Z74" i="13"/>
  <c r="AD74" i="13"/>
  <c r="S74" i="13"/>
  <c r="W74" i="13"/>
  <c r="AA74" i="13"/>
  <c r="AB74" i="13"/>
  <c r="H74" i="13"/>
  <c r="L74" i="13"/>
  <c r="P74" i="13"/>
  <c r="I74" i="13"/>
  <c r="M74" i="13"/>
  <c r="Q74" i="13"/>
  <c r="T74" i="13"/>
  <c r="F74" i="13"/>
  <c r="N74" i="13"/>
  <c r="G74" i="13"/>
  <c r="O74" i="13"/>
  <c r="J74" i="13"/>
  <c r="U75" i="13"/>
  <c r="Y75" i="13"/>
  <c r="AC75" i="13"/>
  <c r="V75" i="13"/>
  <c r="Z75" i="13"/>
  <c r="AD75" i="13"/>
  <c r="S75" i="13"/>
  <c r="W75" i="13"/>
  <c r="AA75" i="13"/>
  <c r="H75" i="13"/>
  <c r="L75" i="13"/>
  <c r="P75" i="13"/>
  <c r="T75" i="13"/>
  <c r="I75" i="13"/>
  <c r="M75" i="13"/>
  <c r="Q75" i="13"/>
  <c r="AB75" i="13"/>
  <c r="G75" i="13"/>
  <c r="O75" i="13"/>
  <c r="J75" i="13"/>
  <c r="F75" i="13"/>
  <c r="N75" i="13"/>
  <c r="U37" i="13"/>
  <c r="V37" i="13"/>
  <c r="Z37" i="13"/>
  <c r="AD37" i="13"/>
  <c r="W37" i="13"/>
  <c r="AA37" i="13"/>
  <c r="Y37" i="13"/>
  <c r="H37" i="13"/>
  <c r="L37" i="13"/>
  <c r="P37" i="13"/>
  <c r="S37" i="13"/>
  <c r="AB37" i="13"/>
  <c r="T37" i="13"/>
  <c r="AC37" i="13"/>
  <c r="J37" i="13"/>
  <c r="O37" i="13"/>
  <c r="F37" i="13"/>
  <c r="Q37" i="13"/>
  <c r="N37" i="13"/>
  <c r="G37" i="13"/>
  <c r="I37" i="13"/>
  <c r="M37" i="13"/>
  <c r="U59" i="13"/>
  <c r="Y59" i="13"/>
  <c r="AC59" i="13"/>
  <c r="V59" i="13"/>
  <c r="Z59" i="13"/>
  <c r="AD59" i="13"/>
  <c r="S59" i="13"/>
  <c r="W59" i="13"/>
  <c r="AA59" i="13"/>
  <c r="H59" i="13"/>
  <c r="L59" i="13"/>
  <c r="P59" i="13"/>
  <c r="T59" i="13"/>
  <c r="I59" i="13"/>
  <c r="M59" i="13"/>
  <c r="Q59" i="13"/>
  <c r="AB59" i="13"/>
  <c r="G59" i="13"/>
  <c r="O59" i="13"/>
  <c r="J59" i="13"/>
  <c r="F59" i="13"/>
  <c r="N59" i="13"/>
  <c r="U63" i="13"/>
  <c r="Y63" i="13"/>
  <c r="AC63" i="13"/>
  <c r="V63" i="13"/>
  <c r="Z63" i="13"/>
  <c r="AD63" i="13"/>
  <c r="S63" i="13"/>
  <c r="W63" i="13"/>
  <c r="AA63" i="13"/>
  <c r="H63" i="13"/>
  <c r="L63" i="13"/>
  <c r="P63" i="13"/>
  <c r="T63" i="13"/>
  <c r="I63" i="13"/>
  <c r="M63" i="13"/>
  <c r="Q63" i="13"/>
  <c r="G63" i="13"/>
  <c r="O63" i="13"/>
  <c r="J63" i="13"/>
  <c r="AB63" i="13"/>
  <c r="F63" i="13"/>
  <c r="N63" i="13"/>
  <c r="U67" i="13"/>
  <c r="Y67" i="13"/>
  <c r="AC67" i="13"/>
  <c r="V67" i="13"/>
  <c r="Z67" i="13"/>
  <c r="AD67" i="13"/>
  <c r="S67" i="13"/>
  <c r="W67" i="13"/>
  <c r="AA67" i="13"/>
  <c r="H67" i="13"/>
  <c r="L67" i="13"/>
  <c r="P67" i="13"/>
  <c r="T67" i="13"/>
  <c r="I67" i="13"/>
  <c r="M67" i="13"/>
  <c r="Q67" i="13"/>
  <c r="AB67" i="13"/>
  <c r="G67" i="13"/>
  <c r="O67" i="13"/>
  <c r="J67" i="13"/>
  <c r="F67" i="13"/>
  <c r="N67" i="13"/>
  <c r="U71" i="13"/>
  <c r="Y71" i="13"/>
  <c r="AC71" i="13"/>
  <c r="V71" i="13"/>
  <c r="Z71" i="13"/>
  <c r="AD71" i="13"/>
  <c r="S71" i="13"/>
  <c r="W71" i="13"/>
  <c r="AA71" i="13"/>
  <c r="H71" i="13"/>
  <c r="L71" i="13"/>
  <c r="P71" i="13"/>
  <c r="T71" i="13"/>
  <c r="I71" i="13"/>
  <c r="M71" i="13"/>
  <c r="Q71" i="13"/>
  <c r="G71" i="13"/>
  <c r="O71" i="13"/>
  <c r="J71" i="13"/>
  <c r="AB71" i="13"/>
  <c r="F71" i="13"/>
  <c r="N71" i="13"/>
  <c r="U36" i="13"/>
  <c r="Y36" i="13"/>
  <c r="AC36" i="13"/>
  <c r="V36" i="13"/>
  <c r="Z36" i="13"/>
  <c r="S36" i="13"/>
  <c r="W36" i="13"/>
  <c r="AA36" i="13"/>
  <c r="AB36" i="13"/>
  <c r="H36" i="13"/>
  <c r="L36" i="13"/>
  <c r="P36" i="13"/>
  <c r="AD36" i="13"/>
  <c r="J36" i="13"/>
  <c r="O36" i="13"/>
  <c r="T36" i="13"/>
  <c r="F36" i="13"/>
  <c r="Q36" i="13"/>
  <c r="G36" i="13"/>
  <c r="M36" i="13"/>
  <c r="N36" i="13"/>
  <c r="I36" i="13"/>
  <c r="T6" i="13"/>
  <c r="G6" i="13"/>
  <c r="J6" i="13"/>
  <c r="H6" i="13"/>
  <c r="L6" i="13"/>
  <c r="AA6" i="13"/>
  <c r="I6" i="13"/>
  <c r="V6" i="13"/>
  <c r="N6" i="13"/>
  <c r="M6" i="13"/>
  <c r="F6" i="13"/>
  <c r="AK81" i="8"/>
  <c r="Q6" i="13"/>
  <c r="AC6" i="13"/>
  <c r="P6" i="13"/>
  <c r="BO81" i="6"/>
  <c r="AJ81" i="6"/>
  <c r="O6" i="13"/>
  <c r="AK81" i="7"/>
  <c r="BO81" i="5"/>
  <c r="AJ81" i="5"/>
  <c r="AK81" i="4"/>
  <c r="AK81" i="3"/>
  <c r="BK81" i="11"/>
  <c r="BO81" i="9"/>
  <c r="BO81" i="2"/>
  <c r="AJ81" i="2"/>
  <c r="AJ81" i="9"/>
  <c r="AK81" i="10"/>
  <c r="AH81" i="11"/>
  <c r="AK81" i="12"/>
  <c r="BQ81" i="4"/>
  <c r="BQ81" i="10"/>
  <c r="AD6" i="13"/>
  <c r="Z6" i="13"/>
  <c r="AB6" i="13"/>
  <c r="W6" i="13"/>
  <c r="S6" i="13"/>
  <c r="Y6" i="13"/>
  <c r="U6" i="13"/>
  <c r="BQ81" i="12"/>
  <c r="BQ81" i="3"/>
  <c r="BQ81" i="8"/>
  <c r="BQ81" i="7"/>
  <c r="AL81" i="1"/>
  <c r="G81" i="1"/>
  <c r="AM81" i="1"/>
  <c r="H81" i="1"/>
  <c r="AN81" i="1"/>
  <c r="I81" i="1"/>
  <c r="AO81" i="1"/>
  <c r="J81" i="1"/>
  <c r="AP81" i="1"/>
  <c r="K81" i="1"/>
  <c r="AQ81" i="1"/>
  <c r="L81" i="1"/>
  <c r="AR81" i="1"/>
  <c r="M81" i="1"/>
  <c r="AS81" i="1"/>
  <c r="N81" i="1"/>
  <c r="AT81" i="1"/>
  <c r="O81" i="1"/>
  <c r="AU81" i="1"/>
  <c r="P81" i="1"/>
  <c r="AV81" i="1"/>
  <c r="Q81" i="1"/>
  <c r="AW81" i="1"/>
  <c r="R81" i="1"/>
  <c r="AX81" i="1"/>
  <c r="S81" i="1"/>
  <c r="AY81" i="1"/>
  <c r="T81" i="1"/>
  <c r="AZ81" i="1"/>
  <c r="U81" i="1"/>
  <c r="BA81" i="1"/>
  <c r="V81" i="1"/>
  <c r="BB81" i="1"/>
  <c r="W81" i="1"/>
  <c r="BC81" i="1"/>
  <c r="X81" i="1"/>
  <c r="BD81" i="1"/>
  <c r="Y81" i="1"/>
  <c r="BE81" i="1"/>
  <c r="Z81" i="1"/>
  <c r="BF81" i="1"/>
  <c r="AA81" i="1"/>
  <c r="BG81" i="1"/>
  <c r="AB81" i="1"/>
  <c r="BH81" i="1"/>
  <c r="AC81" i="1"/>
  <c r="BI81" i="1"/>
  <c r="AD81" i="1"/>
  <c r="BJ81" i="1"/>
  <c r="AE81" i="1"/>
  <c r="BK81" i="1"/>
  <c r="AF81" i="1"/>
  <c r="BL81" i="1"/>
  <c r="AG81" i="1"/>
  <c r="BM81" i="1"/>
  <c r="AH81" i="1"/>
  <c r="BN81" i="1"/>
  <c r="AI81" i="1"/>
  <c r="BO81" i="1"/>
  <c r="AJ81" i="1"/>
  <c r="R21" i="13" l="1"/>
  <c r="R23" i="13"/>
  <c r="R19" i="13"/>
  <c r="R20" i="13"/>
  <c r="X5" i="14"/>
  <c r="R24" i="13"/>
  <c r="R22" i="13"/>
  <c r="F5" i="14"/>
  <c r="K5" i="14"/>
  <c r="V5" i="14"/>
  <c r="R25" i="13"/>
  <c r="R26" i="13"/>
  <c r="I5" i="14"/>
  <c r="AA5" i="14"/>
  <c r="G5" i="14"/>
  <c r="I6" i="14"/>
  <c r="H5" i="14"/>
  <c r="G6" i="14"/>
  <c r="F6" i="14"/>
  <c r="V6" i="14"/>
  <c r="K6" i="14"/>
  <c r="H6" i="14"/>
  <c r="AA6" i="14"/>
  <c r="X6" i="14"/>
  <c r="AE20" i="13"/>
  <c r="C5" i="14"/>
  <c r="C6" i="14"/>
  <c r="AE21" i="13"/>
  <c r="AE19" i="13"/>
  <c r="AE25" i="13"/>
  <c r="AE22" i="13"/>
  <c r="AE23" i="13"/>
  <c r="AE26" i="13"/>
  <c r="N5" i="14"/>
  <c r="N6" i="14"/>
  <c r="AE18" i="13"/>
  <c r="R74" i="13"/>
  <c r="R46" i="13"/>
  <c r="R43" i="13"/>
  <c r="R44" i="13"/>
  <c r="R15" i="13"/>
  <c r="AD6" i="14"/>
  <c r="R57" i="13"/>
  <c r="R11" i="13"/>
  <c r="R32" i="13"/>
  <c r="R33" i="13"/>
  <c r="R50" i="13"/>
  <c r="R8" i="13"/>
  <c r="R17" i="13"/>
  <c r="R9" i="13"/>
  <c r="R45" i="13"/>
  <c r="R12" i="13"/>
  <c r="R7" i="13"/>
  <c r="R31" i="13"/>
  <c r="R29" i="13"/>
  <c r="R49" i="13"/>
  <c r="R52" i="13"/>
  <c r="R10" i="13"/>
  <c r="R73" i="13"/>
  <c r="R55" i="13"/>
  <c r="R40" i="13"/>
  <c r="R14" i="13"/>
  <c r="R53" i="13"/>
  <c r="R56" i="13"/>
  <c r="R54" i="13"/>
  <c r="R47" i="13"/>
  <c r="R41" i="13"/>
  <c r="R27" i="13"/>
  <c r="R42" i="13"/>
  <c r="R75" i="13"/>
  <c r="R13" i="13"/>
  <c r="M5" i="14"/>
  <c r="R34" i="13"/>
  <c r="R6" i="13"/>
  <c r="R18" i="13"/>
  <c r="R16" i="13"/>
  <c r="M6" i="14"/>
  <c r="AC6" i="14"/>
  <c r="R48" i="13"/>
  <c r="AC5" i="14"/>
  <c r="R35" i="13"/>
  <c r="R72" i="13"/>
  <c r="R51" i="13"/>
  <c r="R30" i="13"/>
  <c r="R39" i="13"/>
  <c r="L6" i="14"/>
  <c r="R28" i="13"/>
  <c r="L5" i="14"/>
  <c r="J6" i="14"/>
  <c r="J5" i="14"/>
  <c r="R38" i="13"/>
  <c r="R37" i="13"/>
  <c r="Y6" i="14"/>
  <c r="R64" i="13"/>
  <c r="R70" i="13"/>
  <c r="R61" i="13"/>
  <c r="R77" i="13"/>
  <c r="R66" i="13"/>
  <c r="R59" i="13"/>
  <c r="R62" i="13"/>
  <c r="R58" i="13"/>
  <c r="R69" i="13"/>
  <c r="R71" i="13"/>
  <c r="R65" i="13"/>
  <c r="R68" i="13"/>
  <c r="R60" i="13"/>
  <c r="R63" i="13"/>
  <c r="C8" i="14"/>
  <c r="R67" i="13"/>
  <c r="E5" i="14"/>
  <c r="E6" i="14"/>
  <c r="F7" i="14"/>
  <c r="N7" i="14"/>
  <c r="AD8" i="14"/>
  <c r="AD5" i="14"/>
  <c r="AD7" i="14"/>
  <c r="N8" i="14"/>
  <c r="M7" i="14"/>
  <c r="AC8" i="14"/>
  <c r="M8" i="14"/>
  <c r="AC7" i="14"/>
  <c r="AB8" i="14"/>
  <c r="AB5" i="14"/>
  <c r="AB6" i="14"/>
  <c r="L7" i="14"/>
  <c r="AB7" i="14"/>
  <c r="L8" i="14"/>
  <c r="AA7" i="14"/>
  <c r="AA8" i="14"/>
  <c r="K7" i="14"/>
  <c r="K8" i="14"/>
  <c r="Z8" i="14"/>
  <c r="Z7" i="14"/>
  <c r="J8" i="14"/>
  <c r="Z6" i="14"/>
  <c r="Z5" i="14"/>
  <c r="J7" i="14"/>
  <c r="Y8" i="14"/>
  <c r="Y7" i="14"/>
  <c r="I8" i="14"/>
  <c r="I7" i="14"/>
  <c r="Y5" i="14"/>
  <c r="H7" i="14"/>
  <c r="X7" i="14"/>
  <c r="G7" i="14"/>
  <c r="V7" i="14"/>
  <c r="E8" i="14"/>
  <c r="U6" i="14"/>
  <c r="U5" i="14"/>
  <c r="U8" i="14"/>
  <c r="U7" i="14"/>
  <c r="E7" i="14"/>
  <c r="D5" i="14"/>
  <c r="T6" i="14"/>
  <c r="T7" i="14"/>
  <c r="T8" i="14"/>
  <c r="D7" i="14"/>
  <c r="T5" i="14"/>
  <c r="D8" i="14"/>
  <c r="D6" i="14"/>
  <c r="S5" i="14"/>
  <c r="S6" i="14"/>
  <c r="S8" i="14"/>
  <c r="S7" i="14"/>
  <c r="C7" i="14"/>
  <c r="F8" i="14"/>
  <c r="V8" i="14"/>
  <c r="X8" i="14"/>
  <c r="H8" i="14"/>
  <c r="W6" i="14"/>
  <c r="W5" i="14"/>
  <c r="W7" i="14"/>
  <c r="G8" i="14"/>
  <c r="W8" i="14"/>
  <c r="R36" i="13"/>
  <c r="R81" i="13"/>
  <c r="R78" i="13"/>
  <c r="R79" i="13"/>
  <c r="R76" i="13"/>
  <c r="R80" i="13"/>
  <c r="U82" i="13"/>
  <c r="H82" i="13"/>
  <c r="V82" i="13"/>
  <c r="AE6" i="13"/>
  <c r="S82" i="13"/>
  <c r="I82" i="13"/>
  <c r="AE40" i="13"/>
  <c r="Z82" i="13"/>
  <c r="AE57" i="13"/>
  <c r="AE81" i="13"/>
  <c r="AE70" i="13"/>
  <c r="AE73" i="13"/>
  <c r="AE55" i="13"/>
  <c r="AE53" i="13"/>
  <c r="AE41" i="13"/>
  <c r="AE30" i="13"/>
  <c r="AE38" i="13"/>
  <c r="AA82" i="13"/>
  <c r="AC82" i="13"/>
  <c r="M82" i="13"/>
  <c r="AE59" i="13"/>
  <c r="AE75" i="13"/>
  <c r="AE48" i="13"/>
  <c r="AE29" i="13"/>
  <c r="AE8" i="13"/>
  <c r="AE49" i="13"/>
  <c r="AE45" i="13"/>
  <c r="AE34" i="13"/>
  <c r="AE17" i="13"/>
  <c r="AE9" i="13"/>
  <c r="J82" i="13"/>
  <c r="W82" i="13"/>
  <c r="G82" i="13"/>
  <c r="AE28" i="13"/>
  <c r="AE72" i="13"/>
  <c r="T82" i="13"/>
  <c r="K82" i="13"/>
  <c r="AE62" i="13"/>
  <c r="AE58" i="13"/>
  <c r="AE27" i="13"/>
  <c r="AE78" i="13"/>
  <c r="L82" i="13"/>
  <c r="AB82" i="13"/>
  <c r="P82" i="13"/>
  <c r="AE36" i="13"/>
  <c r="AE67" i="13"/>
  <c r="AE56" i="13"/>
  <c r="AE79" i="13"/>
  <c r="AE68" i="13"/>
  <c r="AE71" i="13"/>
  <c r="AE13" i="13"/>
  <c r="AE65" i="13"/>
  <c r="AE61" i="13"/>
  <c r="AE39" i="13"/>
  <c r="AE77" i="13"/>
  <c r="AE54" i="13"/>
  <c r="AE50" i="13"/>
  <c r="AE46" i="13"/>
  <c r="AE42" i="13"/>
  <c r="AE35" i="13"/>
  <c r="AE31" i="13"/>
  <c r="AE14" i="13"/>
  <c r="AE10" i="13"/>
  <c r="O82" i="13"/>
  <c r="X82" i="13"/>
  <c r="Q82" i="13"/>
  <c r="F82" i="13"/>
  <c r="AE66" i="13"/>
  <c r="AE51" i="13"/>
  <c r="AE47" i="13"/>
  <c r="AE43" i="13"/>
  <c r="AE24" i="13"/>
  <c r="AE32" i="13"/>
  <c r="AE15" i="13"/>
  <c r="AE11" i="13"/>
  <c r="AE7" i="13"/>
  <c r="AE63" i="13"/>
  <c r="AE37" i="13"/>
  <c r="AE74" i="13"/>
  <c r="AE52" i="13"/>
  <c r="AE44" i="13"/>
  <c r="AE33" i="13"/>
  <c r="AE16" i="13"/>
  <c r="AE12" i="13"/>
  <c r="AE80" i="13"/>
  <c r="AE69" i="13"/>
  <c r="Y82" i="13"/>
  <c r="N82" i="13"/>
  <c r="AD82" i="13"/>
  <c r="AE64" i="13"/>
  <c r="AE60" i="13"/>
  <c r="AE76" i="13"/>
  <c r="AK81" i="1"/>
  <c r="BQ81" i="1"/>
  <c r="N9" i="14" l="1"/>
  <c r="AD9" i="14"/>
  <c r="O5" i="14"/>
  <c r="AE5" i="14"/>
  <c r="AE7" i="14"/>
  <c r="AE6" i="14"/>
  <c r="AE8" i="14"/>
  <c r="M9" i="14"/>
  <c r="AC9" i="14"/>
  <c r="I9" i="14"/>
  <c r="AB9" i="14"/>
  <c r="L9" i="14"/>
  <c r="K9" i="14"/>
  <c r="AA9" i="14"/>
  <c r="Z9" i="14"/>
  <c r="J9" i="14"/>
  <c r="Y9" i="14"/>
  <c r="H9" i="14"/>
  <c r="C9" i="14"/>
  <c r="S9" i="14"/>
  <c r="T9" i="14"/>
  <c r="U9" i="14"/>
  <c r="X9" i="14"/>
  <c r="E9" i="14"/>
  <c r="O6" i="14"/>
  <c r="F9" i="14"/>
  <c r="V9" i="14"/>
  <c r="D9" i="14"/>
  <c r="O7" i="14"/>
  <c r="W9" i="14"/>
  <c r="O8" i="14"/>
  <c r="G9" i="14"/>
  <c r="R82" i="13"/>
  <c r="AE82" i="13"/>
  <c r="AE9" i="14" l="1"/>
  <c r="AF5" i="14"/>
  <c r="P5" i="14"/>
  <c r="O9" i="14"/>
</calcChain>
</file>

<file path=xl/sharedStrings.xml><?xml version="1.0" encoding="utf-8"?>
<sst xmlns="http://schemas.openxmlformats.org/spreadsheetml/2006/main" count="17535" uniqueCount="143">
  <si>
    <t>Huasteca</t>
  </si>
  <si>
    <t>5 de Mayo</t>
  </si>
  <si>
    <t>Ciudad Valles</t>
  </si>
  <si>
    <t>Altiplano</t>
  </si>
  <si>
    <t>Banderillas</t>
  </si>
  <si>
    <t>Santo Domingo</t>
  </si>
  <si>
    <t>Centro</t>
  </si>
  <si>
    <t>Benito Juárez</t>
  </si>
  <si>
    <t>Mexquitic de Carmona</t>
  </si>
  <si>
    <t>BuenaVista</t>
  </si>
  <si>
    <t>Villa de Guadalupe</t>
  </si>
  <si>
    <t>Villa de Ramos</t>
  </si>
  <si>
    <t>Media</t>
  </si>
  <si>
    <t>CBTA 123</t>
  </si>
  <si>
    <t>Cerritos</t>
  </si>
  <si>
    <t>Cd. Del Maíz</t>
  </si>
  <si>
    <t>Charcas</t>
  </si>
  <si>
    <t>El Cuijal</t>
  </si>
  <si>
    <t>El Encanto</t>
  </si>
  <si>
    <t>El Estribo</t>
  </si>
  <si>
    <t>El Naranjo</t>
  </si>
  <si>
    <t>El Huizache</t>
  </si>
  <si>
    <t>Gudalcázar</t>
  </si>
  <si>
    <t>El Naranjal</t>
  </si>
  <si>
    <t>Rioverde</t>
  </si>
  <si>
    <t>El Polvorín</t>
  </si>
  <si>
    <t>Moctezuma</t>
  </si>
  <si>
    <t>El Rosario</t>
  </si>
  <si>
    <t>El Vergel</t>
  </si>
  <si>
    <t>Matehuala</t>
  </si>
  <si>
    <t>Est. Rancho El Canal</t>
  </si>
  <si>
    <t>Tamasopo</t>
  </si>
  <si>
    <t>Estación Coyoles</t>
  </si>
  <si>
    <t>INIFAP Ebano</t>
  </si>
  <si>
    <t>Ebano</t>
  </si>
  <si>
    <t xml:space="preserve">INIFAP Huichihuayan </t>
  </si>
  <si>
    <t>Huehuetlán</t>
  </si>
  <si>
    <t>La Dulce</t>
  </si>
  <si>
    <t>La Hincada</t>
  </si>
  <si>
    <t>La Lugarda</t>
  </si>
  <si>
    <t>Villa de Arriaga</t>
  </si>
  <si>
    <t>La Purisima</t>
  </si>
  <si>
    <t>Villa de Arriga</t>
  </si>
  <si>
    <t>La Terquedad</t>
  </si>
  <si>
    <t>Los Quintos</t>
  </si>
  <si>
    <t>Catorce</t>
  </si>
  <si>
    <t xml:space="preserve">Palo Alto </t>
  </si>
  <si>
    <t>San Ciro de Acosta</t>
  </si>
  <si>
    <t>Peotillos</t>
  </si>
  <si>
    <t>Villa Hidalgo</t>
  </si>
  <si>
    <t xml:space="preserve">Pocitos </t>
  </si>
  <si>
    <t>Ponciano</t>
  </si>
  <si>
    <t>Potrero San Isidro</t>
  </si>
  <si>
    <t>Ciudad Fernández</t>
  </si>
  <si>
    <t>Progreso</t>
  </si>
  <si>
    <t xml:space="preserve">Rancho Progreso </t>
  </si>
  <si>
    <t>Tampomolón Corona</t>
  </si>
  <si>
    <t xml:space="preserve">Media </t>
  </si>
  <si>
    <t xml:space="preserve">Rayón </t>
  </si>
  <si>
    <t>Sabanillas</t>
  </si>
  <si>
    <t>Vanegas</t>
  </si>
  <si>
    <t>San Ignacio</t>
  </si>
  <si>
    <t>Villa de Reyes</t>
  </si>
  <si>
    <t>San Isidro</t>
  </si>
  <si>
    <t xml:space="preserve">Santa Clara </t>
  </si>
  <si>
    <t>San Luis Potosí</t>
  </si>
  <si>
    <t>Santa Fé</t>
  </si>
  <si>
    <t xml:space="preserve">Santa Martha </t>
  </si>
  <si>
    <t xml:space="preserve">Tampacoy </t>
  </si>
  <si>
    <t>Tamuín</t>
  </si>
  <si>
    <t>Tampaya</t>
  </si>
  <si>
    <t>Tancojol</t>
  </si>
  <si>
    <t>Yoliatl</t>
  </si>
  <si>
    <t xml:space="preserve">Centro </t>
  </si>
  <si>
    <t>Soledad G. S.</t>
  </si>
  <si>
    <t>Salinas</t>
  </si>
  <si>
    <t xml:space="preserve">Ríoverde </t>
  </si>
  <si>
    <t>Ríoverde</t>
  </si>
  <si>
    <t>Cd. Valles</t>
  </si>
  <si>
    <t xml:space="preserve">Huasteca </t>
  </si>
  <si>
    <t>Matlapa</t>
  </si>
  <si>
    <t>Adjuntas</t>
  </si>
  <si>
    <t>Ballesmi</t>
  </si>
  <si>
    <t>Tanlajás</t>
  </si>
  <si>
    <t>Gallinas</t>
  </si>
  <si>
    <t>Aquismón</t>
  </si>
  <si>
    <t>Naranjo</t>
  </si>
  <si>
    <t>Pujal</t>
  </si>
  <si>
    <t>Micos</t>
  </si>
  <si>
    <t>San Vicente</t>
  </si>
  <si>
    <t>San Vicente T.</t>
  </si>
  <si>
    <t>Santa Rosa</t>
  </si>
  <si>
    <t>Requetemu</t>
  </si>
  <si>
    <t xml:space="preserve">Axtla de Terrazas </t>
  </si>
  <si>
    <t>Temamatla</t>
  </si>
  <si>
    <t>Tamazunchale</t>
  </si>
  <si>
    <t>Tierra Blanca</t>
  </si>
  <si>
    <t>PROMEDIO</t>
  </si>
  <si>
    <t>REGION</t>
  </si>
  <si>
    <t>ESTACION</t>
  </si>
  <si>
    <t>MUNICIPIO</t>
  </si>
  <si>
    <t>Presa Valentin Gama</t>
  </si>
  <si>
    <t>Tierra Nueva</t>
  </si>
  <si>
    <t>PROMEDIO DEL ESTADO</t>
  </si>
  <si>
    <t>Soledad de Graciano S.</t>
  </si>
  <si>
    <t>San Martín Ch.</t>
  </si>
  <si>
    <t>INIFAP San Luis</t>
  </si>
  <si>
    <t>Ingenio Plan de Ayala</t>
  </si>
  <si>
    <t>LLAVE</t>
  </si>
  <si>
    <t>TEMPERATURAS EN EL ESTADO DEL MES DE JUNIO</t>
  </si>
  <si>
    <t>TEMPERATURAS EN EL ESTADO DEL MES DE SEPTIEMBRE</t>
  </si>
  <si>
    <t>TEMPERATURAS EN EL ESTADO DEL MES DE NOVIEMBRE</t>
  </si>
  <si>
    <t>Region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</si>
  <si>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</si>
  <si>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</si>
  <si>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</si>
  <si>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</si>
  <si>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</si>
  <si>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</si>
  <si>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</si>
  <si>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</si>
  <si>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</si>
  <si>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</si>
  <si>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</si>
  <si>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</si>
  <si>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</si>
  <si>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PROMEDIO ESTADO</t>
  </si>
  <si>
    <t>PROMEDIO ESTATAL MENSUAL</t>
  </si>
  <si>
    <t>TEMPERATURAS MAXIMAS</t>
  </si>
  <si>
    <t>TEMPERATURAS MINIMAS</t>
  </si>
  <si>
    <t>BaNDerillas</t>
  </si>
  <si>
    <t>Ciudad FernáNDez</t>
  </si>
  <si>
    <t>La Victoria</t>
  </si>
  <si>
    <t>Cerritos de Bernal</t>
  </si>
  <si>
    <t>La Herradura</t>
  </si>
  <si>
    <t>El Pocito</t>
  </si>
  <si>
    <t>Santa Matilde</t>
  </si>
  <si>
    <t>Altiplano_Peotillos</t>
  </si>
  <si>
    <t>MAXIMAS</t>
  </si>
  <si>
    <t>MINIMAS</t>
  </si>
  <si>
    <t>ND</t>
  </si>
  <si>
    <t>TEMPERATURAS EN EL ESTADO POR REGIÓN 2015</t>
  </si>
  <si>
    <t>TEMPERATURAS EN EL ESTADO DEL AÑO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</si>
</sst>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"/>
    <numFmt numFmtId="165" formatCode="_-* #,##0.0_-;\-* #,##0.0_-;_-* &quot;-&quot;??_-;_-@_-"/>
  </numFmts>
  <fonts count="4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i/>
      <sz val="10"/>
      <color theme="1"/>
      <name val="Arial"/>
      <family val="2"/>
    </font>
    <font>
      <b/>
      <sz val="16"/>
      <color theme="1"/>
      <name val="Arial"/>
      <family val="2"/>
    </font>
    <font>
      <b/>
      <i/>
      <sz val="10"/>
      <color theme="1"/>
      <name val="Arial"/>
      <family val="2"/>
    </font>
    <font>
      <sz val="9"/>
      <color theme="1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rgb="FF000000"/>
      <name val="Arial"/>
      <family val="2"/>
    </font>
    <font>
      <sz val="9"/>
      <name val="Arial"/>
      <family val="2"/>
    </font>
    <font>
      <sz val="14"/>
      <color theme="1"/>
      <name val="Arial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9"/>
      <name val="Calibri"/>
      <family val="2"/>
      <scheme val="minor"/>
    </font>
    <font>
      <b/>
      <sz val="12"/>
      <color theme="0"/>
      <name val="Arial"/>
      <family val="2"/>
    </font>
    <font>
      <sz val="10"/>
      <color rgb="FF333333"/>
      <name val="Arial"/>
      <family val="2"/>
    </font>
    <font>
      <sz val="10"/>
      <color rgb="FF0000FF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3EAEB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46">
    <xf numFmtId="0" fontId="0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6" fillId="0" borderId="0" applyNumberFormat="0" applyFill="0" applyBorder="0" applyAlignment="0" applyProtection="0"/>
    <xf numFmtId="0" fontId="17" fillId="0" borderId="12" applyNumberFormat="0" applyFill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19" fillId="0" borderId="0" applyNumberFormat="0" applyFill="0" applyBorder="0" applyAlignment="0" applyProtection="0"/>
    <xf numFmtId="0" fontId="20" fillId="12" borderId="0" applyNumberFormat="0" applyBorder="0" applyAlignment="0" applyProtection="0"/>
    <xf numFmtId="0" fontId="21" fillId="13" borderId="0" applyNumberFormat="0" applyBorder="0" applyAlignment="0" applyProtection="0"/>
    <xf numFmtId="0" fontId="22" fillId="14" borderId="0" applyNumberFormat="0" applyBorder="0" applyAlignment="0" applyProtection="0"/>
    <xf numFmtId="0" fontId="23" fillId="15" borderId="15" applyNumberFormat="0" applyAlignment="0" applyProtection="0"/>
    <xf numFmtId="0" fontId="24" fillId="16" borderId="16" applyNumberFormat="0" applyAlignment="0" applyProtection="0"/>
    <xf numFmtId="0" fontId="25" fillId="16" borderId="15" applyNumberFormat="0" applyAlignment="0" applyProtection="0"/>
    <xf numFmtId="0" fontId="26" fillId="0" borderId="17" applyNumberFormat="0" applyFill="0" applyAlignment="0" applyProtection="0"/>
    <xf numFmtId="0" fontId="27" fillId="17" borderId="18" applyNumberFormat="0" applyAlignment="0" applyProtection="0"/>
    <xf numFmtId="0" fontId="14" fillId="0" borderId="0" applyNumberFormat="0" applyFill="0" applyBorder="0" applyAlignment="0" applyProtection="0"/>
    <xf numFmtId="0" fontId="3" fillId="18" borderId="19" applyNumberFormat="0" applyFont="0" applyAlignment="0" applyProtection="0"/>
    <xf numFmtId="0" fontId="28" fillId="0" borderId="0" applyNumberFormat="0" applyFill="0" applyBorder="0" applyAlignment="0" applyProtection="0"/>
    <xf numFmtId="0" fontId="29" fillId="0" borderId="20" applyNumberFormat="0" applyFill="0" applyAlignment="0" applyProtection="0"/>
    <xf numFmtId="0" fontId="30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0" fillId="34" borderId="0" applyNumberFormat="0" applyBorder="0" applyAlignment="0" applyProtection="0"/>
    <xf numFmtId="0" fontId="30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0" fillId="38" borderId="0" applyNumberFormat="0" applyBorder="0" applyAlignment="0" applyProtection="0"/>
    <xf numFmtId="0" fontId="30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0" fillId="42" borderId="0" applyNumberFormat="0" applyBorder="0" applyAlignment="0" applyProtection="0"/>
  </cellStyleXfs>
  <cellXfs count="217">
    <xf numFmtId="0" fontId="0" fillId="0" borderId="0" xfId="0"/>
    <xf numFmtId="0" fontId="5" fillId="0" borderId="1" xfId="0" applyFont="1" applyBorder="1"/>
    <xf numFmtId="0" fontId="5" fillId="0" borderId="1" xfId="0" applyFont="1" applyFill="1" applyBorder="1"/>
    <xf numFmtId="0" fontId="4" fillId="0" borderId="0" xfId="0" applyFont="1"/>
    <xf numFmtId="164" fontId="4" fillId="0" borderId="0" xfId="0" applyNumberFormat="1" applyFont="1" applyFill="1" applyBorder="1" applyAlignment="1">
      <alignment horizontal="left"/>
    </xf>
    <xf numFmtId="164" fontId="4" fillId="0" borderId="0" xfId="0" applyNumberFormat="1" applyFont="1"/>
    <xf numFmtId="0" fontId="4" fillId="4" borderId="1" xfId="0" applyFont="1" applyFill="1" applyBorder="1"/>
    <xf numFmtId="0" fontId="4" fillId="6" borderId="1" xfId="0" applyFont="1" applyFill="1" applyBorder="1"/>
    <xf numFmtId="0" fontId="4" fillId="9" borderId="1" xfId="0" applyFont="1" applyFill="1" applyBorder="1"/>
    <xf numFmtId="0" fontId="4" fillId="11" borderId="1" xfId="0" applyFont="1" applyFill="1" applyBorder="1"/>
    <xf numFmtId="164" fontId="4" fillId="5" borderId="5" xfId="0" applyNumberFormat="1" applyFont="1" applyFill="1" applyBorder="1" applyAlignment="1">
      <alignment horizontal="center"/>
    </xf>
    <xf numFmtId="0" fontId="5" fillId="0" borderId="0" xfId="0" applyFont="1"/>
    <xf numFmtId="0" fontId="9" fillId="0" borderId="0" xfId="0" applyFont="1"/>
    <xf numFmtId="0" fontId="9" fillId="4" borderId="2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164" fontId="4" fillId="7" borderId="1" xfId="0" applyNumberFormat="1" applyFont="1" applyFill="1" applyBorder="1" applyAlignment="1">
      <alignment horizontal="center"/>
    </xf>
    <xf numFmtId="164" fontId="4" fillId="4" borderId="1" xfId="0" applyNumberFormat="1" applyFont="1" applyFill="1" applyBorder="1" applyAlignment="1">
      <alignment horizontal="center"/>
    </xf>
    <xf numFmtId="2" fontId="10" fillId="0" borderId="5" xfId="0" applyNumberFormat="1" applyFont="1" applyFill="1" applyBorder="1"/>
    <xf numFmtId="164" fontId="5" fillId="7" borderId="1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left"/>
    </xf>
    <xf numFmtId="0" fontId="5" fillId="4" borderId="1" xfId="0" applyFont="1" applyFill="1" applyBorder="1"/>
    <xf numFmtId="0" fontId="5" fillId="6" borderId="1" xfId="0" applyFont="1" applyFill="1" applyBorder="1"/>
    <xf numFmtId="0" fontId="5" fillId="9" borderId="1" xfId="0" applyFont="1" applyFill="1" applyBorder="1"/>
    <xf numFmtId="0" fontId="5" fillId="11" borderId="1" xfId="0" applyFont="1" applyFill="1" applyBorder="1"/>
    <xf numFmtId="164" fontId="5" fillId="5" borderId="5" xfId="0" applyNumberFormat="1" applyFont="1" applyFill="1" applyBorder="1" applyAlignment="1">
      <alignment horizontal="center"/>
    </xf>
    <xf numFmtId="164" fontId="5" fillId="0" borderId="0" xfId="0" applyNumberFormat="1" applyFont="1"/>
    <xf numFmtId="2" fontId="10" fillId="10" borderId="5" xfId="0" applyNumberFormat="1" applyFont="1" applyFill="1" applyBorder="1"/>
    <xf numFmtId="2" fontId="12" fillId="6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/>
    <xf numFmtId="0" fontId="4" fillId="0" borderId="0" xfId="0" applyFont="1" applyAlignment="1"/>
    <xf numFmtId="0" fontId="9" fillId="0" borderId="0" xfId="0" applyFont="1" applyAlignment="1">
      <alignment horizontal="center"/>
    </xf>
    <xf numFmtId="0" fontId="9" fillId="4" borderId="11" xfId="0" applyFont="1" applyFill="1" applyBorder="1" applyAlignment="1">
      <alignment horizontal="center" vertical="center"/>
    </xf>
    <xf numFmtId="0" fontId="13" fillId="0" borderId="0" xfId="0" applyFont="1"/>
    <xf numFmtId="164" fontId="13" fillId="5" borderId="5" xfId="0" applyNumberFormat="1" applyFont="1" applyFill="1" applyBorder="1" applyAlignment="1">
      <alignment horizontal="center"/>
    </xf>
    <xf numFmtId="164" fontId="13" fillId="4" borderId="1" xfId="0" applyNumberFormat="1" applyFont="1" applyFill="1" applyBorder="1" applyAlignment="1">
      <alignment horizontal="center"/>
    </xf>
    <xf numFmtId="0" fontId="11" fillId="0" borderId="0" xfId="0" applyFont="1" applyAlignment="1"/>
    <xf numFmtId="0" fontId="7" fillId="6" borderId="2" xfId="0" applyFont="1" applyFill="1" applyBorder="1" applyAlignment="1">
      <alignment horizontal="center" vertical="center" wrapText="1"/>
    </xf>
    <xf numFmtId="2" fontId="5" fillId="5" borderId="5" xfId="0" applyNumberFormat="1" applyFont="1" applyFill="1" applyBorder="1" applyAlignment="1">
      <alignment horizontal="center"/>
    </xf>
    <xf numFmtId="0" fontId="33" fillId="0" borderId="2" xfId="0" applyFont="1" applyFill="1" applyBorder="1" applyAlignment="1"/>
    <xf numFmtId="0" fontId="34" fillId="0" borderId="0" xfId="0" applyFont="1"/>
    <xf numFmtId="164" fontId="34" fillId="7" borderId="1" xfId="0" applyNumberFormat="1" applyFont="1" applyFill="1" applyBorder="1" applyAlignment="1">
      <alignment horizontal="center" vertical="center"/>
    </xf>
    <xf numFmtId="164" fontId="34" fillId="4" borderId="1" xfId="0" applyNumberFormat="1" applyFont="1" applyFill="1" applyBorder="1" applyAlignment="1">
      <alignment horizontal="center" vertical="center"/>
    </xf>
    <xf numFmtId="164" fontId="34" fillId="5" borderId="5" xfId="0" applyNumberFormat="1" applyFont="1" applyFill="1" applyBorder="1" applyAlignment="1">
      <alignment horizontal="center" vertical="center"/>
    </xf>
    <xf numFmtId="164" fontId="34" fillId="0" borderId="0" xfId="0" applyNumberFormat="1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5" fillId="4" borderId="2" xfId="0" applyFont="1" applyFill="1" applyBorder="1" applyAlignment="1">
      <alignment horizontal="center" vertical="center"/>
    </xf>
    <xf numFmtId="0" fontId="35" fillId="4" borderId="11" xfId="0" applyFont="1" applyFill="1" applyBorder="1" applyAlignment="1">
      <alignment horizontal="center" vertical="center"/>
    </xf>
    <xf numFmtId="0" fontId="35" fillId="4" borderId="1" xfId="0" applyFont="1" applyFill="1" applyBorder="1" applyAlignment="1">
      <alignment horizontal="center" vertical="center"/>
    </xf>
    <xf numFmtId="0" fontId="35" fillId="4" borderId="3" xfId="0" applyFont="1" applyFill="1" applyBorder="1" applyAlignment="1">
      <alignment horizontal="center" vertical="center"/>
    </xf>
    <xf numFmtId="0" fontId="35" fillId="0" borderId="0" xfId="0" applyFont="1" applyAlignment="1">
      <alignment horizontal="center"/>
    </xf>
    <xf numFmtId="0" fontId="34" fillId="0" borderId="1" xfId="0" applyFont="1" applyBorder="1"/>
    <xf numFmtId="0" fontId="35" fillId="0" borderId="0" xfId="0" applyFont="1" applyAlignment="1">
      <alignment horizontal="center" vertical="center"/>
    </xf>
    <xf numFmtId="164" fontId="34" fillId="0" borderId="0" xfId="0" applyNumberFormat="1" applyFont="1" applyFill="1" applyBorder="1" applyAlignment="1">
      <alignment horizontal="center" vertical="center"/>
    </xf>
    <xf numFmtId="0" fontId="35" fillId="4" borderId="2" xfId="0" applyNumberFormat="1" applyFont="1" applyFill="1" applyBorder="1" applyAlignment="1">
      <alignment horizontal="center" vertical="center"/>
    </xf>
    <xf numFmtId="0" fontId="35" fillId="4" borderId="6" xfId="0" applyNumberFormat="1" applyFont="1" applyFill="1" applyBorder="1" applyAlignment="1">
      <alignment horizontal="center" vertical="center"/>
    </xf>
    <xf numFmtId="0" fontId="35" fillId="4" borderId="11" xfId="0" applyNumberFormat="1" applyFont="1" applyFill="1" applyBorder="1" applyAlignment="1">
      <alignment horizontal="center" vertical="center"/>
    </xf>
    <xf numFmtId="0" fontId="35" fillId="4" borderId="1" xfId="0" applyNumberFormat="1" applyFont="1" applyFill="1" applyBorder="1" applyAlignment="1">
      <alignment horizontal="center" vertical="center"/>
    </xf>
    <xf numFmtId="0" fontId="35" fillId="4" borderId="3" xfId="0" applyNumberFormat="1" applyFont="1" applyFill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37" fillId="0" borderId="1" xfId="0" applyNumberFormat="1" applyFont="1" applyFill="1" applyBorder="1" applyAlignment="1">
      <alignment horizontal="center" vertical="center" wrapText="1"/>
    </xf>
    <xf numFmtId="164" fontId="37" fillId="0" borderId="1" xfId="0" applyNumberFormat="1" applyFont="1" applyFill="1" applyBorder="1" applyAlignment="1">
      <alignment horizontal="center" vertical="center"/>
    </xf>
    <xf numFmtId="164" fontId="37" fillId="0" borderId="1" xfId="1" applyNumberFormat="1" applyFont="1" applyFill="1" applyBorder="1" applyAlignment="1">
      <alignment horizontal="center" vertical="center"/>
    </xf>
    <xf numFmtId="164" fontId="37" fillId="7" borderId="1" xfId="0" applyNumberFormat="1" applyFont="1" applyFill="1" applyBorder="1" applyAlignment="1">
      <alignment horizontal="center" vertical="center"/>
    </xf>
    <xf numFmtId="164" fontId="37" fillId="5" borderId="5" xfId="0" applyNumberFormat="1" applyFont="1" applyFill="1" applyBorder="1" applyAlignment="1">
      <alignment horizontal="center" vertical="center"/>
    </xf>
    <xf numFmtId="164" fontId="13" fillId="7" borderId="1" xfId="0" applyNumberFormat="1" applyFont="1" applyFill="1" applyBorder="1" applyAlignment="1">
      <alignment horizontal="center" vertical="center"/>
    </xf>
    <xf numFmtId="164" fontId="13" fillId="5" borderId="1" xfId="0" applyNumberFormat="1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164" fontId="13" fillId="8" borderId="1" xfId="0" applyNumberFormat="1" applyFont="1" applyFill="1" applyBorder="1" applyAlignment="1">
      <alignment horizontal="center" vertical="center"/>
    </xf>
    <xf numFmtId="164" fontId="32" fillId="0" borderId="1" xfId="0" applyNumberFormat="1" applyFont="1" applyFill="1" applyBorder="1" applyAlignment="1">
      <alignment horizontal="center" vertical="center"/>
    </xf>
    <xf numFmtId="0" fontId="9" fillId="8" borderId="11" xfId="0" applyFont="1" applyFill="1" applyBorder="1" applyAlignment="1">
      <alignment horizontal="center" vertical="center"/>
    </xf>
    <xf numFmtId="165" fontId="4" fillId="5" borderId="5" xfId="1" applyNumberFormat="1" applyFont="1" applyFill="1" applyBorder="1" applyAlignment="1">
      <alignment horizontal="center" vertical="center"/>
    </xf>
    <xf numFmtId="0" fontId="9" fillId="43" borderId="2" xfId="0" applyFont="1" applyFill="1" applyBorder="1" applyAlignment="1">
      <alignment horizontal="center"/>
    </xf>
    <xf numFmtId="0" fontId="9" fillId="43" borderId="6" xfId="0" applyFont="1" applyFill="1" applyBorder="1" applyAlignment="1">
      <alignment horizontal="center"/>
    </xf>
    <xf numFmtId="0" fontId="9" fillId="43" borderId="11" xfId="0" applyFont="1" applyFill="1" applyBorder="1" applyAlignment="1">
      <alignment horizontal="center" vertical="center"/>
    </xf>
    <xf numFmtId="0" fontId="9" fillId="43" borderId="1" xfId="0" applyFont="1" applyFill="1" applyBorder="1" applyAlignment="1">
      <alignment horizontal="center"/>
    </xf>
    <xf numFmtId="0" fontId="9" fillId="43" borderId="3" xfId="0" applyFont="1" applyFill="1" applyBorder="1" applyAlignment="1">
      <alignment horizontal="center"/>
    </xf>
    <xf numFmtId="0" fontId="38" fillId="43" borderId="2" xfId="0" applyFont="1" applyFill="1" applyBorder="1" applyAlignment="1">
      <alignment horizontal="center" vertical="center"/>
    </xf>
    <xf numFmtId="0" fontId="38" fillId="43" borderId="6" xfId="0" applyFont="1" applyFill="1" applyBorder="1" applyAlignment="1">
      <alignment horizontal="center" vertical="center"/>
    </xf>
    <xf numFmtId="0" fontId="38" fillId="43" borderId="11" xfId="0" applyFont="1" applyFill="1" applyBorder="1" applyAlignment="1">
      <alignment horizontal="center" vertical="center"/>
    </xf>
    <xf numFmtId="0" fontId="38" fillId="43" borderId="1" xfId="0" applyFont="1" applyFill="1" applyBorder="1" applyAlignment="1">
      <alignment horizontal="center" vertical="center"/>
    </xf>
    <xf numFmtId="0" fontId="38" fillId="43" borderId="3" xfId="0" applyFont="1" applyFill="1" applyBorder="1" applyAlignment="1">
      <alignment horizontal="center" vertical="center"/>
    </xf>
    <xf numFmtId="0" fontId="5" fillId="8" borderId="1" xfId="0" applyFont="1" applyFill="1" applyBorder="1"/>
    <xf numFmtId="0" fontId="5" fillId="45" borderId="1" xfId="0" applyFont="1" applyFill="1" applyBorder="1"/>
    <xf numFmtId="0" fontId="5" fillId="46" borderId="1" xfId="0" applyFont="1" applyFill="1" applyBorder="1"/>
    <xf numFmtId="0" fontId="5" fillId="47" borderId="1" xfId="0" applyFont="1" applyFill="1" applyBorder="1"/>
    <xf numFmtId="0" fontId="5" fillId="43" borderId="1" xfId="0" applyFont="1" applyFill="1" applyBorder="1"/>
    <xf numFmtId="0" fontId="5" fillId="48" borderId="1" xfId="0" applyFont="1" applyFill="1" applyBorder="1"/>
    <xf numFmtId="0" fontId="5" fillId="49" borderId="1" xfId="0" applyFont="1" applyFill="1" applyBorder="1"/>
    <xf numFmtId="0" fontId="9" fillId="50" borderId="2" xfId="0" applyFont="1" applyFill="1" applyBorder="1" applyAlignment="1">
      <alignment horizontal="center"/>
    </xf>
    <xf numFmtId="0" fontId="9" fillId="50" borderId="6" xfId="0" applyFont="1" applyFill="1" applyBorder="1" applyAlignment="1">
      <alignment horizontal="center"/>
    </xf>
    <xf numFmtId="0" fontId="9" fillId="50" borderId="11" xfId="0" applyFont="1" applyFill="1" applyBorder="1" applyAlignment="1">
      <alignment horizontal="center" vertical="center"/>
    </xf>
    <xf numFmtId="0" fontId="9" fillId="50" borderId="1" xfId="0" applyFont="1" applyFill="1" applyBorder="1" applyAlignment="1">
      <alignment horizontal="center"/>
    </xf>
    <xf numFmtId="0" fontId="9" fillId="50" borderId="3" xfId="0" applyFont="1" applyFill="1" applyBorder="1" applyAlignment="1">
      <alignment horizontal="center"/>
    </xf>
    <xf numFmtId="0" fontId="5" fillId="51" borderId="1" xfId="0" applyFont="1" applyFill="1" applyBorder="1"/>
    <xf numFmtId="0" fontId="37" fillId="49" borderId="1" xfId="0" applyFont="1" applyFill="1" applyBorder="1"/>
    <xf numFmtId="0" fontId="8" fillId="52" borderId="11" xfId="0" applyFont="1" applyFill="1" applyBorder="1" applyAlignment="1">
      <alignment horizontal="center" vertical="center"/>
    </xf>
    <xf numFmtId="0" fontId="8" fillId="52" borderId="2" xfId="0" applyFont="1" applyFill="1" applyBorder="1" applyAlignment="1">
      <alignment horizontal="center" vertical="center"/>
    </xf>
    <xf numFmtId="0" fontId="8" fillId="52" borderId="6" xfId="0" applyFont="1" applyFill="1" applyBorder="1" applyAlignment="1">
      <alignment horizontal="center" vertical="center"/>
    </xf>
    <xf numFmtId="0" fontId="8" fillId="52" borderId="1" xfId="0" applyFont="1" applyFill="1" applyBorder="1" applyAlignment="1">
      <alignment horizontal="center" vertical="center"/>
    </xf>
    <xf numFmtId="0" fontId="8" fillId="52" borderId="3" xfId="0" applyFont="1" applyFill="1" applyBorder="1" applyAlignment="1">
      <alignment horizontal="center" vertical="center"/>
    </xf>
    <xf numFmtId="164" fontId="32" fillId="3" borderId="1" xfId="0" applyNumberFormat="1" applyFont="1" applyFill="1" applyBorder="1" applyAlignment="1">
      <alignment horizontal="center" vertical="center" wrapText="1"/>
    </xf>
    <xf numFmtId="2" fontId="39" fillId="7" borderId="1" xfId="0" applyNumberFormat="1" applyFont="1" applyFill="1" applyBorder="1" applyAlignment="1">
      <alignment horizontal="center" vertical="center"/>
    </xf>
    <xf numFmtId="2" fontId="39" fillId="52" borderId="1" xfId="0" applyNumberFormat="1" applyFont="1" applyFill="1" applyBorder="1" applyAlignment="1">
      <alignment horizontal="center" vertical="center"/>
    </xf>
    <xf numFmtId="164" fontId="32" fillId="3" borderId="1" xfId="0" applyNumberFormat="1" applyFont="1" applyFill="1" applyBorder="1" applyAlignment="1">
      <alignment horizontal="center" vertical="center"/>
    </xf>
    <xf numFmtId="164" fontId="39" fillId="5" borderId="5" xfId="0" applyNumberFormat="1" applyFont="1" applyFill="1" applyBorder="1" applyAlignment="1">
      <alignment horizontal="center" vertical="center"/>
    </xf>
    <xf numFmtId="0" fontId="5" fillId="53" borderId="1" xfId="0" applyFont="1" applyFill="1" applyBorder="1"/>
    <xf numFmtId="0" fontId="5" fillId="54" borderId="1" xfId="0" applyFont="1" applyFill="1" applyBorder="1"/>
    <xf numFmtId="0" fontId="33" fillId="0" borderId="6" xfId="0" applyFont="1" applyFill="1" applyBorder="1" applyAlignment="1"/>
    <xf numFmtId="164" fontId="5" fillId="7" borderId="5" xfId="0" applyNumberFormat="1" applyFont="1" applyFill="1" applyBorder="1" applyAlignment="1">
      <alignment horizontal="center"/>
    </xf>
    <xf numFmtId="0" fontId="12" fillId="9" borderId="22" xfId="0" applyFont="1" applyFill="1" applyBorder="1" applyAlignment="1">
      <alignment horizontal="center" vertical="center"/>
    </xf>
    <xf numFmtId="0" fontId="12" fillId="9" borderId="23" xfId="0" applyFont="1" applyFill="1" applyBorder="1" applyAlignment="1">
      <alignment horizontal="center" vertical="center"/>
    </xf>
    <xf numFmtId="0" fontId="12" fillId="9" borderId="24" xfId="0" applyFont="1" applyFill="1" applyBorder="1" applyAlignment="1">
      <alignment horizontal="center" vertical="center"/>
    </xf>
    <xf numFmtId="0" fontId="7" fillId="8" borderId="25" xfId="0" applyFont="1" applyFill="1" applyBorder="1" applyAlignment="1">
      <alignment horizontal="center" vertical="center" wrapText="1"/>
    </xf>
    <xf numFmtId="0" fontId="12" fillId="9" borderId="26" xfId="0" applyFont="1" applyFill="1" applyBorder="1" applyAlignment="1">
      <alignment horizontal="center" vertical="center"/>
    </xf>
    <xf numFmtId="0" fontId="5" fillId="55" borderId="1" xfId="0" applyFont="1" applyFill="1" applyBorder="1"/>
    <xf numFmtId="0" fontId="5" fillId="56" borderId="1" xfId="0" applyFont="1" applyFill="1" applyBorder="1"/>
    <xf numFmtId="164" fontId="32" fillId="0" borderId="1" xfId="0" applyNumberFormat="1" applyFont="1" applyFill="1" applyBorder="1" applyAlignment="1">
      <alignment horizontal="center" vertical="center" wrapText="1"/>
    </xf>
    <xf numFmtId="164" fontId="37" fillId="57" borderId="1" xfId="0" applyNumberFormat="1" applyFont="1" applyFill="1" applyBorder="1" applyAlignment="1">
      <alignment horizontal="center" vertical="center"/>
    </xf>
    <xf numFmtId="164" fontId="37" fillId="57" borderId="1" xfId="0" applyNumberFormat="1" applyFont="1" applyFill="1" applyBorder="1" applyAlignment="1">
      <alignment horizontal="center"/>
    </xf>
    <xf numFmtId="164" fontId="32" fillId="7" borderId="1" xfId="0" applyNumberFormat="1" applyFont="1" applyFill="1" applyBorder="1" applyAlignment="1">
      <alignment horizontal="center" vertical="center"/>
    </xf>
    <xf numFmtId="164" fontId="32" fillId="0" borderId="1" xfId="1" applyNumberFormat="1" applyFont="1" applyFill="1" applyBorder="1" applyAlignment="1">
      <alignment horizontal="center" vertical="center"/>
    </xf>
    <xf numFmtId="164" fontId="13" fillId="7" borderId="1" xfId="1" applyNumberFormat="1" applyFont="1" applyFill="1" applyBorder="1" applyAlignment="1">
      <alignment horizontal="center" vertical="center"/>
    </xf>
    <xf numFmtId="164" fontId="4" fillId="7" borderId="1" xfId="1" applyNumberFormat="1" applyFont="1" applyFill="1" applyBorder="1" applyAlignment="1">
      <alignment horizontal="center" vertical="center"/>
    </xf>
    <xf numFmtId="164" fontId="4" fillId="4" borderId="1" xfId="1" applyNumberFormat="1" applyFont="1" applyFill="1" applyBorder="1" applyAlignment="1">
      <alignment horizontal="center" vertical="center"/>
    </xf>
    <xf numFmtId="164" fontId="5" fillId="6" borderId="1" xfId="0" applyNumberFormat="1" applyFont="1" applyFill="1" applyBorder="1" applyAlignment="1">
      <alignment horizontal="center"/>
    </xf>
    <xf numFmtId="164" fontId="15" fillId="7" borderId="1" xfId="0" applyNumberFormat="1" applyFont="1" applyFill="1" applyBorder="1" applyAlignment="1">
      <alignment horizontal="center"/>
    </xf>
    <xf numFmtId="164" fontId="15" fillId="6" borderId="1" xfId="0" applyNumberFormat="1" applyFont="1" applyFill="1" applyBorder="1" applyAlignment="1">
      <alignment horizontal="center"/>
    </xf>
    <xf numFmtId="164" fontId="31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164" fontId="40" fillId="0" borderId="1" xfId="1" applyNumberFormat="1" applyFont="1" applyFill="1" applyBorder="1" applyAlignment="1">
      <alignment horizontal="center" vertical="center"/>
    </xf>
    <xf numFmtId="164" fontId="40" fillId="0" borderId="1" xfId="0" applyNumberFormat="1" applyFont="1" applyFill="1" applyBorder="1" applyAlignment="1">
      <alignment horizontal="center" vertical="center"/>
    </xf>
    <xf numFmtId="0" fontId="32" fillId="43" borderId="1" xfId="0" applyFont="1" applyFill="1" applyBorder="1" applyAlignment="1">
      <alignment horizontal="center" vertical="center" wrapText="1"/>
    </xf>
    <xf numFmtId="164" fontId="32" fillId="43" borderId="1" xfId="0" applyNumberFormat="1" applyFont="1" applyFill="1" applyBorder="1" applyAlignment="1">
      <alignment horizontal="center" vertical="center" wrapText="1"/>
    </xf>
    <xf numFmtId="164" fontId="32" fillId="43" borderId="1" xfId="0" applyNumberFormat="1" applyFont="1" applyFill="1" applyBorder="1" applyAlignment="1">
      <alignment horizontal="center" vertical="center"/>
    </xf>
    <xf numFmtId="164" fontId="31" fillId="43" borderId="1" xfId="0" applyNumberFormat="1" applyFont="1" applyFill="1" applyBorder="1" applyAlignment="1">
      <alignment horizontal="center" vertical="center" wrapText="1"/>
    </xf>
    <xf numFmtId="164" fontId="39" fillId="0" borderId="0" xfId="0" applyNumberFormat="1" applyFont="1" applyFill="1"/>
    <xf numFmtId="164" fontId="42" fillId="0" borderId="1" xfId="0" applyNumberFormat="1" applyFont="1" applyFill="1" applyBorder="1" applyAlignment="1">
      <alignment horizontal="center" vertical="center" wrapText="1"/>
    </xf>
    <xf numFmtId="0" fontId="42" fillId="58" borderId="0" xfId="0" applyFont="1" applyFill="1" applyAlignment="1">
      <alignment vertical="center" wrapText="1"/>
    </xf>
    <xf numFmtId="0" fontId="42" fillId="59" borderId="0" xfId="0" applyFont="1" applyFill="1" applyAlignment="1">
      <alignment vertical="center" wrapText="1"/>
    </xf>
    <xf numFmtId="164" fontId="42" fillId="43" borderId="1" xfId="0" applyNumberFormat="1" applyFont="1" applyFill="1" applyBorder="1" applyAlignment="1">
      <alignment horizontal="center" vertical="center" wrapText="1"/>
    </xf>
    <xf numFmtId="0" fontId="43" fillId="59" borderId="0" xfId="0" applyFont="1" applyFill="1" applyAlignment="1">
      <alignment vertical="center" wrapText="1"/>
    </xf>
    <xf numFmtId="0" fontId="43" fillId="0" borderId="0" xfId="0" applyFont="1"/>
    <xf numFmtId="0" fontId="43" fillId="58" borderId="0" xfId="0" applyFont="1" applyFill="1" applyAlignment="1">
      <alignment vertical="center" wrapText="1"/>
    </xf>
    <xf numFmtId="0" fontId="15" fillId="43" borderId="0" xfId="0" applyFont="1" applyFill="1" applyAlignment="1">
      <alignment vertical="center" wrapText="1"/>
    </xf>
    <xf numFmtId="0" fontId="43" fillId="0" borderId="1" xfId="0" applyFont="1" applyBorder="1"/>
    <xf numFmtId="164" fontId="37" fillId="43" borderId="1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/>
    </xf>
    <xf numFmtId="164" fontId="37" fillId="59" borderId="1" xfId="0" applyNumberFormat="1" applyFont="1" applyFill="1" applyBorder="1" applyAlignment="1">
      <alignment horizontal="center" vertical="center" wrapText="1"/>
    </xf>
    <xf numFmtId="164" fontId="37" fillId="0" borderId="1" xfId="0" applyNumberFormat="1" applyFont="1" applyFill="1" applyBorder="1" applyAlignment="1">
      <alignment horizontal="center"/>
    </xf>
    <xf numFmtId="0" fontId="37" fillId="0" borderId="1" xfId="0" applyFont="1" applyFill="1" applyBorder="1" applyAlignment="1">
      <alignment horizontal="center" wrapText="1"/>
    </xf>
    <xf numFmtId="0" fontId="42" fillId="0" borderId="1" xfId="0" applyFont="1" applyFill="1" applyBorder="1" applyAlignment="1">
      <alignment vertical="center" wrapText="1"/>
    </xf>
    <xf numFmtId="164" fontId="32" fillId="43" borderId="5" xfId="0" applyNumberFormat="1" applyFont="1" applyFill="1" applyBorder="1" applyAlignment="1">
      <alignment horizontal="center" vertical="center" wrapText="1"/>
    </xf>
    <xf numFmtId="164" fontId="32" fillId="0" borderId="5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43" fillId="0" borderId="1" xfId="0" applyFont="1" applyFill="1" applyBorder="1" applyAlignment="1">
      <alignment vertical="center" wrapText="1"/>
    </xf>
    <xf numFmtId="0" fontId="37" fillId="0" borderId="1" xfId="0" applyFont="1" applyFill="1" applyBorder="1" applyAlignment="1">
      <alignment vertical="center" wrapText="1"/>
    </xf>
    <xf numFmtId="164" fontId="37" fillId="43" borderId="11" xfId="0" applyNumberFormat="1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/>
    </xf>
    <xf numFmtId="0" fontId="7" fillId="5" borderId="9" xfId="0" applyFont="1" applyFill="1" applyBorder="1" applyAlignment="1">
      <alignment horizontal="center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2" borderId="10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2" fillId="0" borderId="21" xfId="0" applyFont="1" applyBorder="1" applyAlignment="1">
      <alignment horizontal="center"/>
    </xf>
    <xf numFmtId="2" fontId="5" fillId="0" borderId="4" xfId="0" applyNumberFormat="1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/>
    </xf>
    <xf numFmtId="0" fontId="38" fillId="52" borderId="11" xfId="0" applyFont="1" applyFill="1" applyBorder="1" applyAlignment="1">
      <alignment horizontal="center" vertical="center"/>
    </xf>
    <xf numFmtId="0" fontId="38" fillId="52" borderId="4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6" fillId="5" borderId="9" xfId="0" applyFont="1" applyFill="1" applyBorder="1" applyAlignment="1">
      <alignment horizontal="center"/>
    </xf>
    <xf numFmtId="0" fontId="2" fillId="43" borderId="2" xfId="0" applyNumberFormat="1" applyFont="1" applyFill="1" applyBorder="1" applyAlignment="1">
      <alignment horizontal="center" vertical="center" wrapText="1"/>
    </xf>
    <xf numFmtId="0" fontId="2" fillId="43" borderId="10" xfId="0" applyNumberFormat="1" applyFont="1" applyFill="1" applyBorder="1" applyAlignment="1">
      <alignment horizontal="center" vertical="center" wrapText="1"/>
    </xf>
    <xf numFmtId="0" fontId="2" fillId="43" borderId="3" xfId="0" applyNumberFormat="1" applyFont="1" applyFill="1" applyBorder="1" applyAlignment="1">
      <alignment horizontal="center" vertical="center" wrapText="1"/>
    </xf>
    <xf numFmtId="0" fontId="2" fillId="45" borderId="2" xfId="0" applyNumberFormat="1" applyFont="1" applyFill="1" applyBorder="1" applyAlignment="1">
      <alignment horizontal="center" vertical="center" wrapText="1"/>
    </xf>
    <xf numFmtId="0" fontId="2" fillId="45" borderId="10" xfId="0" applyNumberFormat="1" applyFont="1" applyFill="1" applyBorder="1" applyAlignment="1">
      <alignment horizontal="center" vertical="center" wrapText="1"/>
    </xf>
    <xf numFmtId="0" fontId="2" fillId="45" borderId="3" xfId="0" applyNumberFormat="1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/>
    </xf>
    <xf numFmtId="0" fontId="9" fillId="5" borderId="8" xfId="0" applyFont="1" applyFill="1" applyBorder="1" applyAlignment="1">
      <alignment horizontal="center"/>
    </xf>
    <xf numFmtId="0" fontId="9" fillId="5" borderId="9" xfId="0" applyFont="1" applyFill="1" applyBorder="1" applyAlignment="1">
      <alignment horizontal="center"/>
    </xf>
    <xf numFmtId="0" fontId="2" fillId="2" borderId="11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8" fillId="43" borderId="11" xfId="0" applyFont="1" applyFill="1" applyBorder="1" applyAlignment="1">
      <alignment horizontal="center" vertical="center"/>
    </xf>
    <xf numFmtId="0" fontId="8" fillId="43" borderId="4" xfId="0" applyFont="1" applyFill="1" applyBorder="1" applyAlignment="1">
      <alignment horizontal="center" vertical="center"/>
    </xf>
    <xf numFmtId="0" fontId="41" fillId="2" borderId="2" xfId="0" applyNumberFormat="1" applyFont="1" applyFill="1" applyBorder="1" applyAlignment="1">
      <alignment horizontal="center" vertical="center" wrapText="1"/>
    </xf>
    <xf numFmtId="0" fontId="41" fillId="2" borderId="10" xfId="0" applyNumberFormat="1" applyFont="1" applyFill="1" applyBorder="1" applyAlignment="1">
      <alignment horizontal="center" vertical="center" wrapText="1"/>
    </xf>
    <xf numFmtId="0" fontId="41" fillId="2" borderId="3" xfId="0" applyNumberFormat="1" applyFont="1" applyFill="1" applyBorder="1" applyAlignment="1">
      <alignment horizontal="center" vertical="center" wrapText="1"/>
    </xf>
    <xf numFmtId="0" fontId="35" fillId="2" borderId="2" xfId="0" applyNumberFormat="1" applyFont="1" applyFill="1" applyBorder="1" applyAlignment="1">
      <alignment horizontal="center" vertical="center" wrapText="1"/>
    </xf>
    <xf numFmtId="0" fontId="35" fillId="2" borderId="10" xfId="0" applyNumberFormat="1" applyFont="1" applyFill="1" applyBorder="1" applyAlignment="1">
      <alignment horizontal="center" vertical="center" wrapText="1"/>
    </xf>
    <xf numFmtId="0" fontId="35" fillId="2" borderId="3" xfId="0" applyNumberFormat="1" applyFont="1" applyFill="1" applyBorder="1" applyAlignment="1">
      <alignment horizontal="center" vertical="center" wrapText="1"/>
    </xf>
    <xf numFmtId="0" fontId="36" fillId="4" borderId="11" xfId="0" applyFont="1" applyFill="1" applyBorder="1" applyAlignment="1">
      <alignment horizontal="center" vertical="center"/>
    </xf>
    <xf numFmtId="0" fontId="36" fillId="4" borderId="4" xfId="0" applyFont="1" applyFill="1" applyBorder="1" applyAlignment="1">
      <alignment horizontal="center" vertical="center"/>
    </xf>
    <xf numFmtId="0" fontId="35" fillId="5" borderId="7" xfId="0" applyFont="1" applyFill="1" applyBorder="1" applyAlignment="1">
      <alignment horizontal="center"/>
    </xf>
    <xf numFmtId="0" fontId="35" fillId="5" borderId="8" xfId="0" applyFont="1" applyFill="1" applyBorder="1" applyAlignment="1">
      <alignment horizontal="center"/>
    </xf>
    <xf numFmtId="0" fontId="35" fillId="5" borderId="9" xfId="0" applyFont="1" applyFill="1" applyBorder="1" applyAlignment="1">
      <alignment horizontal="center"/>
    </xf>
    <xf numFmtId="0" fontId="2" fillId="2" borderId="5" xfId="0" applyNumberFormat="1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/>
    </xf>
    <xf numFmtId="0" fontId="8" fillId="8" borderId="4" xfId="0" applyFont="1" applyFill="1" applyBorder="1" applyAlignment="1">
      <alignment horizontal="center" vertical="center"/>
    </xf>
    <xf numFmtId="0" fontId="2" fillId="44" borderId="2" xfId="0" applyNumberFormat="1" applyFont="1" applyFill="1" applyBorder="1" applyAlignment="1">
      <alignment horizontal="center" vertical="center" wrapText="1"/>
    </xf>
    <xf numFmtId="0" fontId="2" fillId="44" borderId="10" xfId="0" applyNumberFormat="1" applyFont="1" applyFill="1" applyBorder="1" applyAlignment="1">
      <alignment horizontal="center" vertical="center" wrapText="1"/>
    </xf>
    <xf numFmtId="0" fontId="2" fillId="44" borderId="3" xfId="0" applyNumberFormat="1" applyFont="1" applyFill="1" applyBorder="1" applyAlignment="1">
      <alignment horizontal="center" vertical="center" wrapText="1"/>
    </xf>
    <xf numFmtId="0" fontId="8" fillId="50" borderId="11" xfId="0" applyFont="1" applyFill="1" applyBorder="1" applyAlignment="1">
      <alignment horizontal="center" vertical="center"/>
    </xf>
    <xf numFmtId="0" fontId="8" fillId="50" borderId="4" xfId="0" applyFont="1" applyFill="1" applyBorder="1" applyAlignment="1">
      <alignment horizontal="center" vertical="center"/>
    </xf>
  </cellXfs>
  <cellStyles count="46">
    <cellStyle name="20% - Énfasis1" xfId="23" builtinId="30" customBuiltin="1"/>
    <cellStyle name="20% - Énfasis2" xfId="27" builtinId="34" customBuiltin="1"/>
    <cellStyle name="20% - Énfasis3" xfId="31" builtinId="38" customBuiltin="1"/>
    <cellStyle name="20% - Énfasis4" xfId="35" builtinId="42" customBuiltin="1"/>
    <cellStyle name="20% - Énfasis5" xfId="39" builtinId="46" customBuiltin="1"/>
    <cellStyle name="20% - Énfasis6" xfId="43" builtinId="50" customBuiltin="1"/>
    <cellStyle name="40% - Énfasis1" xfId="24" builtinId="31" customBuiltin="1"/>
    <cellStyle name="40% - Énfasis2" xfId="28" builtinId="35" customBuiltin="1"/>
    <cellStyle name="40% - Énfasis3" xfId="32" builtinId="39" customBuiltin="1"/>
    <cellStyle name="40% - Énfasis4" xfId="36" builtinId="43" customBuiltin="1"/>
    <cellStyle name="40% - Énfasis5" xfId="40" builtinId="47" customBuiltin="1"/>
    <cellStyle name="40% - Énfasis6" xfId="44" builtinId="51" customBuiltin="1"/>
    <cellStyle name="60% - Énfasis1" xfId="25" builtinId="32" customBuiltin="1"/>
    <cellStyle name="60% - Énfasis2" xfId="29" builtinId="36" customBuiltin="1"/>
    <cellStyle name="60% - Énfasis3" xfId="33" builtinId="40" customBuiltin="1"/>
    <cellStyle name="60% - Énfasis4" xfId="37" builtinId="44" customBuiltin="1"/>
    <cellStyle name="60% - Énfasis5" xfId="41" builtinId="48" customBuiltin="1"/>
    <cellStyle name="60% - Énfasis6" xfId="45" builtinId="52" customBuiltin="1"/>
    <cellStyle name="Bueno" xfId="10" builtinId="26" customBuiltin="1"/>
    <cellStyle name="Cálculo" xfId="15" builtinId="22" customBuiltin="1"/>
    <cellStyle name="Celda de comprobación" xfId="17" builtinId="23" customBuiltin="1"/>
    <cellStyle name="Celda vinculada" xfId="16" builtinId="24" customBuiltin="1"/>
    <cellStyle name="Encabezado 1" xfId="6" builtinId="16" customBuiltin="1"/>
    <cellStyle name="Encabezado 4" xfId="9" builtinId="19" customBuiltin="1"/>
    <cellStyle name="Énfasis1" xfId="22" builtinId="29" customBuiltin="1"/>
    <cellStyle name="Énfasis2" xfId="26" builtinId="33" customBuiltin="1"/>
    <cellStyle name="Énfasis3" xfId="30" builtinId="37" customBuiltin="1"/>
    <cellStyle name="Énfasis4" xfId="34" builtinId="41" customBuiltin="1"/>
    <cellStyle name="Énfasis5" xfId="38" builtinId="45" customBuiltin="1"/>
    <cellStyle name="Énfasis6" xfId="42" builtinId="49" customBuiltin="1"/>
    <cellStyle name="Entrada" xfId="13" builtinId="20" customBuiltin="1"/>
    <cellStyle name="Incorrecto" xfId="11" builtinId="27" customBuiltin="1"/>
    <cellStyle name="Millares" xfId="1" builtinId="3"/>
    <cellStyle name="Millares 6" xfId="2"/>
    <cellStyle name="Neutral" xfId="12" builtinId="28" customBuiltin="1"/>
    <cellStyle name="Normal" xfId="0" builtinId="0"/>
    <cellStyle name="Normal 3" xfId="3"/>
    <cellStyle name="Normal 6" xfId="4"/>
    <cellStyle name="Notas" xfId="19" builtinId="10" customBuiltin="1"/>
    <cellStyle name="Salida" xfId="14" builtinId="21" customBuiltin="1"/>
    <cellStyle name="Texto de advertencia" xfId="18" builtinId="11" customBuiltin="1"/>
    <cellStyle name="Texto explicativo" xfId="20" builtinId="53" customBuiltin="1"/>
    <cellStyle name="Título" xfId="5" builtinId="15" customBuiltin="1"/>
    <cellStyle name="Título 2" xfId="7" builtinId="17" customBuiltin="1"/>
    <cellStyle name="Título 3" xfId="8" builtinId="18" customBuiltin="1"/>
    <cellStyle name="Total" xfId="21" builtinId="25" customBuiltin="1"/>
  </cellStyles>
  <dxfs count="0"/>
  <tableStyles count="0" defaultTableStyle="TableStyleMedium9" defaultPivotStyle="PivotStyleLight16"/>
  <colors>
    <mruColors>
      <color rgb="FFFF33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TEMPERATURAS MAXIMAS 2015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RESUMEN!$B$5</c:f>
              <c:strCache>
                <c:ptCount val="1"/>
                <c:pt idx="0">
                  <c:v>Altiplano</c:v>
                </c:pt>
              </c:strCache>
            </c:strRef>
          </c:tx>
          <c:cat>
            <c:strRef>
              <c:f>RESUMEN!$C$4:$N$4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RESUMEN!$C$5:$N$5</c:f>
              <c:numCache>
                <c:formatCode>0.00</c:formatCode>
                <c:ptCount val="12"/>
                <c:pt idx="0">
                  <c:v>20.645420240876945</c:v>
                </c:pt>
                <c:pt idx="1">
                  <c:v>22.417935354119567</c:v>
                </c:pt>
                <c:pt idx="2">
                  <c:v>22.733362531896258</c:v>
                </c:pt>
                <c:pt idx="3">
                  <c:v>27.212720804886814</c:v>
                </c:pt>
                <c:pt idx="4">
                  <c:v>28.842011044819721</c:v>
                </c:pt>
                <c:pt idx="5">
                  <c:v>27.567873336059243</c:v>
                </c:pt>
                <c:pt idx="6">
                  <c:v>28.831458277792589</c:v>
                </c:pt>
                <c:pt idx="7">
                  <c:v>29.139282223153199</c:v>
                </c:pt>
                <c:pt idx="8">
                  <c:v>27.485728059818964</c:v>
                </c:pt>
                <c:pt idx="9">
                  <c:v>25.203706773201862</c:v>
                </c:pt>
                <c:pt idx="10">
                  <c:v>24.673693528693526</c:v>
                </c:pt>
                <c:pt idx="11">
                  <c:v>21.196061165227501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F1-4A92-8717-C7AC4F4912C1}"/>
            </c:ext>
          </c:extLst>
        </c:ser>
        <c:ser>
          <c:idx val="1"/>
          <c:order val="1"/>
          <c:tx>
            <c:strRef>
              <c:f>RESUMEN!$B$6</c:f>
              <c:strCache>
                <c:ptCount val="1"/>
                <c:pt idx="0">
                  <c:v>Centro</c:v>
                </c:pt>
              </c:strCache>
            </c:strRef>
          </c:tx>
          <c:cat>
            <c:strRef>
              <c:f>RESUMEN!$C$4:$N$4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RESUMEN!$C$6:$N$6</c:f>
              <c:numCache>
                <c:formatCode>0.00</c:formatCode>
                <c:ptCount val="12"/>
                <c:pt idx="0">
                  <c:v>16.003174603174603</c:v>
                </c:pt>
                <c:pt idx="1">
                  <c:v>17.277976190476192</c:v>
                </c:pt>
                <c:pt idx="2">
                  <c:v>17.157980728948473</c:v>
                </c:pt>
                <c:pt idx="3">
                  <c:v>21.128450655624569</c:v>
                </c:pt>
                <c:pt idx="4">
                  <c:v>20.1747311827957</c:v>
                </c:pt>
                <c:pt idx="5">
                  <c:v>18.548183760683759</c:v>
                </c:pt>
                <c:pt idx="6">
                  <c:v>19.719162826420888</c:v>
                </c:pt>
                <c:pt idx="7">
                  <c:v>20.606478494623655</c:v>
                </c:pt>
                <c:pt idx="8">
                  <c:v>19.67722222222222</c:v>
                </c:pt>
                <c:pt idx="9">
                  <c:v>18.60162034739454</c:v>
                </c:pt>
                <c:pt idx="10">
                  <c:v>17.984298245614031</c:v>
                </c:pt>
                <c:pt idx="11">
                  <c:v>16.421826463560336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F1-4A92-8717-C7AC4F4912C1}"/>
            </c:ext>
          </c:extLst>
        </c:ser>
        <c:ser>
          <c:idx val="2"/>
          <c:order val="2"/>
          <c:tx>
            <c:strRef>
              <c:f>RESUMEN!$B$7</c:f>
              <c:strCache>
                <c:ptCount val="1"/>
                <c:pt idx="0">
                  <c:v>Huasteca</c:v>
                </c:pt>
              </c:strCache>
            </c:strRef>
          </c:tx>
          <c:cat>
            <c:strRef>
              <c:f>RESUMEN!$C$4:$N$4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RESUMEN!$C$7:$N$7</c:f>
              <c:numCache>
                <c:formatCode>0.00</c:formatCode>
                <c:ptCount val="12"/>
                <c:pt idx="0">
                  <c:v>20.549509601717961</c:v>
                </c:pt>
                <c:pt idx="1">
                  <c:v>23.459052579365075</c:v>
                </c:pt>
                <c:pt idx="2">
                  <c:v>24.72306306132328</c:v>
                </c:pt>
                <c:pt idx="3">
                  <c:v>27.918005866858234</c:v>
                </c:pt>
                <c:pt idx="4">
                  <c:v>28.584304619723543</c:v>
                </c:pt>
                <c:pt idx="5">
                  <c:v>29.96005716804747</c:v>
                </c:pt>
                <c:pt idx="6">
                  <c:v>32.889472566244244</c:v>
                </c:pt>
                <c:pt idx="7">
                  <c:v>32.646180742234172</c:v>
                </c:pt>
                <c:pt idx="8">
                  <c:v>29.598501128899841</c:v>
                </c:pt>
                <c:pt idx="9">
                  <c:v>29.134351849276978</c:v>
                </c:pt>
                <c:pt idx="10">
                  <c:v>24.07612734069092</c:v>
                </c:pt>
                <c:pt idx="11">
                  <c:v>22.219735876429421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F1-4A92-8717-C7AC4F4912C1}"/>
            </c:ext>
          </c:extLst>
        </c:ser>
        <c:ser>
          <c:idx val="3"/>
          <c:order val="3"/>
          <c:tx>
            <c:strRef>
              <c:f>RESUMEN!$B$8</c:f>
              <c:strCache>
                <c:ptCount val="1"/>
                <c:pt idx="0">
                  <c:v>Media</c:v>
                </c:pt>
              </c:strCache>
            </c:strRef>
          </c:tx>
          <c:cat>
            <c:strRef>
              <c:f>RESUMEN!$C$4:$N$4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RESUMEN!$C$8:$N$8</c:f>
              <c:numCache>
                <c:formatCode>0.00</c:formatCode>
                <c:ptCount val="12"/>
                <c:pt idx="0">
                  <c:v>20.43978053830228</c:v>
                </c:pt>
                <c:pt idx="1">
                  <c:v>22.687329192546585</c:v>
                </c:pt>
                <c:pt idx="2">
                  <c:v>23.700552465702632</c:v>
                </c:pt>
                <c:pt idx="3">
                  <c:v>28.172147186147185</c:v>
                </c:pt>
                <c:pt idx="4">
                  <c:v>28.65445747800586</c:v>
                </c:pt>
                <c:pt idx="5">
                  <c:v>27.612380952380949</c:v>
                </c:pt>
                <c:pt idx="6">
                  <c:v>28.041991807475675</c:v>
                </c:pt>
                <c:pt idx="7">
                  <c:v>29.316290322580642</c:v>
                </c:pt>
                <c:pt idx="8">
                  <c:v>27.765972085385879</c:v>
                </c:pt>
                <c:pt idx="9">
                  <c:v>26.300322580645162</c:v>
                </c:pt>
                <c:pt idx="10">
                  <c:v>23.303256132756125</c:v>
                </c:pt>
                <c:pt idx="11">
                  <c:v>22.555418237676299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F1-4A92-8717-C7AC4F491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980616"/>
        <c:axId val="411981400"/>
      </c:lineChart>
      <c:catAx>
        <c:axId val="4119806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11981400"/>
        <c:crosses val="autoZero"/>
        <c:auto val="1"/>
        <c:lblAlgn val="ctr"/>
        <c:lblOffset val="100"/>
        <c:noMultiLvlLbl val="0"/>
      </c:catAx>
      <c:valAx>
        <c:axId val="4119814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GRADOS</a:t>
                </a:r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crossAx val="411980616"/>
        <c:crosses val="autoZero"/>
        <c:crossBetween val="between"/>
      </c:valAx>
      <c:dTable>
        <c:showHorzBorder val="1"/>
        <c:showVertBorder val="1"/>
        <c:showOutline val="1"/>
        <c:showKeys val="1"/>
      </c:dTable>
      <c:spPr>
        <a:gradFill>
          <a:gsLst>
            <a:gs pos="0">
              <a:srgbClr val="E6DCAC"/>
            </a:gs>
            <a:gs pos="12000">
              <a:srgbClr val="E6D78A"/>
            </a:gs>
            <a:gs pos="30000">
              <a:srgbClr val="C7AC4C"/>
            </a:gs>
            <a:gs pos="45000">
              <a:srgbClr val="E6D78A"/>
            </a:gs>
            <a:gs pos="77000">
              <a:srgbClr val="C7AC4C"/>
            </a:gs>
            <a:gs pos="100000">
              <a:srgbClr val="E6DCAC"/>
            </a:gs>
          </a:gsLst>
          <a:lin ang="5400000" scaled="0"/>
        </a:gradFill>
      </c:spPr>
    </c:plotArea>
    <c:plotVisOnly val="1"/>
    <c:dispBlanksAs val="gap"/>
    <c:showDLblsOverMax val="0"/>
  </c:chart>
  <c:spPr>
    <a:blipFill>
      <a:blip xmlns:r="http://schemas.openxmlformats.org/officeDocument/2006/relationships" r:embed="rId1"/>
      <a:stretch>
        <a:fillRect/>
      </a:stretch>
    </a:blip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TEMPERATURAS MINIMAS 2015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RESUMEN!$R$5</c:f>
              <c:strCache>
                <c:ptCount val="1"/>
                <c:pt idx="0">
                  <c:v>Altiplano</c:v>
                </c:pt>
              </c:strCache>
            </c:strRef>
          </c:tx>
          <c:cat>
            <c:strRef>
              <c:f>RESUMEN!$S$4:$AD$4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RESUMEN!$S$5:$AD$5</c:f>
              <c:numCache>
                <c:formatCode>0.00</c:formatCode>
                <c:ptCount val="12"/>
                <c:pt idx="0">
                  <c:v>5.1057328829959063</c:v>
                </c:pt>
                <c:pt idx="1">
                  <c:v>4.9285195068089802</c:v>
                </c:pt>
                <c:pt idx="2">
                  <c:v>7.4176067334425104</c:v>
                </c:pt>
                <c:pt idx="3">
                  <c:v>11.42355282069709</c:v>
                </c:pt>
                <c:pt idx="4">
                  <c:v>12.643912427950248</c:v>
                </c:pt>
                <c:pt idx="5">
                  <c:v>14.283117532143018</c:v>
                </c:pt>
                <c:pt idx="6">
                  <c:v>13.002057229183327</c:v>
                </c:pt>
                <c:pt idx="7">
                  <c:v>12.732532118419213</c:v>
                </c:pt>
                <c:pt idx="8">
                  <c:v>12.492478682933228</c:v>
                </c:pt>
                <c:pt idx="9">
                  <c:v>10.681549718786748</c:v>
                </c:pt>
                <c:pt idx="10">
                  <c:v>9.1418503718503707</c:v>
                </c:pt>
                <c:pt idx="11">
                  <c:v>5.2678817065463157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E7-484F-BFD6-411DE904F02C}"/>
            </c:ext>
          </c:extLst>
        </c:ser>
        <c:ser>
          <c:idx val="1"/>
          <c:order val="1"/>
          <c:tx>
            <c:strRef>
              <c:f>RESUMEN!$R$6</c:f>
              <c:strCache>
                <c:ptCount val="1"/>
                <c:pt idx="0">
                  <c:v>Centro</c:v>
                </c:pt>
              </c:strCache>
            </c:strRef>
          </c:tx>
          <c:cat>
            <c:strRef>
              <c:f>RESUMEN!$S$4:$AD$4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RESUMEN!$S$6:$AD$6</c:f>
              <c:numCache>
                <c:formatCode>0.00</c:formatCode>
                <c:ptCount val="12"/>
                <c:pt idx="0">
                  <c:v>3.595481310803891</c:v>
                </c:pt>
                <c:pt idx="1">
                  <c:v>3.8151268115942032</c:v>
                </c:pt>
                <c:pt idx="2">
                  <c:v>5.4709171205138949</c:v>
                </c:pt>
                <c:pt idx="3">
                  <c:v>8.3081474292615596</c:v>
                </c:pt>
                <c:pt idx="4">
                  <c:v>8.8977598566308238</c:v>
                </c:pt>
                <c:pt idx="5">
                  <c:v>9.6203205128205127</c:v>
                </c:pt>
                <c:pt idx="6">
                  <c:v>8.9260752688172058</c:v>
                </c:pt>
                <c:pt idx="7">
                  <c:v>9.0460502199413479</c:v>
                </c:pt>
                <c:pt idx="8">
                  <c:v>9.26</c:v>
                </c:pt>
                <c:pt idx="9">
                  <c:v>8.3599983457402818</c:v>
                </c:pt>
                <c:pt idx="10">
                  <c:v>7.2946491228070194</c:v>
                </c:pt>
                <c:pt idx="11">
                  <c:v>3.8982638888888896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E7-484F-BFD6-411DE904F02C}"/>
            </c:ext>
          </c:extLst>
        </c:ser>
        <c:ser>
          <c:idx val="2"/>
          <c:order val="2"/>
          <c:tx>
            <c:strRef>
              <c:f>RESUMEN!$R$7</c:f>
              <c:strCache>
                <c:ptCount val="1"/>
                <c:pt idx="0">
                  <c:v>Huasteca</c:v>
                </c:pt>
              </c:strCache>
            </c:strRef>
          </c:tx>
          <c:cat>
            <c:strRef>
              <c:f>RESUMEN!$S$4:$AD$4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RESUMEN!$S$7:$AD$7</c:f>
              <c:numCache>
                <c:formatCode>0.00</c:formatCode>
                <c:ptCount val="12"/>
                <c:pt idx="0">
                  <c:v>10.111053948832037</c:v>
                </c:pt>
                <c:pt idx="1">
                  <c:v>12.955328207671958</c:v>
                </c:pt>
                <c:pt idx="2">
                  <c:v>15.246101944547441</c:v>
                </c:pt>
                <c:pt idx="3">
                  <c:v>17.089926906586392</c:v>
                </c:pt>
                <c:pt idx="4">
                  <c:v>20.094217537132408</c:v>
                </c:pt>
                <c:pt idx="5">
                  <c:v>20.118567323481113</c:v>
                </c:pt>
                <c:pt idx="6">
                  <c:v>20.701703989055304</c:v>
                </c:pt>
                <c:pt idx="7">
                  <c:v>20.912787531735365</c:v>
                </c:pt>
                <c:pt idx="8">
                  <c:v>20.110386391625621</c:v>
                </c:pt>
                <c:pt idx="9">
                  <c:v>20.119486188357438</c:v>
                </c:pt>
                <c:pt idx="10">
                  <c:v>16.486766116426679</c:v>
                </c:pt>
                <c:pt idx="11">
                  <c:v>14.495392878477555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E7-484F-BFD6-411DE904F02C}"/>
            </c:ext>
          </c:extLst>
        </c:ser>
        <c:ser>
          <c:idx val="3"/>
          <c:order val="3"/>
          <c:tx>
            <c:strRef>
              <c:f>RESUMEN!$R$8</c:f>
              <c:strCache>
                <c:ptCount val="1"/>
                <c:pt idx="0">
                  <c:v>Media</c:v>
                </c:pt>
              </c:strCache>
            </c:strRef>
          </c:tx>
          <c:cat>
            <c:strRef>
              <c:f>RESUMEN!$S$4:$AD$4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RESUMEN!$S$8:$AD$8</c:f>
              <c:numCache>
                <c:formatCode>0.00</c:formatCode>
                <c:ptCount val="12"/>
                <c:pt idx="0">
                  <c:v>7.2893107593668613</c:v>
                </c:pt>
                <c:pt idx="1">
                  <c:v>8.0479037267080749</c:v>
                </c:pt>
                <c:pt idx="2">
                  <c:v>11.185367172101554</c:v>
                </c:pt>
                <c:pt idx="3">
                  <c:v>14.6151341991342</c:v>
                </c:pt>
                <c:pt idx="4">
                  <c:v>15.674985337243399</c:v>
                </c:pt>
                <c:pt idx="5">
                  <c:v>16.270666666666664</c:v>
                </c:pt>
                <c:pt idx="6">
                  <c:v>15.75746508466197</c:v>
                </c:pt>
                <c:pt idx="7">
                  <c:v>15.468312655086848</c:v>
                </c:pt>
                <c:pt idx="8">
                  <c:v>15.756960591133003</c:v>
                </c:pt>
                <c:pt idx="9">
                  <c:v>14.167285537043602</c:v>
                </c:pt>
                <c:pt idx="10">
                  <c:v>13.486932688226805</c:v>
                </c:pt>
                <c:pt idx="11">
                  <c:v>9.8541300097751723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E7-484F-BFD6-411DE904F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981008"/>
        <c:axId val="411983360"/>
      </c:lineChart>
      <c:catAx>
        <c:axId val="4119810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11983360"/>
        <c:crosses val="autoZero"/>
        <c:auto val="1"/>
        <c:lblAlgn val="ctr"/>
        <c:lblOffset val="100"/>
        <c:noMultiLvlLbl val="0"/>
      </c:catAx>
      <c:valAx>
        <c:axId val="4119833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GRADOS</a:t>
                </a:r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crossAx val="411981008"/>
        <c:crosses val="autoZero"/>
        <c:crossBetween val="between"/>
      </c:valAx>
      <c:dTable>
        <c:showHorzBorder val="1"/>
        <c:showVertBorder val="1"/>
        <c:showOutline val="1"/>
        <c:showKeys val="1"/>
      </c:dTable>
      <c:spPr>
        <a:gradFill>
          <a:gsLst>
            <a:gs pos="0">
              <a:srgbClr val="E6DCAC"/>
            </a:gs>
            <a:gs pos="12000">
              <a:srgbClr val="E6D78A"/>
            </a:gs>
            <a:gs pos="30000">
              <a:srgbClr val="C7AC4C"/>
            </a:gs>
            <a:gs pos="45000">
              <a:srgbClr val="E6D78A"/>
            </a:gs>
            <a:gs pos="77000">
              <a:srgbClr val="C7AC4C"/>
            </a:gs>
            <a:gs pos="100000">
              <a:srgbClr val="E6DCAC"/>
            </a:gs>
          </a:gsLst>
          <a:lin ang="5400000" scaled="0"/>
        </a:gradFill>
      </c:spPr>
    </c:plotArea>
    <c:plotVisOnly val="1"/>
    <c:dispBlanksAs val="gap"/>
    <c:showDLblsOverMax val="0"/>
  </c:chart>
  <c:spPr>
    <a:blipFill>
      <a:blip xmlns:r="http://schemas.openxmlformats.org/officeDocument/2006/relationships" r:embed="rId1"/>
      <a:stretch>
        <a:fillRect/>
      </a:stretch>
    </a:blip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9</xdr:row>
      <xdr:rowOff>178857</xdr:rowOff>
    </xdr:from>
    <xdr:to>
      <xdr:col>15</xdr:col>
      <xdr:colOff>804333</xdr:colOff>
      <xdr:row>43</xdr:row>
      <xdr:rowOff>178858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</xdr:colOff>
      <xdr:row>10</xdr:row>
      <xdr:rowOff>0</xdr:rowOff>
    </xdr:from>
    <xdr:to>
      <xdr:col>30</xdr:col>
      <xdr:colOff>730251</xdr:colOff>
      <xdr:row>44</xdr:row>
      <xdr:rowOff>1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357"/>
  <sheetViews>
    <sheetView zoomScaleNormal="100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O10" sqref="O10"/>
    </sheetView>
  </sheetViews>
  <sheetFormatPr baseColWidth="10" defaultColWidth="11.42578125" defaultRowHeight="12.75" x14ac:dyDescent="0.2"/>
  <cols>
    <col min="1" max="1" width="1.7109375" style="11" customWidth="1"/>
    <col min="2" max="2" width="28.42578125" style="11" hidden="1" customWidth="1"/>
    <col min="3" max="3" width="12.42578125" style="11" bestFit="1" customWidth="1"/>
    <col min="4" max="4" width="20.85546875" style="11" bestFit="1" customWidth="1"/>
    <col min="5" max="5" width="21.42578125" style="11" customWidth="1"/>
    <col min="6" max="8" width="8.42578125" style="11" bestFit="1" customWidth="1"/>
    <col min="9" max="9" width="8.42578125" style="11" customWidth="1"/>
    <col min="10" max="10" width="8.42578125" style="11" bestFit="1" customWidth="1"/>
    <col min="11" max="11" width="8.42578125" style="11" customWidth="1"/>
    <col min="12" max="13" width="8.42578125" style="11" bestFit="1" customWidth="1"/>
    <col min="14" max="14" width="8.42578125" style="11" customWidth="1"/>
    <col min="15" max="15" width="8.42578125" style="11" bestFit="1" customWidth="1"/>
    <col min="16" max="16" width="8.5703125" style="11" customWidth="1"/>
    <col min="17" max="17" width="8.42578125" style="11" bestFit="1" customWidth="1"/>
    <col min="18" max="18" width="9.85546875" style="11" bestFit="1" customWidth="1"/>
    <col min="19" max="30" width="8.42578125" style="11" bestFit="1" customWidth="1"/>
    <col min="31" max="31" width="12" style="11" customWidth="1"/>
    <col min="32" max="16384" width="11.42578125" style="11"/>
  </cols>
  <sheetData>
    <row r="3" spans="2:32" ht="15.75" customHeight="1" x14ac:dyDescent="0.2">
      <c r="B3" s="164" t="s">
        <v>142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6"/>
    </row>
    <row r="4" spans="2:32" s="12" customFormat="1" ht="12" x14ac:dyDescent="0.2">
      <c r="B4" s="167" t="s">
        <v>108</v>
      </c>
      <c r="C4" s="167" t="s">
        <v>98</v>
      </c>
      <c r="D4" s="167" t="s">
        <v>99</v>
      </c>
      <c r="E4" s="167" t="s">
        <v>100</v>
      </c>
      <c r="F4" s="169" t="s">
        <v>128</v>
      </c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1"/>
      <c r="S4" s="169" t="s">
        <v>129</v>
      </c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1"/>
    </row>
    <row r="5" spans="2:32" s="12" customFormat="1" ht="12" x14ac:dyDescent="0.2">
      <c r="B5" s="168"/>
      <c r="C5" s="168"/>
      <c r="D5" s="168"/>
      <c r="E5" s="168"/>
      <c r="F5" s="13" t="s">
        <v>113</v>
      </c>
      <c r="G5" s="13" t="s">
        <v>114</v>
      </c>
      <c r="H5" s="13" t="s">
        <v>115</v>
      </c>
      <c r="I5" s="13" t="s">
        <v>116</v>
      </c>
      <c r="J5" s="13" t="s">
        <v>117</v>
      </c>
      <c r="K5" s="13" t="s">
        <v>118</v>
      </c>
      <c r="L5" s="13" t="s">
        <v>119</v>
      </c>
      <c r="M5" s="13" t="s">
        <v>120</v>
      </c>
      <c r="N5" s="13" t="s">
        <v>121</v>
      </c>
      <c r="O5" s="13" t="s">
        <v>122</v>
      </c>
      <c r="P5" s="13" t="s">
        <v>123</v>
      </c>
      <c r="Q5" s="13" t="s">
        <v>124</v>
      </c>
      <c r="R5" s="31" t="s">
        <v>97</v>
      </c>
      <c r="S5" s="13" t="s">
        <v>113</v>
      </c>
      <c r="T5" s="13" t="s">
        <v>114</v>
      </c>
      <c r="U5" s="13" t="s">
        <v>115</v>
      </c>
      <c r="V5" s="13" t="s">
        <v>116</v>
      </c>
      <c r="W5" s="13" t="s">
        <v>117</v>
      </c>
      <c r="X5" s="13" t="s">
        <v>118</v>
      </c>
      <c r="Y5" s="13" t="s">
        <v>119</v>
      </c>
      <c r="Z5" s="13" t="s">
        <v>120</v>
      </c>
      <c r="AA5" s="13" t="s">
        <v>121</v>
      </c>
      <c r="AB5" s="13" t="s">
        <v>122</v>
      </c>
      <c r="AC5" s="13" t="s">
        <v>123</v>
      </c>
      <c r="AD5" s="13" t="s">
        <v>124</v>
      </c>
      <c r="AE5" s="31" t="s">
        <v>97</v>
      </c>
    </row>
    <row r="6" spans="2:32" x14ac:dyDescent="0.2">
      <c r="B6" s="1" t="str">
        <f t="shared" ref="B6:B43" si="0">CONCATENATE(C6,"_",D6)</f>
        <v>Altiplano_Los Quintos</v>
      </c>
      <c r="C6" s="89" t="s">
        <v>3</v>
      </c>
      <c r="D6" s="89" t="s">
        <v>44</v>
      </c>
      <c r="E6" s="89" t="s">
        <v>45</v>
      </c>
      <c r="F6" s="19">
        <f>VLOOKUP($B6,ENERO!$B$4:$BQ$80,36,0)</f>
        <v>21.299999999999997</v>
      </c>
      <c r="G6" s="19">
        <f>VLOOKUP($B6,FEBRERO!$B$4:$BK$80,33,0)</f>
        <v>22.914285714285715</v>
      </c>
      <c r="H6" s="19">
        <f>VLOOKUP($B6,MARZO!$B$4:$BQ$80,36,0)</f>
        <v>23.258064516129028</v>
      </c>
      <c r="I6" s="19">
        <f>VLOOKUP($B6,ABRIL!$B$4:$BQ$80,35,0)</f>
        <v>28.030000000000005</v>
      </c>
      <c r="J6" s="19">
        <f>VLOOKUP($B6,MAYO!$B$4:$BQ$80,36,0)</f>
        <v>29.454838709677414</v>
      </c>
      <c r="K6" s="19">
        <f>VLOOKUP($B6,JUNIO!$B$4:$BQ$80,35,0)</f>
        <v>28.24</v>
      </c>
      <c r="L6" s="19">
        <f>VLOOKUP($B6,JULIO!$B$4:$BQ$80,36,0)</f>
        <v>29.654838709677417</v>
      </c>
      <c r="M6" s="19">
        <f>VLOOKUP($B6,AGOSTO!$B$4:$BQ$80,36,0)</f>
        <v>30.790322580645157</v>
      </c>
      <c r="N6" s="19">
        <f>VLOOKUP($B6,SEPTIEMBRE!$B$4:$BQ$80,35,0)</f>
        <v>29.179999999999996</v>
      </c>
      <c r="O6" s="19">
        <f>VLOOKUP($B6,OCTUBRE!$B$4:$BQ$80,36,0)</f>
        <v>25.829629629629633</v>
      </c>
      <c r="P6" s="19">
        <f>VLOOKUP($B6,NOVIEMBRE!$B$4:$BQ$80,35,0)</f>
        <v>26.215384615384615</v>
      </c>
      <c r="Q6" s="19">
        <f>VLOOKUP($B6,DICIEMBRE!$B$4:$BQ$80,36,0)</f>
        <v>16.8</v>
      </c>
      <c r="R6" s="20">
        <f>AVERAGE(F6:Q6)</f>
        <v>25.972280372952415</v>
      </c>
      <c r="S6" s="19">
        <f>VLOOKUP($B6,ENERO!$B$4:$BQ$80,68,0)</f>
        <v>4.2322580645161292</v>
      </c>
      <c r="T6" s="19">
        <f>VLOOKUP($B6,FEBRERO!$B$4:$BO$80,62,0)</f>
        <v>3.8178571428571431</v>
      </c>
      <c r="U6" s="19">
        <f>VLOOKUP($B6,MARZO!$B$4:$BQ$80,68,0)</f>
        <v>6.9387096774193555</v>
      </c>
      <c r="V6" s="19">
        <f>VLOOKUP($B6,ABRIL!$B$4:$BQ$80,66,0)</f>
        <v>11.293333333333333</v>
      </c>
      <c r="W6" s="19">
        <f>VLOOKUP($B6,MAYO!$B$4:$BQ$80,68,0)</f>
        <v>12.183870967741935</v>
      </c>
      <c r="X6" s="19">
        <f>VLOOKUP($B6,JUNIO!$B$4:$BQ$80,66,0)</f>
        <v>13.946666666666669</v>
      </c>
      <c r="Y6" s="19">
        <f>VLOOKUP($B6,JULIO!$B$4:$BQ$80,68,0)</f>
        <v>12.103225806451613</v>
      </c>
      <c r="Z6" s="19">
        <f>VLOOKUP($B6,AGOSTO!$B$4:$BQ$80,68,0)</f>
        <v>11.629032258064516</v>
      </c>
      <c r="AA6" s="19">
        <f>VLOOKUP($B6,SEPTIEMBRE!$B$4:$BQ$80,66,0)</f>
        <v>11.386666666666667</v>
      </c>
      <c r="AB6" s="19">
        <f>VLOOKUP($B6,OCTUBRE!$B$4:$BQ$80,68,0)</f>
        <v>9.2518518518518551</v>
      </c>
      <c r="AC6" s="19">
        <f>VLOOKUP($B6,NOVIEMBRE!$B$4:$BQ$80,66,0)</f>
        <v>5.6076923076923082</v>
      </c>
      <c r="AD6" s="19">
        <f>VLOOKUP($B6,DICIEMBRE!$B$4:$BQ$80,68,0)</f>
        <v>8.1999999999999993</v>
      </c>
      <c r="AE6" s="128">
        <f t="shared" ref="AE6:AE43" si="1">AVERAGE(SUM(S6+T6+U6+V6+W6+X6+Y6+Z6+AA6+AB6+AC6+AD6))/12</f>
        <v>9.2159303952717941</v>
      </c>
      <c r="AF6" s="21"/>
    </row>
    <row r="7" spans="2:32" x14ac:dyDescent="0.2">
      <c r="B7" s="1" t="str">
        <f t="shared" si="0"/>
        <v>Altiplano_El Cuijal</v>
      </c>
      <c r="C7" s="89" t="s">
        <v>3</v>
      </c>
      <c r="D7" s="89" t="s">
        <v>17</v>
      </c>
      <c r="E7" s="89" t="s">
        <v>60</v>
      </c>
      <c r="F7" s="19">
        <f>VLOOKUP($B7,ENERO!$B$4:$BQ$80,36,0)</f>
        <v>18.622727272727275</v>
      </c>
      <c r="G7" s="19">
        <f>VLOOKUP($B7,FEBRERO!$B$4:$BK$80,33,0)</f>
        <v>26.2</v>
      </c>
      <c r="H7" s="19">
        <f>VLOOKUP($B7,MARZO!$B$4:$BQ$80,36,0)</f>
        <v>27.3</v>
      </c>
      <c r="I7" s="19">
        <f>VLOOKUP($B7,ABRIL!$B$4:$BQ$80,35,0)</f>
        <v>26.7</v>
      </c>
      <c r="J7" s="19">
        <f>VLOOKUP($B7,MAYO!$B$4:$BQ$80,36,0)</f>
        <v>26.3</v>
      </c>
      <c r="K7" s="19">
        <f>VLOOKUP($B7,JUNIO!$B$4:$BQ$80,35,0)</f>
        <v>23.5</v>
      </c>
      <c r="L7" s="19">
        <f>VLOOKUP($B7,JULIO!$B$4:$BQ$80,36,0)</f>
        <v>30.7</v>
      </c>
      <c r="M7" s="19">
        <f>VLOOKUP($B7,AGOSTO!$B$4:$BQ$80,36,0)</f>
        <v>31</v>
      </c>
      <c r="N7" s="19">
        <f>VLOOKUP($B7,SEPTIEMBRE!$B$4:$BQ$80,35,0)</f>
        <v>27.6</v>
      </c>
      <c r="O7" s="19">
        <f>VLOOKUP($B7,OCTUBRE!$B$4:$BQ$80,36,0)</f>
        <v>25.5</v>
      </c>
      <c r="P7" s="19">
        <f>VLOOKUP($B7,NOVIEMBRE!$B$4:$BQ$80,35,0)</f>
        <v>22.5</v>
      </c>
      <c r="Q7" s="19">
        <f>VLOOKUP($B7,DICIEMBRE!$B$4:$BQ$80,36,0)</f>
        <v>16.8</v>
      </c>
      <c r="R7" s="20">
        <f t="shared" ref="R7:R76" si="2">AVERAGE(F7:Q7)</f>
        <v>25.226893939393936</v>
      </c>
      <c r="S7" s="19">
        <f>VLOOKUP($B7,ENERO!$B$4:$BQ$80,68,0)</f>
        <v>3.1954545454545453</v>
      </c>
      <c r="T7" s="19">
        <f>VLOOKUP($B7,FEBRERO!$B$4:$BO$80,62,0)</f>
        <v>3.4</v>
      </c>
      <c r="U7" s="19">
        <f>VLOOKUP($B7,MARZO!$B$4:$BQ$80,68,0)</f>
        <v>8.6</v>
      </c>
      <c r="V7" s="19">
        <f>VLOOKUP($B7,ABRIL!$B$4:$BQ$80,66,0)</f>
        <v>9.1</v>
      </c>
      <c r="W7" s="19">
        <f>VLOOKUP($B7,MAYO!$B$4:$BQ$80,68,0)</f>
        <v>11.3</v>
      </c>
      <c r="X7" s="19">
        <f>VLOOKUP($B7,JUNIO!$B$4:$BQ$80,66,0)</f>
        <v>14.5</v>
      </c>
      <c r="Y7" s="19">
        <f>VLOOKUP($B7,JULIO!$B$4:$BQ$80,68,0)</f>
        <v>10.5</v>
      </c>
      <c r="Z7" s="19">
        <f>VLOOKUP($B7,AGOSTO!$B$4:$BQ$80,68,0)</f>
        <v>14.3</v>
      </c>
      <c r="AA7" s="19">
        <f>VLOOKUP($B7,SEPTIEMBRE!$B$4:$BQ$80,66,0)</f>
        <v>6.3</v>
      </c>
      <c r="AB7" s="19">
        <f>VLOOKUP($B7,OCTUBRE!$B$4:$BQ$80,68,0)</f>
        <v>11.9</v>
      </c>
      <c r="AC7" s="19">
        <f>VLOOKUP($B7,NOVIEMBRE!$B$4:$BQ$80,66,0)</f>
        <v>8.9</v>
      </c>
      <c r="AD7" s="19">
        <f>VLOOKUP($B7,DICIEMBRE!$B$4:$BQ$80,68,0)</f>
        <v>8.1999999999999993</v>
      </c>
      <c r="AE7" s="128">
        <f t="shared" si="1"/>
        <v>9.182954545454546</v>
      </c>
      <c r="AF7" s="21"/>
    </row>
    <row r="8" spans="2:32" x14ac:dyDescent="0.2">
      <c r="B8" s="1" t="str">
        <f t="shared" si="0"/>
        <v>Altiplano_Charcas</v>
      </c>
      <c r="C8" s="89" t="s">
        <v>3</v>
      </c>
      <c r="D8" s="89" t="s">
        <v>16</v>
      </c>
      <c r="E8" s="89" t="s">
        <v>16</v>
      </c>
      <c r="F8" s="19">
        <f>VLOOKUP($B8,ENERO!$B$4:$BQ$80,36,0)</f>
        <v>20.387096774193541</v>
      </c>
      <c r="G8" s="19">
        <f>VLOOKUP($B8,FEBRERO!$B$4:$BK$80,33,0)</f>
        <v>21.521428571428572</v>
      </c>
      <c r="H8" s="19">
        <f>VLOOKUP($B8,MARZO!$B$4:$BQ$80,36,0)</f>
        <v>21.685714285714283</v>
      </c>
      <c r="I8" s="19">
        <f>VLOOKUP($B8,ABRIL!$B$4:$BQ$80,35,0)</f>
        <v>26.495652173913037</v>
      </c>
      <c r="J8" s="19">
        <f>VLOOKUP($B8,MAYO!$B$4:$BQ$80,36,0)</f>
        <v>28.322580645161292</v>
      </c>
      <c r="K8" s="19">
        <f>VLOOKUP($B8,JUNIO!$B$4:$BQ$80,35,0)</f>
        <v>27.56</v>
      </c>
      <c r="L8" s="19">
        <f>VLOOKUP($B8,JULIO!$B$4:$BQ$80,36,0)</f>
        <v>27.925806451612896</v>
      </c>
      <c r="M8" s="19">
        <f>VLOOKUP($B8,AGOSTO!$B$4:$BQ$80,36,0)</f>
        <v>28.458064516129035</v>
      </c>
      <c r="N8" s="19">
        <f>VLOOKUP($B8,SEPTIEMBRE!$B$4:$BQ$80,35,0)</f>
        <v>27.190000000000005</v>
      </c>
      <c r="O8" s="19">
        <f>VLOOKUP($B8,OCTUBRE!$B$4:$BQ$80,36,0)</f>
        <v>24.880645161290325</v>
      </c>
      <c r="P8" s="19">
        <f>VLOOKUP($B8,NOVIEMBRE!$B$4:$BQ$80,35,0)</f>
        <v>23.553333333333338</v>
      </c>
      <c r="Q8" s="19">
        <f>VLOOKUP($B8,DICIEMBRE!$B$4:$BQ$80,36,0)</f>
        <v>22.016129032258061</v>
      </c>
      <c r="R8" s="20">
        <f t="shared" si="2"/>
        <v>24.999704245419526</v>
      </c>
      <c r="S8" s="19">
        <f>VLOOKUP($B8,ENERO!$B$4:$BQ$80,68,0)</f>
        <v>5.8677419354838722</v>
      </c>
      <c r="T8" s="19">
        <f>VLOOKUP($B8,FEBRERO!$B$4:$BO$80,62,0)</f>
        <v>5.5464285714285717</v>
      </c>
      <c r="U8" s="19">
        <f>VLOOKUP($B8,MARZO!$B$4:$BQ$80,68,0)</f>
        <v>7.1571428571428584</v>
      </c>
      <c r="V8" s="19">
        <f>VLOOKUP($B8,ABRIL!$B$4:$BQ$80,66,0)</f>
        <v>12.643478260869568</v>
      </c>
      <c r="W8" s="19">
        <f>VLOOKUP($B8,MAYO!$B$4:$BQ$80,68,0)</f>
        <v>12.706451612903225</v>
      </c>
      <c r="X8" s="19">
        <f>VLOOKUP($B8,JUNIO!$B$4:$BQ$80,66,0)</f>
        <v>14.140000000000004</v>
      </c>
      <c r="Y8" s="19">
        <f>VLOOKUP($B8,JULIO!$B$4:$BQ$80,68,0)</f>
        <v>12.961290322580643</v>
      </c>
      <c r="Z8" s="19">
        <f>VLOOKUP($B8,AGOSTO!$B$4:$BQ$80,68,0)</f>
        <v>12.77741935483871</v>
      </c>
      <c r="AA8" s="19">
        <f>VLOOKUP($B8,SEPTIEMBRE!$B$4:$BQ$80,66,0)</f>
        <v>13.156666666666666</v>
      </c>
      <c r="AB8" s="19">
        <f>VLOOKUP($B8,OCTUBRE!$B$4:$BQ$80,68,0)</f>
        <v>11.658064516129036</v>
      </c>
      <c r="AC8" s="19">
        <f>VLOOKUP($B8,NOVIEMBRE!$B$4:$BQ$80,66,0)</f>
        <v>10.393333333333333</v>
      </c>
      <c r="AD8" s="19">
        <f>VLOOKUP($B8,DICIEMBRE!$B$4:$BQ$80,68,0)</f>
        <v>6.1709677419354838</v>
      </c>
      <c r="AE8" s="128">
        <f t="shared" si="1"/>
        <v>10.431582097775996</v>
      </c>
      <c r="AF8" s="21"/>
    </row>
    <row r="9" spans="2:32" x14ac:dyDescent="0.2">
      <c r="B9" s="1" t="str">
        <f t="shared" si="0"/>
        <v>Altiplano_El Huizache</v>
      </c>
      <c r="C9" s="89" t="s">
        <v>3</v>
      </c>
      <c r="D9" s="89" t="s">
        <v>21</v>
      </c>
      <c r="E9" s="89" t="s">
        <v>22</v>
      </c>
      <c r="F9" s="19">
        <f>VLOOKUP($B9,ENERO!$B$4:$BQ$80,36,0)</f>
        <v>22.506451612903231</v>
      </c>
      <c r="G9" s="19">
        <f>VLOOKUP($B9,FEBRERO!$B$4:$BK$80,33,0)</f>
        <v>24.492857142857151</v>
      </c>
      <c r="H9" s="19">
        <f>VLOOKUP($B9,MARZO!$B$4:$BQ$80,36,0)</f>
        <v>25.025806451612901</v>
      </c>
      <c r="I9" s="19">
        <f>VLOOKUP($B9,ABRIL!$B$4:$BQ$80,35,0)</f>
        <v>30.300000000000004</v>
      </c>
      <c r="J9" s="19">
        <f>VLOOKUP($B9,MAYO!$B$4:$BQ$80,36,0)</f>
        <v>31.961290322580641</v>
      </c>
      <c r="K9" s="19">
        <f>VLOOKUP($B9,JUNIO!$B$4:$BQ$80,35,0)</f>
        <v>31.209999999999997</v>
      </c>
      <c r="L9" s="19">
        <f>VLOOKUP($B9,JULIO!$B$4:$BQ$80,36,0)</f>
        <v>32.761290322580649</v>
      </c>
      <c r="M9" s="19">
        <f>VLOOKUP($B9,AGOSTO!$B$4:$BQ$80,36,0)</f>
        <v>32.983870967741936</v>
      </c>
      <c r="N9" s="19">
        <f>VLOOKUP($B9,SEPTIEMBRE!$B$4:$BQ$80,35,0)</f>
        <v>30.863333333333337</v>
      </c>
      <c r="O9" s="19">
        <f>VLOOKUP($B9,OCTUBRE!$B$4:$BQ$80,36,0)</f>
        <v>28.751851851851853</v>
      </c>
      <c r="P9" s="19">
        <f>VLOOKUP($B9,NOVIEMBRE!$B$4:$BQ$80,35,0)</f>
        <v>24.972222222222221</v>
      </c>
      <c r="Q9" s="19">
        <f>VLOOKUP($B9,DICIEMBRE!$B$4:$BQ$80,36,0)</f>
        <v>24.361290322580643</v>
      </c>
      <c r="R9" s="20">
        <f t="shared" si="2"/>
        <v>28.349188712522054</v>
      </c>
      <c r="S9" s="19">
        <f>VLOOKUP($B9,ENERO!$B$4:$BQ$80,68,0)</f>
        <v>8.2032258064516128</v>
      </c>
      <c r="T9" s="19">
        <f>VLOOKUP($B9,FEBRERO!$B$4:$BO$80,62,0)</f>
        <v>7.9249999999999998</v>
      </c>
      <c r="U9" s="19">
        <f>VLOOKUP($B9,MARZO!$B$4:$BQ$80,68,0)</f>
        <v>10.748387096774195</v>
      </c>
      <c r="V9" s="19">
        <f>VLOOKUP($B9,ABRIL!$B$4:$BQ$80,66,0)</f>
        <v>14.483333333333333</v>
      </c>
      <c r="W9" s="19">
        <f>VLOOKUP($B9,MAYO!$B$4:$BQ$80,68,0)</f>
        <v>15.54516129032258</v>
      </c>
      <c r="X9" s="19">
        <f>VLOOKUP($B9,JUNIO!$B$4:$BQ$80,66,0)</f>
        <v>16.666666666666668</v>
      </c>
      <c r="Y9" s="19">
        <f>VLOOKUP($B9,JULIO!$B$4:$BQ$80,68,0)</f>
        <v>15.638709677419353</v>
      </c>
      <c r="Z9" s="19">
        <f>VLOOKUP($B9,AGOSTO!$B$4:$BQ$80,68,0)</f>
        <v>15.729032258064517</v>
      </c>
      <c r="AA9" s="19">
        <f>VLOOKUP($B9,SEPTIEMBRE!$B$4:$BQ$80,66,0)</f>
        <v>15.966666666666669</v>
      </c>
      <c r="AB9" s="19">
        <f>VLOOKUP($B9,OCTUBRE!$B$4:$BQ$80,68,0)</f>
        <v>13.970370370370372</v>
      </c>
      <c r="AC9" s="19">
        <f>VLOOKUP($B9,NOVIEMBRE!$B$4:$BQ$80,66,0)</f>
        <v>13.116666666666665</v>
      </c>
      <c r="AD9" s="19">
        <f>VLOOKUP($B9,DICIEMBRE!$B$4:$BQ$80,68,0)</f>
        <v>8.9161290322580644</v>
      </c>
      <c r="AE9" s="128">
        <f t="shared" si="1"/>
        <v>13.075779072082836</v>
      </c>
      <c r="AF9" s="21"/>
    </row>
    <row r="10" spans="2:32" x14ac:dyDescent="0.2">
      <c r="B10" s="1" t="str">
        <f t="shared" si="0"/>
        <v>Altiplano_El Vergel</v>
      </c>
      <c r="C10" s="89" t="s">
        <v>3</v>
      </c>
      <c r="D10" s="89" t="s">
        <v>28</v>
      </c>
      <c r="E10" s="89" t="s">
        <v>29</v>
      </c>
      <c r="F10" s="19">
        <f>VLOOKUP($B10,ENERO!$B$4:$BQ$80,36,0)</f>
        <v>22.7</v>
      </c>
      <c r="G10" s="19">
        <f>VLOOKUP($B10,FEBRERO!$B$4:$BK$80,33,0)</f>
        <v>24.721428571428564</v>
      </c>
      <c r="H10" s="19">
        <f>VLOOKUP($B10,MARZO!$B$4:$BQ$80,36,0)</f>
        <v>25.158064516129031</v>
      </c>
      <c r="I10" s="19">
        <f>VLOOKUP($B10,ABRIL!$B$4:$BQ$80,35,0)</f>
        <v>30.422727272727283</v>
      </c>
      <c r="J10" s="19">
        <f>VLOOKUP($B10,MAYO!$B$4:$BQ$80,36,0)</f>
        <v>31.158064516129031</v>
      </c>
      <c r="K10" s="19">
        <f>VLOOKUP($B10,JUNIO!$B$4:$BQ$80,35,0)</f>
        <v>30.803333333333335</v>
      </c>
      <c r="L10" s="19">
        <f>VLOOKUP($B10,JULIO!$B$4:$BQ$80,36,0)</f>
        <v>31.906451612903226</v>
      </c>
      <c r="M10" s="19">
        <f>VLOOKUP($B10,AGOSTO!$B$4:$BQ$80,36,0)</f>
        <v>31.91935483870968</v>
      </c>
      <c r="N10" s="19">
        <f>VLOOKUP($B10,SEPTIEMBRE!$B$4:$BQ$80,35,0)</f>
        <v>29.966666666666661</v>
      </c>
      <c r="O10" s="19">
        <f>VLOOKUP($B10,OCTUBRE!$B$4:$BQ$80,36,0)</f>
        <v>28.433333333333341</v>
      </c>
      <c r="P10" s="19">
        <f>VLOOKUP($B10,NOVIEMBRE!$B$4:$BQ$80,35,0)</f>
        <v>25.43888888888889</v>
      </c>
      <c r="Q10" s="19">
        <f>VLOOKUP($B10,DICIEMBRE!$B$4:$BQ$80,36,0)</f>
        <v>19.899999999999999</v>
      </c>
      <c r="R10" s="20">
        <f t="shared" si="2"/>
        <v>27.710692795854083</v>
      </c>
      <c r="S10" s="19">
        <f>VLOOKUP($B10,ENERO!$B$4:$BQ$80,68,0)</f>
        <v>6.4225806451612906</v>
      </c>
      <c r="T10" s="19">
        <f>VLOOKUP($B10,FEBRERO!$B$4:$BO$80,62,0)</f>
        <v>6.3142857142857141</v>
      </c>
      <c r="U10" s="19">
        <f>VLOOKUP($B10,MARZO!$B$4:$BQ$80,68,0)</f>
        <v>9.6354838709677395</v>
      </c>
      <c r="V10" s="19">
        <f>VLOOKUP($B10,ABRIL!$B$4:$BQ$80,66,0)</f>
        <v>13.972727272727274</v>
      </c>
      <c r="W10" s="19">
        <f>VLOOKUP($B10,MAYO!$B$4:$BQ$80,68,0)</f>
        <v>15.364516129032257</v>
      </c>
      <c r="X10" s="19">
        <f>VLOOKUP($B10,JUNIO!$B$4:$BQ$80,66,0)</f>
        <v>17.183333333333326</v>
      </c>
      <c r="Y10" s="19">
        <f>VLOOKUP($B10,JULIO!$B$4:$BQ$80,68,0)</f>
        <v>15.293548387096775</v>
      </c>
      <c r="Z10" s="19">
        <f>VLOOKUP($B10,AGOSTO!$B$4:$BQ$80,68,0)</f>
        <v>14.896774193548387</v>
      </c>
      <c r="AA10" s="19">
        <f>VLOOKUP($B10,SEPTIEMBRE!$B$4:$BQ$80,66,0)</f>
        <v>15.709999999999999</v>
      </c>
      <c r="AB10" s="19">
        <f>VLOOKUP($B10,OCTUBRE!$B$4:$BQ$80,68,0)</f>
        <v>13.192592592592595</v>
      </c>
      <c r="AC10" s="19">
        <f>VLOOKUP($B10,NOVIEMBRE!$B$4:$BQ$80,66,0)</f>
        <v>11.844444444444447</v>
      </c>
      <c r="AD10" s="19">
        <f>VLOOKUP($B10,DICIEMBRE!$B$4:$BQ$80,68,0)</f>
        <v>13.4</v>
      </c>
      <c r="AE10" s="128">
        <f t="shared" si="1"/>
        <v>12.769190548599148</v>
      </c>
      <c r="AF10" s="21"/>
    </row>
    <row r="11" spans="2:32" x14ac:dyDescent="0.2">
      <c r="B11" s="1" t="str">
        <f t="shared" si="0"/>
        <v xml:space="preserve">Altiplano_Pocitos </v>
      </c>
      <c r="C11" s="89" t="s">
        <v>3</v>
      </c>
      <c r="D11" s="89" t="s">
        <v>50</v>
      </c>
      <c r="E11" s="89" t="s">
        <v>29</v>
      </c>
      <c r="F11" s="19">
        <f>VLOOKUP($B11,ENERO!$B$4:$BQ$80,36,0)</f>
        <v>21.196774193548389</v>
      </c>
      <c r="G11" s="19">
        <f>VLOOKUP($B11,FEBRERO!$B$4:$BK$80,33,0)</f>
        <v>22.857142857142858</v>
      </c>
      <c r="H11" s="19">
        <f>VLOOKUP($B11,MARZO!$B$4:$BQ$80,36,0)</f>
        <v>23.367741935483867</v>
      </c>
      <c r="I11" s="19">
        <f>VLOOKUP($B11,ABRIL!$B$4:$BQ$80,35,0)</f>
        <v>27.856666666666666</v>
      </c>
      <c r="J11" s="19">
        <f>VLOOKUP($B11,MAYO!$B$4:$BQ$80,36,0)</f>
        <v>28.599999999999998</v>
      </c>
      <c r="K11" s="19">
        <f>VLOOKUP($B11,JUNIO!$B$4:$BQ$80,35,0)</f>
        <v>28.31333333333334</v>
      </c>
      <c r="L11" s="19">
        <f>VLOOKUP($B11,JULIO!$B$4:$BQ$80,36,0)</f>
        <v>29.732258064516131</v>
      </c>
      <c r="M11" s="19">
        <f>VLOOKUP($B11,AGOSTO!$B$4:$BQ$80,36,0)</f>
        <v>30.841935483870973</v>
      </c>
      <c r="N11" s="19">
        <f>VLOOKUP($B11,SEPTIEMBRE!$B$4:$BQ$80,35,0)</f>
        <v>29.310000000000002</v>
      </c>
      <c r="O11" s="19">
        <f>VLOOKUP($B11,OCTUBRE!$B$4:$BQ$80,36,0)</f>
        <v>23.196774193548386</v>
      </c>
      <c r="P11" s="19">
        <f>VLOOKUP($B11,NOVIEMBRE!$B$4:$BQ$80,35,0)</f>
        <v>14.683333333333335</v>
      </c>
      <c r="Q11" s="19">
        <f>VLOOKUP($B11,DICIEMBRE!$B$4:$BQ$80,36,0)</f>
        <v>19.899999999999999</v>
      </c>
      <c r="R11" s="20">
        <f t="shared" si="2"/>
        <v>24.987996671786998</v>
      </c>
      <c r="S11" s="19">
        <f>VLOOKUP($B11,ENERO!$B$4:$BQ$80,68,0)</f>
        <v>6.2548387096774176</v>
      </c>
      <c r="T11" s="19">
        <f>VLOOKUP($B11,FEBRERO!$B$4:$BO$80,62,0)</f>
        <v>6.0857142857142863</v>
      </c>
      <c r="U11" s="19">
        <f>VLOOKUP($B11,MARZO!$B$4:$BQ$80,68,0)</f>
        <v>8.4870967741935477</v>
      </c>
      <c r="V11" s="19">
        <f>VLOOKUP($B11,ABRIL!$B$4:$BQ$80,66,0)</f>
        <v>12.876666666666663</v>
      </c>
      <c r="W11" s="19">
        <f>VLOOKUP($B11,MAYO!$B$4:$BQ$80,68,0)</f>
        <v>13.880645161290321</v>
      </c>
      <c r="X11" s="19">
        <f>VLOOKUP($B11,JUNIO!$B$4:$BQ$80,66,0)</f>
        <v>15.623333333333333</v>
      </c>
      <c r="Y11" s="19">
        <f>VLOOKUP($B11,JULIO!$B$4:$BQ$80,68,0)</f>
        <v>13.80967741935484</v>
      </c>
      <c r="Z11" s="19">
        <f>VLOOKUP($B11,AGOSTO!$B$4:$BQ$80,68,0)</f>
        <v>13.677419354838708</v>
      </c>
      <c r="AA11" s="19">
        <f>VLOOKUP($B11,SEPTIEMBRE!$B$4:$BQ$80,66,0)</f>
        <v>14.133333333333335</v>
      </c>
      <c r="AB11" s="19">
        <f>VLOOKUP($B11,OCTUBRE!$B$4:$BQ$80,68,0)</f>
        <v>9.8419354838709676</v>
      </c>
      <c r="AC11" s="19">
        <f>VLOOKUP($B11,NOVIEMBRE!$B$4:$BQ$80,66,0)</f>
        <v>6.1466666666666665</v>
      </c>
      <c r="AD11" s="19">
        <f>VLOOKUP($B11,DICIEMBRE!$B$4:$BQ$80,68,0)</f>
        <v>13.4</v>
      </c>
      <c r="AE11" s="128">
        <f t="shared" si="1"/>
        <v>11.184777265745007</v>
      </c>
      <c r="AF11" s="21"/>
    </row>
    <row r="12" spans="2:32" x14ac:dyDescent="0.2">
      <c r="B12" s="1" t="str">
        <f t="shared" si="0"/>
        <v>Altiplano_Banderillas</v>
      </c>
      <c r="C12" s="89" t="s">
        <v>3</v>
      </c>
      <c r="D12" s="89" t="s">
        <v>4</v>
      </c>
      <c r="E12" s="89" t="s">
        <v>5</v>
      </c>
      <c r="F12" s="19">
        <f>VLOOKUP($B12,ENERO!$B$4:$BQ$80,36,0)</f>
        <v>20.800000000000004</v>
      </c>
      <c r="G12" s="19">
        <f>VLOOKUP($B12,FEBRERO!$B$4:$BK$80,33,0)</f>
        <v>21.896428571428569</v>
      </c>
      <c r="H12" s="19">
        <f>VLOOKUP($B12,MARZO!$B$4:$BQ$80,36,0)</f>
        <v>21.257142857142856</v>
      </c>
      <c r="I12" s="19">
        <f>VLOOKUP($B12,ABRIL!$B$4:$BQ$80,35,0)</f>
        <v>26.4</v>
      </c>
      <c r="J12" s="19">
        <f>VLOOKUP($B12,MAYO!$B$4:$BQ$80,36,0)</f>
        <v>29.158064516129038</v>
      </c>
      <c r="K12" s="19">
        <f>VLOOKUP($B12,JUNIO!$B$4:$BQ$80,35,0)</f>
        <v>27.206666666666656</v>
      </c>
      <c r="L12" s="19">
        <f>VLOOKUP($B12,JULIO!$B$4:$BQ$80,36,0)</f>
        <v>27.2</v>
      </c>
      <c r="M12" s="19">
        <f>VLOOKUP($B12,AGOSTO!$B$4:$BQ$80,36,0)</f>
        <v>28.625806451612902</v>
      </c>
      <c r="N12" s="19">
        <f>VLOOKUP($B12,SEPTIEMBRE!$B$4:$BQ$80,35,0)</f>
        <v>26.799999999999997</v>
      </c>
      <c r="O12" s="19">
        <f>VLOOKUP($B12,OCTUBRE!$B$4:$BQ$80,36,0)</f>
        <v>23.832258064516125</v>
      </c>
      <c r="P12" s="19">
        <f>VLOOKUP($B12,NOVIEMBRE!$B$4:$BQ$80,35,0)</f>
        <v>24.156666666666673</v>
      </c>
      <c r="Q12" s="19">
        <f>VLOOKUP($B12,DICIEMBRE!$B$4:$BQ$80,36,0)</f>
        <v>21.72258064516129</v>
      </c>
      <c r="R12" s="20">
        <f t="shared" si="2"/>
        <v>24.921301203277011</v>
      </c>
      <c r="S12" s="19">
        <f>VLOOKUP($B12,ENERO!$B$4:$BQ$80,68,0)</f>
        <v>4.0387096774193543</v>
      </c>
      <c r="T12" s="19">
        <f>VLOOKUP($B12,FEBRERO!$B$4:$BO$80,62,0)</f>
        <v>3.753571428571429</v>
      </c>
      <c r="U12" s="19">
        <f>VLOOKUP($B12,MARZO!$B$4:$BQ$80,68,0)</f>
        <v>6.1642857142857137</v>
      </c>
      <c r="V12" s="19">
        <f>VLOOKUP($B12,ABRIL!$B$4:$BQ$80,66,0)</f>
        <v>10.319999999999999</v>
      </c>
      <c r="W12" s="19">
        <f>VLOOKUP($B12,MAYO!$B$4:$BQ$80,68,0)</f>
        <v>11.235483870967741</v>
      </c>
      <c r="X12" s="19">
        <f>VLOOKUP($B12,JUNIO!$B$4:$BQ$80,66,0)</f>
        <v>13.503333333333332</v>
      </c>
      <c r="Y12" s="19">
        <f>VLOOKUP($B12,JULIO!$B$4:$BQ$80,68,0)</f>
        <v>11.970967741935485</v>
      </c>
      <c r="Z12" s="19">
        <f>VLOOKUP($B12,AGOSTO!$B$4:$BQ$80,68,0)</f>
        <v>11.838709677419354</v>
      </c>
      <c r="AA12" s="19">
        <f>VLOOKUP($B12,SEPTIEMBRE!$B$4:$BQ$80,66,0)</f>
        <v>12.306666666666667</v>
      </c>
      <c r="AB12" s="19">
        <f>VLOOKUP($B12,OCTUBRE!$B$4:$BQ$80,68,0)</f>
        <v>9.9161290322580644</v>
      </c>
      <c r="AC12" s="19">
        <f>VLOOKUP($B12,NOVIEMBRE!$B$4:$BQ$80,66,0)</f>
        <v>8</v>
      </c>
      <c r="AD12" s="19">
        <f>VLOOKUP($B12,DICIEMBRE!$B$4:$BQ$80,68,0)</f>
        <v>1.4225806451612903</v>
      </c>
      <c r="AE12" s="128">
        <f t="shared" si="1"/>
        <v>8.7058698156682031</v>
      </c>
      <c r="AF12" s="21"/>
    </row>
    <row r="13" spans="2:32" x14ac:dyDescent="0.2">
      <c r="B13" s="1" t="str">
        <f t="shared" si="0"/>
        <v>Altiplano_Sabanillas</v>
      </c>
      <c r="C13" s="89" t="s">
        <v>3</v>
      </c>
      <c r="D13" s="89" t="s">
        <v>59</v>
      </c>
      <c r="E13" s="89" t="s">
        <v>60</v>
      </c>
      <c r="F13" s="19">
        <f>VLOOKUP($B13,ENERO!$B$4:$BQ$80,36,0)</f>
        <v>20.812903225806455</v>
      </c>
      <c r="G13" s="19">
        <f>VLOOKUP($B13,FEBRERO!$B$4:$BK$80,33,0)</f>
        <v>22.589285714285715</v>
      </c>
      <c r="H13" s="19">
        <f>VLOOKUP($B13,MARZO!$B$4:$BQ$80,36,0)</f>
        <v>23.064516129032249</v>
      </c>
      <c r="I13" s="19">
        <f>VLOOKUP($B13,ABRIL!$B$4:$BQ$80,35,0)</f>
        <v>27.586666666666666</v>
      </c>
      <c r="J13" s="19">
        <f>VLOOKUP($B13,MAYO!$B$4:$BQ$80,36,0)</f>
        <v>28.63548387096774</v>
      </c>
      <c r="K13" s="19">
        <f>VLOOKUP($B13,JUNIO!$B$4:$BQ$80,35,0)</f>
        <v>27.236666666666668</v>
      </c>
      <c r="L13" s="19">
        <f>VLOOKUP($B13,JULIO!$B$4:$BQ$80,36,0)</f>
        <v>28.58064516129032</v>
      </c>
      <c r="M13" s="19">
        <f>VLOOKUP($B13,AGOSTO!$B$4:$BQ$80,36,0)</f>
        <v>29.109677419354835</v>
      </c>
      <c r="N13" s="19">
        <f>VLOOKUP($B13,SEPTIEMBRE!$B$4:$BQ$80,35,0)</f>
        <v>27.856666666666666</v>
      </c>
      <c r="O13" s="19">
        <f>VLOOKUP($B13,OCTUBRE!$B$4:$BQ$80,36,0)</f>
        <v>25.967741935483868</v>
      </c>
      <c r="P13" s="19">
        <f>VLOOKUP($B13,NOVIEMBRE!$B$4:$BQ$80,35,0)</f>
        <v>26.6</v>
      </c>
      <c r="Q13" s="19">
        <f>VLOOKUP($B13,DICIEMBRE!$B$4:$BQ$80,36,0)</f>
        <v>24.2</v>
      </c>
      <c r="R13" s="20">
        <f t="shared" si="2"/>
        <v>26.020021121351764</v>
      </c>
      <c r="S13" s="19">
        <f>VLOOKUP($B13,ENERO!$B$4:$BQ$80,68,0)</f>
        <v>3.45483870967742</v>
      </c>
      <c r="T13" s="19">
        <f>VLOOKUP($B13,FEBRERO!$B$4:$BO$80,62,0)</f>
        <v>3.2500000000000004</v>
      </c>
      <c r="U13" s="19">
        <f>VLOOKUP($B13,MARZO!$B$4:$BQ$80,68,0)</f>
        <v>6.3419354838709694</v>
      </c>
      <c r="V13" s="19">
        <f>VLOOKUP($B13,ABRIL!$B$4:$BQ$80,66,0)</f>
        <v>10.133333333333335</v>
      </c>
      <c r="W13" s="19">
        <f>VLOOKUP($B13,MAYO!$B$4:$BQ$80,68,0)</f>
        <v>10.864516129032257</v>
      </c>
      <c r="X13" s="19">
        <f>VLOOKUP($B13,JUNIO!$B$4:$BQ$80,66,0)</f>
        <v>13.233333333333331</v>
      </c>
      <c r="Y13" s="19">
        <f>VLOOKUP($B13,JULIO!$B$4:$BQ$80,68,0)</f>
        <v>10.658064516129029</v>
      </c>
      <c r="Z13" s="19">
        <f>VLOOKUP($B13,AGOSTO!$B$4:$BQ$80,68,0)</f>
        <v>10.474193548387099</v>
      </c>
      <c r="AA13" s="19">
        <f>VLOOKUP($B13,SEPTIEMBRE!$B$4:$BQ$80,66,0)</f>
        <v>11.226666666666667</v>
      </c>
      <c r="AB13" s="19">
        <f>VLOOKUP($B13,OCTUBRE!$B$4:$BQ$80,68,0)</f>
        <v>7.6419354838709683</v>
      </c>
      <c r="AC13" s="19">
        <f>VLOOKUP($B13,NOVIEMBRE!$B$4:$BQ$80,66,0)</f>
        <v>8.1999999999999993</v>
      </c>
      <c r="AD13" s="19">
        <f>VLOOKUP($B13,DICIEMBRE!$B$4:$BQ$80,68,0)</f>
        <v>13.4</v>
      </c>
      <c r="AE13" s="128">
        <f t="shared" si="1"/>
        <v>9.0732347670250899</v>
      </c>
      <c r="AF13" s="21"/>
    </row>
    <row r="14" spans="2:32" x14ac:dyDescent="0.2">
      <c r="B14" s="1" t="str">
        <f t="shared" si="0"/>
        <v>Altiplano_BuenaVista</v>
      </c>
      <c r="C14" s="89" t="s">
        <v>3</v>
      </c>
      <c r="D14" s="89" t="s">
        <v>9</v>
      </c>
      <c r="E14" s="89" t="s">
        <v>10</v>
      </c>
      <c r="F14" s="19">
        <f>VLOOKUP($B14,ENERO!$B$4:$BQ$80,36,0)</f>
        <v>20.303225806451614</v>
      </c>
      <c r="G14" s="19">
        <f>VLOOKUP($B14,FEBRERO!$B$4:$BK$80,33,0)</f>
        <v>22.353571428571431</v>
      </c>
      <c r="H14" s="19">
        <f>VLOOKUP($B14,MARZO!$B$4:$BQ$80,36,0)</f>
        <v>21.4</v>
      </c>
      <c r="I14" s="19">
        <f>VLOOKUP($B14,ABRIL!$B$4:$BQ$80,35,0)</f>
        <v>27.047826086956523</v>
      </c>
      <c r="J14" s="19">
        <f>VLOOKUP($B14,MAYO!$B$4:$BQ$80,36,0)</f>
        <v>28.541935483870958</v>
      </c>
      <c r="K14" s="19">
        <f>VLOOKUP($B14,JUNIO!$B$4:$BQ$80,35,0)</f>
        <v>28.106666666666669</v>
      </c>
      <c r="L14" s="19">
        <f>VLOOKUP($B14,JULIO!$B$4:$BQ$80,36,0)</f>
        <v>29.7258064516129</v>
      </c>
      <c r="M14" s="19">
        <f>VLOOKUP($B14,AGOSTO!$B$4:$BQ$80,36,0)</f>
        <v>29.43225806451613</v>
      </c>
      <c r="N14" s="19">
        <f>VLOOKUP($B14,SEPTIEMBRE!$B$4:$BQ$80,35,0)</f>
        <v>26.703333333333326</v>
      </c>
      <c r="O14" s="19">
        <f>VLOOKUP($B14,OCTUBRE!$B$4:$BQ$80,36,0)</f>
        <v>24.574193548387097</v>
      </c>
      <c r="P14" s="19">
        <f>VLOOKUP($B14,NOVIEMBRE!$B$4:$BQ$80,35,0)</f>
        <v>23.621428571428574</v>
      </c>
      <c r="Q14" s="19">
        <f>VLOOKUP($B14,DICIEMBRE!$B$4:$BQ$80,36,0)</f>
        <v>21.442105263157895</v>
      </c>
      <c r="R14" s="20">
        <f t="shared" si="2"/>
        <v>25.271029225412761</v>
      </c>
      <c r="S14" s="19">
        <f>VLOOKUP($B14,ENERO!$B$4:$BQ$80,68,0)</f>
        <v>5.82258064516129</v>
      </c>
      <c r="T14" s="19">
        <f>VLOOKUP($B14,FEBRERO!$B$4:$BO$80,62,0)</f>
        <v>5.8107142857142851</v>
      </c>
      <c r="U14" s="19">
        <f>VLOOKUP($B14,MARZO!$B$4:$BQ$80,68,0)</f>
        <v>7.1999999999999984</v>
      </c>
      <c r="V14" s="19">
        <f>VLOOKUP($B14,ABRIL!$B$4:$BQ$80,66,0)</f>
        <v>12.52173913043478</v>
      </c>
      <c r="W14" s="19">
        <f>VLOOKUP($B14,MAYO!$B$4:$BQ$80,68,0)</f>
        <v>13.516129032258061</v>
      </c>
      <c r="X14" s="19">
        <f>VLOOKUP($B14,JUNIO!$B$4:$BQ$80,66,0)</f>
        <v>14.923333333333334</v>
      </c>
      <c r="Y14" s="19">
        <f>VLOOKUP($B14,JULIO!$B$4:$BQ$80,68,0)</f>
        <v>13.196774193548384</v>
      </c>
      <c r="Z14" s="19">
        <f>VLOOKUP($B14,AGOSTO!$B$4:$BQ$80,68,0)</f>
        <v>13.216129032258062</v>
      </c>
      <c r="AA14" s="19">
        <f>VLOOKUP($B14,SEPTIEMBRE!$B$4:$BQ$80,66,0)</f>
        <v>13.783333333333335</v>
      </c>
      <c r="AB14" s="19">
        <f>VLOOKUP($B14,OCTUBRE!$B$4:$BQ$80,68,0)</f>
        <v>11.406451612903227</v>
      </c>
      <c r="AC14" s="19">
        <f>VLOOKUP($B14,NOVIEMBRE!$B$4:$BQ$80,66,0)</f>
        <v>9.7107142857142854</v>
      </c>
      <c r="AD14" s="19">
        <f>VLOOKUP($B14,DICIEMBRE!$B$4:$BQ$80,68,0)</f>
        <v>5.3650000000000002</v>
      </c>
      <c r="AE14" s="128">
        <f t="shared" si="1"/>
        <v>10.539408240388253</v>
      </c>
      <c r="AF14" s="21"/>
    </row>
    <row r="15" spans="2:32" x14ac:dyDescent="0.2">
      <c r="B15" s="1" t="str">
        <f t="shared" si="0"/>
        <v>Altiplano_La Terquedad</v>
      </c>
      <c r="C15" s="89" t="s">
        <v>3</v>
      </c>
      <c r="D15" s="89" t="s">
        <v>43</v>
      </c>
      <c r="E15" s="89" t="s">
        <v>10</v>
      </c>
      <c r="F15" s="19">
        <f>VLOOKUP($B15,ENERO!$B$4:$BQ$80,36,0)</f>
        <v>22.538709677419359</v>
      </c>
      <c r="G15" s="19">
        <f>VLOOKUP($B15,FEBRERO!$B$4:$BK$80,33,0)</f>
        <v>24.63571428571429</v>
      </c>
      <c r="H15" s="19">
        <f>VLOOKUP($B15,MARZO!$B$4:$BQ$80,36,0)</f>
        <v>25.045161290322572</v>
      </c>
      <c r="I15" s="19">
        <f>VLOOKUP($B15,ABRIL!$B$4:$BQ$80,35,0)</f>
        <v>29.920000000000005</v>
      </c>
      <c r="J15" s="19">
        <f>VLOOKUP($B15,MAYO!$B$4:$BQ$80,36,0)</f>
        <v>31.261290322580649</v>
      </c>
      <c r="K15" s="19">
        <f>VLOOKUP($B15,JUNIO!$B$4:$BQ$80,35,0)</f>
        <v>30.763333333333335</v>
      </c>
      <c r="L15" s="19">
        <f>VLOOKUP($B15,JULIO!$B$4:$BQ$80,36,0)</f>
        <v>32.12903225806452</v>
      </c>
      <c r="M15" s="19">
        <f>VLOOKUP($B15,AGOSTO!$B$4:$BQ$80,36,0)</f>
        <v>32.251612903225812</v>
      </c>
      <c r="N15" s="19">
        <f>VLOOKUP($B15,SEPTIEMBRE!$B$4:$BQ$80,35,0)</f>
        <v>30.13333333333334</v>
      </c>
      <c r="O15" s="19">
        <f>VLOOKUP($B15,OCTUBRE!$B$4:$BQ$80,36,0)</f>
        <v>28.696296296296289</v>
      </c>
      <c r="P15" s="19">
        <f>VLOOKUP($B15,NOVIEMBRE!$B$4:$BQ$80,35,0)</f>
        <v>22.661904761904765</v>
      </c>
      <c r="Q15" s="19">
        <f>VLOOKUP($B15,DICIEMBRE!$B$4:$BQ$80,36,0)</f>
        <v>24.806451612903224</v>
      </c>
      <c r="R15" s="20">
        <f t="shared" si="2"/>
        <v>27.903570006258175</v>
      </c>
      <c r="S15" s="19">
        <f>VLOOKUP($B15,ENERO!$B$4:$BQ$80,68,0)</f>
        <v>7.1258064516129025</v>
      </c>
      <c r="T15" s="19">
        <f>VLOOKUP($B15,FEBRERO!$B$4:$BO$80,62,0)</f>
        <v>6.7142857142857162</v>
      </c>
      <c r="U15" s="19">
        <f>VLOOKUP($B15,MARZO!$B$4:$BQ$80,68,0)</f>
        <v>10.296774193548385</v>
      </c>
      <c r="V15" s="19">
        <f>VLOOKUP($B15,ABRIL!$B$4:$BQ$80,66,0)</f>
        <v>14.136666666666665</v>
      </c>
      <c r="W15" s="19">
        <f>VLOOKUP($B15,MAYO!$B$4:$BQ$80,68,0)</f>
        <v>15.40322580645161</v>
      </c>
      <c r="X15" s="19">
        <f>VLOOKUP($B15,JUNIO!$B$4:$BQ$80,66,0)</f>
        <v>17.053333333333331</v>
      </c>
      <c r="Y15" s="19">
        <f>VLOOKUP($B15,JULIO!$B$4:$BQ$80,68,0)</f>
        <v>15.441935483870967</v>
      </c>
      <c r="Z15" s="19">
        <f>VLOOKUP($B15,AGOSTO!$B$4:$BQ$80,68,0)</f>
        <v>15.167741935483871</v>
      </c>
      <c r="AA15" s="19">
        <f>VLOOKUP($B15,SEPTIEMBRE!$B$4:$BQ$80,66,0)</f>
        <v>16.053333333333335</v>
      </c>
      <c r="AB15" s="19">
        <f>VLOOKUP($B15,OCTUBRE!$B$4:$BQ$80,68,0)</f>
        <v>13.351851851851851</v>
      </c>
      <c r="AC15" s="19">
        <f>VLOOKUP($B15,NOVIEMBRE!$B$4:$BQ$80,66,0)</f>
        <v>11.290476190476189</v>
      </c>
      <c r="AD15" s="19">
        <f>VLOOKUP($B15,DICIEMBRE!$B$4:$BQ$80,68,0)</f>
        <v>6.0225806451612911</v>
      </c>
      <c r="AE15" s="128">
        <f t="shared" si="1"/>
        <v>12.338167633839676</v>
      </c>
      <c r="AF15" s="21"/>
    </row>
    <row r="16" spans="2:32" x14ac:dyDescent="0.2">
      <c r="B16" s="1" t="str">
        <f t="shared" si="0"/>
        <v>Altiplano_BuenaVista</v>
      </c>
      <c r="C16" s="89" t="s">
        <v>3</v>
      </c>
      <c r="D16" s="89" t="s">
        <v>9</v>
      </c>
      <c r="E16" s="89" t="s">
        <v>11</v>
      </c>
      <c r="F16" s="19">
        <f>VLOOKUP($B16,ENERO!$B$4:$BQ$80,36,0)</f>
        <v>20.303225806451614</v>
      </c>
      <c r="G16" s="19">
        <f>VLOOKUP($B16,FEBRERO!$B$4:$BK$80,33,0)</f>
        <v>22.353571428571431</v>
      </c>
      <c r="H16" s="19">
        <f>VLOOKUP($B16,MARZO!$B$4:$BQ$80,36,0)</f>
        <v>21.4</v>
      </c>
      <c r="I16" s="19">
        <f>VLOOKUP($B16,ABRIL!$B$4:$BQ$80,35,0)</f>
        <v>27.047826086956523</v>
      </c>
      <c r="J16" s="19">
        <f>VLOOKUP($B16,MAYO!$B$4:$BQ$80,36,0)</f>
        <v>28.541935483870958</v>
      </c>
      <c r="K16" s="19">
        <f>VLOOKUP($B16,JUNIO!$B$4:$BQ$80,35,0)</f>
        <v>28.106666666666669</v>
      </c>
      <c r="L16" s="19">
        <f>VLOOKUP($B16,JULIO!$B$4:$BQ$80,36,0)</f>
        <v>29.7258064516129</v>
      </c>
      <c r="M16" s="19">
        <f>VLOOKUP($B16,AGOSTO!$B$4:$BQ$80,36,0)</f>
        <v>29.43225806451613</v>
      </c>
      <c r="N16" s="19">
        <f>VLOOKUP($B16,SEPTIEMBRE!$B$4:$BQ$80,35,0)</f>
        <v>26.703333333333326</v>
      </c>
      <c r="O16" s="19">
        <f>VLOOKUP($B16,OCTUBRE!$B$4:$BQ$80,36,0)</f>
        <v>24.574193548387097</v>
      </c>
      <c r="P16" s="19">
        <f>VLOOKUP($B16,NOVIEMBRE!$B$4:$BQ$80,35,0)</f>
        <v>23.621428571428574</v>
      </c>
      <c r="Q16" s="19">
        <f>VLOOKUP($B16,DICIEMBRE!$B$4:$BQ$80,36,0)</f>
        <v>21.442105263157895</v>
      </c>
      <c r="R16" s="20">
        <f t="shared" si="2"/>
        <v>25.271029225412761</v>
      </c>
      <c r="S16" s="19">
        <f>VLOOKUP($B16,ENERO!$B$4:$BQ$80,68,0)</f>
        <v>5.82258064516129</v>
      </c>
      <c r="T16" s="19">
        <f>VLOOKUP($B16,FEBRERO!$B$4:$BO$80,62,0)</f>
        <v>5.8107142857142851</v>
      </c>
      <c r="U16" s="19">
        <f>VLOOKUP($B16,MARZO!$B$4:$BQ$80,68,0)</f>
        <v>7.1999999999999984</v>
      </c>
      <c r="V16" s="19">
        <f>VLOOKUP($B16,ABRIL!$B$4:$BQ$80,66,0)</f>
        <v>12.52173913043478</v>
      </c>
      <c r="W16" s="19">
        <f>VLOOKUP($B16,MAYO!$B$4:$BQ$80,68,0)</f>
        <v>13.516129032258061</v>
      </c>
      <c r="X16" s="19">
        <f>VLOOKUP($B16,JUNIO!$B$4:$BQ$80,66,0)</f>
        <v>14.923333333333334</v>
      </c>
      <c r="Y16" s="19">
        <f>VLOOKUP($B16,JULIO!$B$4:$BQ$80,68,0)</f>
        <v>13.196774193548384</v>
      </c>
      <c r="Z16" s="19">
        <f>VLOOKUP($B16,AGOSTO!$B$4:$BQ$80,68,0)</f>
        <v>13.216129032258062</v>
      </c>
      <c r="AA16" s="19">
        <f>VLOOKUP($B16,SEPTIEMBRE!$B$4:$BQ$80,66,0)</f>
        <v>13.783333333333335</v>
      </c>
      <c r="AB16" s="19">
        <f>VLOOKUP($B16,OCTUBRE!$B$4:$BQ$80,68,0)</f>
        <v>11.406451612903227</v>
      </c>
      <c r="AC16" s="19">
        <f>VLOOKUP($B16,NOVIEMBRE!$B$4:$BQ$80,66,0)</f>
        <v>9.7107142857142854</v>
      </c>
      <c r="AD16" s="19">
        <f>VLOOKUP($B16,DICIEMBRE!$B$4:$BQ$80,68,0)</f>
        <v>5.3650000000000002</v>
      </c>
      <c r="AE16" s="128">
        <f t="shared" si="1"/>
        <v>10.539408240388253</v>
      </c>
      <c r="AF16" s="21"/>
    </row>
    <row r="17" spans="2:32" x14ac:dyDescent="0.2">
      <c r="B17" s="1" t="str">
        <f t="shared" si="0"/>
        <v>Altiplano_La Dulce</v>
      </c>
      <c r="C17" s="89" t="s">
        <v>3</v>
      </c>
      <c r="D17" s="89" t="s">
        <v>37</v>
      </c>
      <c r="E17" s="89" t="s">
        <v>11</v>
      </c>
      <c r="F17" s="19">
        <f>VLOOKUP($B17,ENERO!$B$4:$BQ$80,36,0)</f>
        <v>21.225806451612907</v>
      </c>
      <c r="G17" s="19">
        <f>VLOOKUP($B17,FEBRERO!$B$4:$BK$80,33,0)</f>
        <v>22.460714285714285</v>
      </c>
      <c r="H17" s="19">
        <f>VLOOKUP($B17,MARZO!$B$4:$BQ$80,36,0)</f>
        <v>21.564285714285713</v>
      </c>
      <c r="I17" s="19">
        <f>VLOOKUP($B17,ABRIL!$B$4:$BQ$80,35,0)</f>
        <v>26.168000000000003</v>
      </c>
      <c r="J17" s="19">
        <f>VLOOKUP($B17,MAYO!$B$4:$BQ$80,36,0)</f>
        <v>29.329032258064512</v>
      </c>
      <c r="K17" s="19">
        <f>VLOOKUP($B17,JUNIO!$B$4:$BQ$80,35,0)</f>
        <v>27</v>
      </c>
      <c r="L17" s="19">
        <f>VLOOKUP($B17,JULIO!$B$4:$BQ$80,36,0)</f>
        <v>26.961290322580645</v>
      </c>
      <c r="M17" s="19">
        <f>VLOOKUP($B17,AGOSTO!$B$4:$BQ$80,36,0)</f>
        <v>27.848387096774193</v>
      </c>
      <c r="N17" s="19">
        <f>VLOOKUP($B17,SEPTIEMBRE!$B$4:$BQ$80,35,0)</f>
        <v>26.529999999999998</v>
      </c>
      <c r="O17" s="19">
        <f>VLOOKUP($B17,OCTUBRE!$B$4:$BQ$80,36,0)</f>
        <v>24.296774193548387</v>
      </c>
      <c r="P17" s="19">
        <f>VLOOKUP($B17,NOVIEMBRE!$B$4:$BQ$80,35,0)</f>
        <v>24.733333333333341</v>
      </c>
      <c r="Q17" s="19">
        <f>VLOOKUP($B17,DICIEMBRE!$B$4:$BQ$80,36,0)</f>
        <v>21.945161290322581</v>
      </c>
      <c r="R17" s="20">
        <f t="shared" si="2"/>
        <v>25.005232078853044</v>
      </c>
      <c r="S17" s="19">
        <f>VLOOKUP($B17,ENERO!$B$4:$BQ$80,68,0)</f>
        <v>3.7548387096774194</v>
      </c>
      <c r="T17" s="19">
        <f>VLOOKUP($B17,FEBRERO!$B$4:$BO$80,62,0)</f>
        <v>3.4678571428571425</v>
      </c>
      <c r="U17" s="19">
        <f>VLOOKUP($B17,MARZO!$B$4:$BQ$80,68,0)</f>
        <v>5.2142857142857153</v>
      </c>
      <c r="V17" s="19">
        <f>VLOOKUP($B17,ABRIL!$B$4:$BQ$80,66,0)</f>
        <v>10.700000000000003</v>
      </c>
      <c r="W17" s="19">
        <f>VLOOKUP($B17,MAYO!$B$4:$BQ$80,68,0)</f>
        <v>11.045161290322584</v>
      </c>
      <c r="X17" s="19">
        <f>VLOOKUP($B17,JUNIO!$B$4:$BQ$80,66,0)</f>
        <v>13.513333333333332</v>
      </c>
      <c r="Y17" s="19">
        <f>VLOOKUP($B17,JULIO!$B$4:$BQ$80,68,0)</f>
        <v>11.909677419354837</v>
      </c>
      <c r="Z17" s="19">
        <f>VLOOKUP($B17,AGOSTO!$B$4:$BQ$80,68,0)</f>
        <v>11.512903225806452</v>
      </c>
      <c r="AA17" s="19">
        <f>VLOOKUP($B17,SEPTIEMBRE!$B$4:$BQ$80,66,0)</f>
        <v>11.779999999999996</v>
      </c>
      <c r="AB17" s="19">
        <f>VLOOKUP($B17,OCTUBRE!$B$4:$BQ$80,68,0)</f>
        <v>9.5129032258064523</v>
      </c>
      <c r="AC17" s="19">
        <f>VLOOKUP($B17,NOVIEMBRE!$B$4:$BQ$80,66,0)</f>
        <v>7.4466666666666645</v>
      </c>
      <c r="AD17" s="19">
        <f>VLOOKUP($B17,DICIEMBRE!$B$4:$BQ$80,68,0)</f>
        <v>1.3838709677419352</v>
      </c>
      <c r="AE17" s="128">
        <f t="shared" si="1"/>
        <v>8.4367914746543793</v>
      </c>
      <c r="AF17" s="21"/>
    </row>
    <row r="18" spans="2:32" x14ac:dyDescent="0.2">
      <c r="B18" s="1" t="str">
        <f t="shared" si="0"/>
        <v>Altiplano_Yoliatl</v>
      </c>
      <c r="C18" s="89" t="s">
        <v>3</v>
      </c>
      <c r="D18" s="89" t="s">
        <v>72</v>
      </c>
      <c r="E18" s="89" t="s">
        <v>11</v>
      </c>
      <c r="F18" s="19">
        <f>VLOOKUP($B18,ENERO!$B$4:$BQ$80,36,0)</f>
        <v>21.022580645161291</v>
      </c>
      <c r="G18" s="19">
        <f>VLOOKUP($B18,FEBRERO!$B$4:$BK$80,33,0)</f>
        <v>22.257142857142863</v>
      </c>
      <c r="H18" s="19">
        <f>VLOOKUP($B18,MARZO!$B$4:$BQ$80,36,0)</f>
        <v>21.778571428571421</v>
      </c>
      <c r="I18" s="19">
        <f>VLOOKUP($B18,ABRIL!$B$4:$BQ$80,35,0)</f>
        <v>27.047826086956519</v>
      </c>
      <c r="J18" s="19">
        <f>VLOOKUP($B18,MAYO!$B$4:$BQ$80,36,0)</f>
        <v>29.203225806451613</v>
      </c>
      <c r="K18" s="19">
        <f>VLOOKUP($B18,JUNIO!$B$4:$BQ$80,35,0)</f>
        <v>28.236666666666675</v>
      </c>
      <c r="L18" s="19">
        <f>VLOOKUP($B18,JULIO!$B$4:$BQ$80,36,0)</f>
        <v>28.090322580645175</v>
      </c>
      <c r="M18" s="19">
        <f>VLOOKUP($B18,AGOSTO!$B$4:$BQ$80,36,0)</f>
        <v>29.048387096774196</v>
      </c>
      <c r="N18" s="19">
        <f>VLOOKUP($B18,SEPTIEMBRE!$B$4:$BQ$80,35,0)</f>
        <v>27.860000000000003</v>
      </c>
      <c r="O18" s="19">
        <f>VLOOKUP($B18,OCTUBRE!$B$4:$BQ$80,36,0)</f>
        <v>25.025806451612905</v>
      </c>
      <c r="P18" s="19">
        <f>VLOOKUP($B18,NOVIEMBRE!$B$4:$BQ$80,35,0)</f>
        <v>24.930000000000003</v>
      </c>
      <c r="Q18" s="19">
        <f>VLOOKUP($B18,DICIEMBRE!$B$4:$BQ$80,36,0)</f>
        <v>22</v>
      </c>
      <c r="R18" s="20">
        <f t="shared" si="2"/>
        <v>25.541710801665221</v>
      </c>
      <c r="S18" s="19">
        <f>VLOOKUP($B18,ENERO!$B$4:$BQ$80,68,0)</f>
        <v>3.270967741935483</v>
      </c>
      <c r="T18" s="19">
        <f>VLOOKUP($B18,FEBRERO!$B$4:$BO$80,62,0)</f>
        <v>2.875</v>
      </c>
      <c r="U18" s="19">
        <f>VLOOKUP($B18,MARZO!$B$4:$BQ$80,68,0)</f>
        <v>5.0785714285714283</v>
      </c>
      <c r="V18" s="19">
        <f>VLOOKUP($B18,ABRIL!$B$4:$BQ$80,66,0)</f>
        <v>9.4434782608695649</v>
      </c>
      <c r="W18" s="19">
        <f>VLOOKUP($B18,MAYO!$B$4:$BQ$80,68,0)</f>
        <v>10.380645161290325</v>
      </c>
      <c r="X18" s="19">
        <f>VLOOKUP($B18,JUNIO!$B$4:$BQ$80,66,0)</f>
        <v>12.21</v>
      </c>
      <c r="Y18" s="19">
        <f>VLOOKUP($B18,JULIO!$B$4:$BQ$80,68,0)</f>
        <v>11.732258064516129</v>
      </c>
      <c r="Z18" s="19">
        <f>VLOOKUP($B18,AGOSTO!$B$4:$BQ$80,68,0)</f>
        <v>10.577419354838709</v>
      </c>
      <c r="AA18" s="19">
        <f>VLOOKUP($B18,SEPTIEMBRE!$B$4:$BQ$80,66,0)</f>
        <v>11.716666666666667</v>
      </c>
      <c r="AB18" s="19">
        <f>VLOOKUP($B18,OCTUBRE!$B$4:$BQ$80,68,0)</f>
        <v>9.67741935483871</v>
      </c>
      <c r="AC18" s="19">
        <f>VLOOKUP($B18,NOVIEMBRE!$B$4:$BQ$80,66,0)</f>
        <v>8.0166666666666657</v>
      </c>
      <c r="AD18" s="19">
        <f>VLOOKUP($B18,DICIEMBRE!$B$4:$BQ$80,68,0)</f>
        <v>1.0225806451612907</v>
      </c>
      <c r="AE18" s="128">
        <f t="shared" si="1"/>
        <v>8.000139445446246</v>
      </c>
      <c r="AF18" s="21"/>
    </row>
    <row r="19" spans="2:32" x14ac:dyDescent="0.2">
      <c r="B19" s="1" t="str">
        <f t="shared" si="0"/>
        <v>Altiplano_El Pocito</v>
      </c>
      <c r="C19" s="89" t="s">
        <v>3</v>
      </c>
      <c r="D19" s="89" t="s">
        <v>135</v>
      </c>
      <c r="E19" s="89" t="s">
        <v>49</v>
      </c>
      <c r="F19" s="19">
        <f>VLOOKUP($B19,ENERO!$B$4:$BQ$80,36,0)</f>
        <v>19.500000000000004</v>
      </c>
      <c r="G19" s="19">
        <f>VLOOKUP($B19,FEBRERO!$B$4:$BK$80,33,0)</f>
        <v>21.267857142857142</v>
      </c>
      <c r="H19" s="19">
        <f>VLOOKUP($B19,MARZO!$B$4:$BQ$80,36,0)</f>
        <v>21.609677419354835</v>
      </c>
      <c r="I19" s="19">
        <f>VLOOKUP($B19,ABRIL!$B$4:$BQ$80,35,0)</f>
        <v>26.890000000000004</v>
      </c>
      <c r="J19" s="19">
        <f>VLOOKUP($B19,MAYO!$B$4:$BQ$80,36,0)</f>
        <v>27.877419354838711</v>
      </c>
      <c r="K19" s="19">
        <f>VLOOKUP($B19,JUNIO!$B$4:$BQ$80,35,0)</f>
        <v>26.216666666666665</v>
      </c>
      <c r="L19" s="19">
        <f>VLOOKUP($B19,JULIO!$B$4:$BQ$80,36,0)</f>
        <v>27.106451612903236</v>
      </c>
      <c r="M19" s="19">
        <f>VLOOKUP($B19,AGOSTO!$B$4:$BQ$80,36,0)</f>
        <v>27.307142857142857</v>
      </c>
      <c r="N19" s="19">
        <f>VLOOKUP($B19,SEPTIEMBRE!$B$4:$BQ$80,35,0)</f>
        <v>26.7</v>
      </c>
      <c r="O19" s="19">
        <f>VLOOKUP($B19,OCTUBRE!$B$4:$BQ$80,36,0)</f>
        <v>24.1</v>
      </c>
      <c r="P19" s="19">
        <f>VLOOKUP($B19,NOVIEMBRE!$B$4:$BQ$80,35,0)</f>
        <v>29.1</v>
      </c>
      <c r="Q19" s="19">
        <f>VLOOKUP($B19,DICIEMBRE!$B$4:$BQ$80,36,0)</f>
        <v>22.3</v>
      </c>
      <c r="R19" s="20">
        <f t="shared" si="2"/>
        <v>24.997934587813621</v>
      </c>
      <c r="S19" s="19">
        <f>VLOOKUP($B19,ENERO!$B$4:$BQ$80,68,0)</f>
        <v>7.3967741935483868</v>
      </c>
      <c r="T19" s="19">
        <f>VLOOKUP($B19,FEBRERO!$B$4:$BO$80,62,0)</f>
        <v>7.3857142857142861</v>
      </c>
      <c r="U19" s="19">
        <f>VLOOKUP($B19,MARZO!$B$4:$BQ$80,68,0)</f>
        <v>9.5645161290322562</v>
      </c>
      <c r="V19" s="19">
        <f>VLOOKUP($B19,ABRIL!$B$4:$BQ$80,66,0)</f>
        <v>13.353333333333333</v>
      </c>
      <c r="W19" s="19">
        <f>VLOOKUP($B19,MAYO!$B$4:$BQ$80,68,0)</f>
        <v>14.770967741935484</v>
      </c>
      <c r="X19" s="19">
        <f>VLOOKUP($B19,JUNIO!$B$4:$BQ$80,66,0)</f>
        <v>15.41333333333333</v>
      </c>
      <c r="Y19" s="19">
        <f>VLOOKUP($B19,JULIO!$B$4:$BQ$80,68,0)</f>
        <v>14.225806451612906</v>
      </c>
      <c r="Z19" s="19">
        <f>VLOOKUP($B19,AGOSTO!$B$4:$BQ$80,68,0)</f>
        <v>14.496428571428575</v>
      </c>
      <c r="AA19" s="19">
        <f>VLOOKUP($B19,SEPTIEMBRE!$B$4:$BQ$80,66,0)</f>
        <v>10.199999999999999</v>
      </c>
      <c r="AB19" s="19">
        <f>VLOOKUP($B19,OCTUBRE!$B$4:$BQ$80,68,0)</f>
        <v>9.3000000000000007</v>
      </c>
      <c r="AC19" s="19">
        <f>VLOOKUP($B19,NOVIEMBRE!$B$4:$BQ$80,66,0)</f>
        <v>6.7</v>
      </c>
      <c r="AD19" s="19">
        <f>VLOOKUP($B19,DICIEMBRE!$B$4:$BQ$80,68,0)</f>
        <v>1.1000000000000001</v>
      </c>
      <c r="AE19" s="128">
        <f t="shared" si="1"/>
        <v>10.325572836661548</v>
      </c>
      <c r="AF19" s="21"/>
    </row>
    <row r="20" spans="2:32" x14ac:dyDescent="0.2">
      <c r="B20" s="1" t="str">
        <f t="shared" si="0"/>
        <v>Altiplano_La Victoria</v>
      </c>
      <c r="C20" s="89" t="s">
        <v>3</v>
      </c>
      <c r="D20" s="89" t="s">
        <v>132</v>
      </c>
      <c r="E20" s="89" t="s">
        <v>5</v>
      </c>
      <c r="F20" s="19">
        <f>VLOOKUP($B20,ENERO!$B$4:$BQ$80,36,0)</f>
        <v>18.487096774193546</v>
      </c>
      <c r="G20" s="19">
        <f>VLOOKUP($B20,FEBRERO!$B$4:$BK$80,33,0)</f>
        <v>19.817857142857143</v>
      </c>
      <c r="H20" s="19">
        <f>VLOOKUP($B20,MARZO!$B$4:$BQ$80,36,0)</f>
        <v>19.848387096774193</v>
      </c>
      <c r="I20" s="19">
        <f>VLOOKUP($B20,ABRIL!$B$4:$BQ$80,35,0)</f>
        <v>24.629999999999992</v>
      </c>
      <c r="J20" s="19">
        <f>VLOOKUP($B20,MAYO!$B$4:$BQ$80,36,0)</f>
        <v>26.658064516129034</v>
      </c>
      <c r="K20" s="19">
        <f>VLOOKUP($B20,JUNIO!$B$4:$BQ$80,35,0)</f>
        <v>24.853333333333332</v>
      </c>
      <c r="L20" s="19">
        <f>VLOOKUP($B20,JULIO!$B$4:$BQ$80,36,0)</f>
        <v>25.406451612903222</v>
      </c>
      <c r="M20" s="19">
        <f>VLOOKUP($B20,AGOSTO!$B$4:$BQ$80,36,0)</f>
        <v>26.109677419354842</v>
      </c>
      <c r="N20" s="19">
        <f>VLOOKUP($B20,SEPTIEMBRE!$B$4:$BQ$80,35,0)</f>
        <v>24.740000000000002</v>
      </c>
      <c r="O20" s="19">
        <f>VLOOKUP($B20,OCTUBRE!$B$4:$BQ$80,36,0)</f>
        <v>22.188888888888886</v>
      </c>
      <c r="P20" s="19">
        <f>VLOOKUP($B20,NOVIEMBRE!$B$4:$BQ$80,35,0)</f>
        <v>29.1</v>
      </c>
      <c r="Q20" s="19">
        <f>VLOOKUP($B20,DICIEMBRE!$B$4:$BQ$80,36,0)</f>
        <v>22.3</v>
      </c>
      <c r="R20" s="20">
        <f t="shared" si="2"/>
        <v>23.678313065369522</v>
      </c>
      <c r="S20" s="19">
        <f>VLOOKUP($B20,ENERO!$B$4:$BQ$80,68,0)</f>
        <v>3.7516129032258063</v>
      </c>
      <c r="T20" s="19">
        <f>VLOOKUP($B20,FEBRERO!$B$4:$BO$80,62,0)</f>
        <v>3.0392857142857141</v>
      </c>
      <c r="U20" s="19">
        <f>VLOOKUP($B20,MARZO!$B$4:$BQ$80,68,0)</f>
        <v>5.6967741935483875</v>
      </c>
      <c r="V20" s="19">
        <f>VLOOKUP($B20,ABRIL!$B$4:$BQ$80,66,0)</f>
        <v>8.8000000000000007</v>
      </c>
      <c r="W20" s="19">
        <f>VLOOKUP($B20,MAYO!$B$4:$BQ$80,68,0)</f>
        <v>10.809677419354841</v>
      </c>
      <c r="X20" s="19">
        <f>VLOOKUP($B20,JUNIO!$B$4:$BQ$80,66,0)</f>
        <v>12.176666666666669</v>
      </c>
      <c r="Y20" s="19">
        <f>VLOOKUP($B20,JULIO!$B$4:$BQ$80,68,0)</f>
        <v>11.22258064516129</v>
      </c>
      <c r="Z20" s="19">
        <f>VLOOKUP($B20,AGOSTO!$B$4:$BQ$80,68,0)</f>
        <v>10.612903225806454</v>
      </c>
      <c r="AA20" s="19">
        <f>VLOOKUP($B20,SEPTIEMBRE!$B$4:$BQ$80,66,0)</f>
        <v>10.72</v>
      </c>
      <c r="AB20" s="19">
        <f>VLOOKUP($B20,OCTUBRE!$B$4:$BQ$80,68,0)</f>
        <v>8.7666666666666675</v>
      </c>
      <c r="AC20" s="19">
        <f>VLOOKUP($B20,NOVIEMBRE!$B$4:$BQ$80,66,0)</f>
        <v>6.7</v>
      </c>
      <c r="AD20" s="19">
        <f>VLOOKUP($B20,DICIEMBRE!$B$4:$BQ$80,68,0)</f>
        <v>1.1000000000000001</v>
      </c>
      <c r="AE20" s="128">
        <f t="shared" si="1"/>
        <v>7.7830139528929854</v>
      </c>
      <c r="AF20" s="21"/>
    </row>
    <row r="21" spans="2:32" x14ac:dyDescent="0.2">
      <c r="B21" s="1" t="str">
        <f t="shared" si="0"/>
        <v>Altiplano_Cerritos de Bernal</v>
      </c>
      <c r="C21" s="89" t="s">
        <v>3</v>
      </c>
      <c r="D21" s="89" t="s">
        <v>133</v>
      </c>
      <c r="E21" s="89" t="s">
        <v>5</v>
      </c>
      <c r="F21" s="19">
        <f>VLOOKUP($B21,ENERO!$B$4:$BQ$80,36,0)</f>
        <v>18.783870967741933</v>
      </c>
      <c r="G21" s="19">
        <f>VLOOKUP($B21,FEBRERO!$B$4:$BK$80,33,0)</f>
        <v>20.05714285714286</v>
      </c>
      <c r="H21" s="19">
        <f>VLOOKUP($B21,MARZO!$B$4:$BQ$80,36,0)</f>
        <v>20.129032258064516</v>
      </c>
      <c r="I21" s="19">
        <f>VLOOKUP($B21,ABRIL!$B$4:$BQ$80,35,0)</f>
        <v>24.769999999999996</v>
      </c>
      <c r="J21" s="19">
        <f>VLOOKUP($B21,MAYO!$B$4:$BQ$80,36,0)</f>
        <v>26.864516129032253</v>
      </c>
      <c r="K21" s="19">
        <f>VLOOKUP($B21,JUNIO!$B$4:$BQ$80,35,0)</f>
        <v>24.706666666666663</v>
      </c>
      <c r="L21" s="19">
        <f>VLOOKUP($B21,JULIO!$B$4:$BQ$80,36,0)</f>
        <v>25.29677419354838</v>
      </c>
      <c r="M21" s="19">
        <f>VLOOKUP($B21,AGOSTO!$B$4:$BQ$80,36,0)</f>
        <v>26.019354838709681</v>
      </c>
      <c r="N21" s="19">
        <f>VLOOKUP($B21,SEPTIEMBRE!$B$4:$BQ$80,35,0)</f>
        <v>24.809999999999995</v>
      </c>
      <c r="O21" s="19">
        <f>VLOOKUP($B21,OCTUBRE!$B$4:$BQ$80,36,0)</f>
        <v>22.299999999999997</v>
      </c>
      <c r="P21" s="19">
        <f>VLOOKUP($B21,NOVIEMBRE!$B$4:$BQ$80,35,0)</f>
        <v>22.506666666666675</v>
      </c>
      <c r="Q21" s="19">
        <f>VLOOKUP($B21,DICIEMBRE!$B$4:$BQ$80,36,0)</f>
        <v>22.3</v>
      </c>
      <c r="R21" s="20">
        <f t="shared" si="2"/>
        <v>23.21200204813108</v>
      </c>
      <c r="S21" s="19">
        <f>VLOOKUP($B21,ENERO!$B$4:$BQ$80,68,0)</f>
        <v>4.2</v>
      </c>
      <c r="T21" s="19">
        <f>VLOOKUP($B21,FEBRERO!$B$4:$BO$80,62,0)</f>
        <v>3.4249999999999994</v>
      </c>
      <c r="U21" s="19">
        <f>VLOOKUP($B21,MARZO!$B$4:$BQ$80,68,0)</f>
        <v>6.0419354838709669</v>
      </c>
      <c r="V21" s="19">
        <f>VLOOKUP($B21,ABRIL!$B$4:$BQ$80,66,0)</f>
        <v>9.1866666666666692</v>
      </c>
      <c r="W21" s="19">
        <f>VLOOKUP($B21,MAYO!$B$4:$BQ$80,68,0)</f>
        <v>11.161290322580644</v>
      </c>
      <c r="X21" s="19">
        <f>VLOOKUP($B21,JUNIO!$B$4:$BQ$80,66,0)</f>
        <v>12.756666666666668</v>
      </c>
      <c r="Y21" s="19">
        <f>VLOOKUP($B21,JULIO!$B$4:$BQ$80,68,0)</f>
        <v>11.932258064516128</v>
      </c>
      <c r="Z21" s="19">
        <f>VLOOKUP($B21,AGOSTO!$B$4:$BQ$80,68,0)</f>
        <v>11.406451612903224</v>
      </c>
      <c r="AA21" s="19">
        <f>VLOOKUP($B21,SEPTIEMBRE!$B$4:$BQ$80,66,0)</f>
        <v>12.096666666666664</v>
      </c>
      <c r="AB21" s="19">
        <f>VLOOKUP($B21,OCTUBRE!$B$4:$BQ$80,68,0)</f>
        <v>9.8935483870967733</v>
      </c>
      <c r="AC21" s="19">
        <f>VLOOKUP($B21,NOVIEMBRE!$B$4:$BQ$80,66,0)</f>
        <v>8.7299999999999986</v>
      </c>
      <c r="AD21" s="19">
        <f>VLOOKUP($B21,DICIEMBRE!$B$4:$BQ$80,68,0)</f>
        <v>1.1000000000000001</v>
      </c>
      <c r="AE21" s="128">
        <f t="shared" si="1"/>
        <v>8.4942069892473118</v>
      </c>
      <c r="AF21" s="21"/>
    </row>
    <row r="22" spans="2:32" x14ac:dyDescent="0.2">
      <c r="B22" s="1" t="str">
        <f t="shared" si="0"/>
        <v>Altiplano_Santa Matilde</v>
      </c>
      <c r="C22" s="89" t="s">
        <v>3</v>
      </c>
      <c r="D22" s="89" t="s">
        <v>136</v>
      </c>
      <c r="E22" s="89" t="s">
        <v>5</v>
      </c>
      <c r="F22" s="19">
        <f>VLOOKUP($B22,ENERO!$B$4:$BQ$80,36,0)</f>
        <v>20.135483870967743</v>
      </c>
      <c r="G22" s="19">
        <f>VLOOKUP($B22,FEBRERO!$B$4:$BK$80,33,0)</f>
        <v>21.38214285714286</v>
      </c>
      <c r="H22" s="19">
        <f>VLOOKUP($B22,MARZO!$B$4:$BQ$80,36,0)</f>
        <v>21.258064516129032</v>
      </c>
      <c r="I22" s="19">
        <f>VLOOKUP($B22,ABRIL!$B$4:$BQ$80,35,0)</f>
        <v>25.906666666666677</v>
      </c>
      <c r="J22" s="19">
        <f>VLOOKUP($B22,MAYO!$B$4:$BQ$80,36,0)</f>
        <v>28.58064516129032</v>
      </c>
      <c r="K22" s="19">
        <f>VLOOKUP($B22,JUNIO!$B$4:$BQ$80,35,0)</f>
        <v>25.793333333333329</v>
      </c>
      <c r="L22" s="19">
        <f>VLOOKUP($B22,JULIO!$B$4:$BQ$80,36,0)</f>
        <v>26.387096774193544</v>
      </c>
      <c r="M22" s="19">
        <f>VLOOKUP($B22,AGOSTO!$B$4:$BQ$80,36,0)</f>
        <v>27.703225806451613</v>
      </c>
      <c r="N22" s="19">
        <f>VLOOKUP($B22,SEPTIEMBRE!$B$4:$BQ$80,35,0)</f>
        <v>26.24</v>
      </c>
      <c r="O22" s="19">
        <f>VLOOKUP($B22,OCTUBRE!$B$4:$BQ$80,36,0)</f>
        <v>23.893548387096772</v>
      </c>
      <c r="P22" s="19">
        <f>VLOOKUP($B22,NOVIEMBRE!$B$4:$BQ$80,35,0)</f>
        <v>24.02666666666666</v>
      </c>
      <c r="Q22" s="19">
        <f>VLOOKUP($B22,DICIEMBRE!$B$4:$BQ$80,36,0)</f>
        <v>21.091666666666669</v>
      </c>
      <c r="R22" s="20">
        <f t="shared" si="2"/>
        <v>24.366545058883769</v>
      </c>
      <c r="S22" s="19">
        <f>VLOOKUP($B22,ENERO!$B$4:$BQ$80,68,0)</f>
        <v>5.2677419354838708</v>
      </c>
      <c r="T22" s="19">
        <f>VLOOKUP($B22,FEBRERO!$B$4:$BO$80,62,0)</f>
        <v>4.6357142857142852</v>
      </c>
      <c r="U22" s="19">
        <f>VLOOKUP($B22,MARZO!$B$4:$BQ$80,68,0)</f>
        <v>6.974193548387098</v>
      </c>
      <c r="V22" s="19">
        <f>VLOOKUP($B22,ABRIL!$B$4:$BQ$80,66,0)</f>
        <v>10.55</v>
      </c>
      <c r="W22" s="19">
        <f>VLOOKUP($B22,MAYO!$B$4:$BQ$80,68,0)</f>
        <v>12.054838709677417</v>
      </c>
      <c r="X22" s="19">
        <f>VLOOKUP($B22,JUNIO!$B$4:$BQ$80,66,0)</f>
        <v>13.680000000000001</v>
      </c>
      <c r="Y22" s="19">
        <f>VLOOKUP($B22,JULIO!$B$4:$BQ$80,68,0)</f>
        <v>12.648387096774194</v>
      </c>
      <c r="Z22" s="19">
        <f>VLOOKUP($B22,AGOSTO!$B$4:$BQ$80,68,0)</f>
        <v>12.174193548387096</v>
      </c>
      <c r="AA22" s="19">
        <f>VLOOKUP($B22,SEPTIEMBRE!$B$4:$BQ$80,66,0)</f>
        <v>12.873333333333335</v>
      </c>
      <c r="AB22" s="19">
        <f>VLOOKUP($B22,OCTUBRE!$B$4:$BQ$80,68,0)</f>
        <v>10.477419354838709</v>
      </c>
      <c r="AC22" s="19">
        <f>VLOOKUP($B22,NOVIEMBRE!$B$4:$BQ$80,66,0)</f>
        <v>9.4066666666666663</v>
      </c>
      <c r="AD22" s="19">
        <f>VLOOKUP($B22,DICIEMBRE!$B$4:$BQ$80,68,0)</f>
        <v>3.1208333333333336</v>
      </c>
      <c r="AE22" s="128">
        <f t="shared" si="1"/>
        <v>9.4886101510496683</v>
      </c>
      <c r="AF22" s="21"/>
    </row>
    <row r="23" spans="2:32" x14ac:dyDescent="0.2">
      <c r="B23" s="1" t="str">
        <f t="shared" si="0"/>
        <v>Altiplano_La Herradura</v>
      </c>
      <c r="C23" s="89" t="s">
        <v>3</v>
      </c>
      <c r="D23" s="89" t="s">
        <v>134</v>
      </c>
      <c r="E23" s="89" t="s">
        <v>11</v>
      </c>
      <c r="F23" s="19">
        <f>VLOOKUP($B23,ENERO!$B$4:$BQ$80,36,0)</f>
        <v>19.187096774193552</v>
      </c>
      <c r="G23" s="19">
        <f>VLOOKUP($B23,FEBRERO!$B$4:$BK$80,33,0)</f>
        <v>20.482142857142858</v>
      </c>
      <c r="H23" s="19">
        <f>VLOOKUP($B23,MARZO!$B$4:$BQ$80,36,0)</f>
        <v>20.758064516129036</v>
      </c>
      <c r="I23" s="19">
        <f>VLOOKUP($B23,ABRIL!$B$4:$BQ$80,35,0)</f>
        <v>25.143333333333338</v>
      </c>
      <c r="J23" s="19">
        <f>VLOOKUP($B23,MAYO!$B$4:$BQ$80,36,0)</f>
        <v>27.109677419354835</v>
      </c>
      <c r="K23" s="19">
        <f>VLOOKUP($B23,JUNIO!$B$4:$BQ$80,35,0)</f>
        <v>25.206666666666671</v>
      </c>
      <c r="L23" s="19">
        <f>VLOOKUP($B23,JULIO!$B$4:$BQ$80,36,0)</f>
        <v>24.932258064516123</v>
      </c>
      <c r="M23" s="19">
        <f>VLOOKUP($B23,AGOSTO!$B$4:$BQ$80,36,0)</f>
        <v>27.028571428571428</v>
      </c>
      <c r="N23" s="19">
        <f>VLOOKUP($B23,SEPTIEMBRE!$B$4:$BQ$80,35,0)</f>
        <v>24.7</v>
      </c>
      <c r="O23" s="19">
        <f>VLOOKUP($B23,OCTUBRE!$B$4:$BQ$80,36,0)</f>
        <v>23.8</v>
      </c>
      <c r="P23" s="19">
        <f>VLOOKUP($B23,NOVIEMBRE!$B$4:$BQ$80,35,0)</f>
        <v>26.8</v>
      </c>
      <c r="Q23" s="19">
        <f>VLOOKUP($B23,DICIEMBRE!$B$4:$BQ$80,36,0)</f>
        <v>17.399999999999999</v>
      </c>
      <c r="R23" s="20">
        <f t="shared" si="2"/>
        <v>23.545650921658986</v>
      </c>
      <c r="S23" s="19">
        <f>VLOOKUP($B23,ENERO!$B$4:$BQ$80,68,0)</f>
        <v>3.1032258064516127</v>
      </c>
      <c r="T23" s="19">
        <f>VLOOKUP($B23,FEBRERO!$B$4:$BO$80,62,0)</f>
        <v>2.7535714285714286</v>
      </c>
      <c r="U23" s="19">
        <f>VLOOKUP($B23,MARZO!$B$4:$BQ$80,68,0)</f>
        <v>5.4483870967741916</v>
      </c>
      <c r="V23" s="19">
        <f>VLOOKUP($B23,ABRIL!$B$4:$BQ$80,66,0)</f>
        <v>9.2800000000000011</v>
      </c>
      <c r="W23" s="19">
        <f>VLOOKUP($B23,MAYO!$B$4:$BQ$80,68,0)</f>
        <v>10.554838709677416</v>
      </c>
      <c r="X23" s="19">
        <f>VLOOKUP($B23,JUNIO!$B$4:$BQ$80,66,0)</f>
        <v>12.330000000000002</v>
      </c>
      <c r="Y23" s="19">
        <f>VLOOKUP($B23,JULIO!$B$4:$BQ$80,68,0)</f>
        <v>11.312903225806455</v>
      </c>
      <c r="Z23" s="19">
        <f>VLOOKUP($B23,AGOSTO!$B$4:$BQ$80,68,0)</f>
        <v>10.742857142857144</v>
      </c>
      <c r="AA23" s="19">
        <f>VLOOKUP($B23,SEPTIEMBRE!$B$4:$BQ$80,66,0)</f>
        <v>8.6</v>
      </c>
      <c r="AB23" s="19">
        <f>VLOOKUP($B23,OCTUBRE!$B$4:$BQ$80,68,0)</f>
        <v>9.4</v>
      </c>
      <c r="AC23" s="19">
        <f>VLOOKUP($B23,NOVIEMBRE!$B$4:$BQ$80,66,0)</f>
        <v>10.6</v>
      </c>
      <c r="AD23" s="19">
        <f>VLOOKUP($B23,DICIEMBRE!$B$4:$BQ$80,68,0)</f>
        <v>1.1000000000000001</v>
      </c>
      <c r="AE23" s="128">
        <f t="shared" si="1"/>
        <v>7.9354819508448529</v>
      </c>
      <c r="AF23" s="21"/>
    </row>
    <row r="24" spans="2:32" x14ac:dyDescent="0.2">
      <c r="B24" s="1" t="s">
        <v>137</v>
      </c>
      <c r="C24" s="89" t="s">
        <v>3</v>
      </c>
      <c r="D24" s="89" t="s">
        <v>48</v>
      </c>
      <c r="E24" s="89" t="s">
        <v>49</v>
      </c>
      <c r="F24" s="19">
        <f>VLOOKUP($B24,ENERO!$B$4:$BQ$80,36,0)</f>
        <v>20.796774193548387</v>
      </c>
      <c r="G24" s="19">
        <f>VLOOKUP($B24,FEBRERO!$B$4:$BK$80,33,0)</f>
        <v>22.707142857142856</v>
      </c>
      <c r="H24" s="19">
        <f>VLOOKUP($B24,MARZO!$B$4:$BQ$80,36,0)</f>
        <v>23.445161290322581</v>
      </c>
      <c r="I24" s="19">
        <f>VLOOKUP($B24,ABRIL!$B$4:$BQ$80,35,0)</f>
        <v>28.850000000000005</v>
      </c>
      <c r="J24" s="19">
        <f>VLOOKUP($B24,MAYO!$B$4:$BQ$80,36,0)</f>
        <v>28.970967741935496</v>
      </c>
      <c r="K24" s="19">
        <f>VLOOKUP($B24,JUNIO!$B$4:$BQ$80,35,0)</f>
        <v>27.02666666666666</v>
      </c>
      <c r="L24" s="19">
        <f>VLOOKUP($B24,JULIO!$B$4:$BQ$80,36,0)</f>
        <v>27.861290322580651</v>
      </c>
      <c r="M24" s="19">
        <f>VLOOKUP($B24,AGOSTO!$B$4:$BQ$80,36,0)</f>
        <v>28.619354838709672</v>
      </c>
      <c r="N24" s="19">
        <f>VLOOKUP($B24,SEPTIEMBRE!$B$4:$BQ$80,35,0)</f>
        <v>26.383333333333333</v>
      </c>
      <c r="O24" s="19">
        <f>VLOOKUP($B24,OCTUBRE!$B$4:$BQ$80,36,0)</f>
        <v>24.817391304347829</v>
      </c>
      <c r="P24" s="19">
        <f>VLOOKUP($B24,NOVIEMBRE!$B$4:$BQ$80,35,0)</f>
        <v>26.8</v>
      </c>
      <c r="Q24" s="19">
        <f>VLOOKUP($B24,DICIEMBRE!$B$4:$BQ$80,36,0)</f>
        <v>17.399999999999999</v>
      </c>
      <c r="R24" s="20">
        <f t="shared" si="2"/>
        <v>25.306506879048957</v>
      </c>
      <c r="S24" s="19">
        <f>VLOOKUP($B24,ENERO!$B$4:$BQ$80,68,0)</f>
        <v>5.6516129032258053</v>
      </c>
      <c r="T24" s="19">
        <f>VLOOKUP($B24,FEBRERO!$B$4:$BO$80,62,0)</f>
        <v>5.3214285714285712</v>
      </c>
      <c r="U24" s="19">
        <f>VLOOKUP($B24,MARZO!$B$4:$BQ$80,68,0)</f>
        <v>8.9741935483870989</v>
      </c>
      <c r="V24" s="19">
        <f>VLOOKUP($B24,ABRIL!$B$4:$BQ$80,66,0)</f>
        <v>12.693333333333333</v>
      </c>
      <c r="W24" s="19">
        <f>VLOOKUP($B24,MAYO!$B$4:$BQ$80,68,0)</f>
        <v>14.848387096774193</v>
      </c>
      <c r="X24" s="19">
        <f>VLOOKUP($B24,JUNIO!$B$4:$BQ$80,66,0)</f>
        <v>15.456666666666665</v>
      </c>
      <c r="Y24" s="19">
        <f>VLOOKUP($B24,JULIO!$B$4:$BQ$80,68,0)</f>
        <v>13.941935483870967</v>
      </c>
      <c r="Z24" s="19">
        <f>VLOOKUP($B24,AGOSTO!$B$4:$BQ$80,68,0)</f>
        <v>13.577419354838707</v>
      </c>
      <c r="AA24" s="19">
        <f>VLOOKUP($B24,SEPTIEMBRE!$B$4:$BQ$80,66,0)</f>
        <v>14.427777777777777</v>
      </c>
      <c r="AB24" s="19">
        <f>VLOOKUP($B24,OCTUBRE!$B$4:$BQ$80,68,0)</f>
        <v>12.517391304347827</v>
      </c>
      <c r="AC24" s="19">
        <f>VLOOKUP($B24,NOVIEMBRE!$B$4:$BQ$80,66,0)</f>
        <v>10.6</v>
      </c>
      <c r="AD24" s="19">
        <f>VLOOKUP($B24,DICIEMBRE!$B$4:$BQ$80,68,0)</f>
        <v>1.1000000000000001</v>
      </c>
      <c r="AE24" s="128">
        <f>AVERAGE(SUM(S24+T24+U24+V24+W24+X24+Y24+Z24+AA24+AB24+AC24+AD24))/12</f>
        <v>10.759178836720912</v>
      </c>
      <c r="AF24" s="21"/>
    </row>
    <row r="25" spans="2:32" x14ac:dyDescent="0.2">
      <c r="B25" s="1" t="str">
        <f t="shared" si="0"/>
        <v>Altiplano_Matehuala</v>
      </c>
      <c r="C25" s="22" t="s">
        <v>3</v>
      </c>
      <c r="D25" s="22" t="s">
        <v>29</v>
      </c>
      <c r="E25" s="22" t="s">
        <v>29</v>
      </c>
      <c r="F25" s="19">
        <f>VLOOKUP($B25,ENERO!$B$4:$BQ$80,36,0)</f>
        <v>22.096774193548388</v>
      </c>
      <c r="G25" s="19">
        <f>VLOOKUP($B25,FEBRERO!$B$4:$BK$80,33,0)</f>
        <v>24</v>
      </c>
      <c r="H25" s="19">
        <f>VLOOKUP($B25,MARZO!$B$4:$BQ$80,36,0)</f>
        <v>25.3</v>
      </c>
      <c r="I25" s="19">
        <f>VLOOKUP($B25,ABRIL!$B$4:$BQ$80,35,0)</f>
        <v>29.466666666666665</v>
      </c>
      <c r="J25" s="19">
        <f>VLOOKUP($B25,MAYO!$B$4:$BQ$80,36,0)</f>
        <v>30.689655172413794</v>
      </c>
      <c r="K25" s="19">
        <f>VLOOKUP($B25,JUNIO!$B$4:$BQ$80,35,0)</f>
        <v>30.413793103448278</v>
      </c>
      <c r="L25" s="19">
        <f>VLOOKUP($B25,JULIO!$B$4:$BQ$80,36,0)</f>
        <v>31.93548387096774</v>
      </c>
      <c r="M25" s="19">
        <f>VLOOKUP($B25,AGOSTO!$B$4:$BQ$80,36,0)</f>
        <v>32.451612903225808</v>
      </c>
      <c r="N25" s="19">
        <f>VLOOKUP($B25,SEPTIEMBRE!$B$4:$BQ$80,35,0)</f>
        <v>30.933333333333334</v>
      </c>
      <c r="O25" s="19">
        <f>VLOOKUP($B25,OCTUBRE!$B$4:$BQ$80,36,0)</f>
        <v>27.722222222222221</v>
      </c>
      <c r="P25" s="19">
        <f>VLOOKUP($B25,NOVIEMBRE!$B$4:$BQ$80,35,0)</f>
        <v>26.071428571428573</v>
      </c>
      <c r="Q25" s="19">
        <f>VLOOKUP($B25,DICIEMBRE!$B$4:$BQ$80,36,0)</f>
        <v>23.814814814814813</v>
      </c>
      <c r="R25" s="20">
        <f t="shared" si="2"/>
        <v>27.907982071005804</v>
      </c>
      <c r="S25" s="19">
        <f>VLOOKUP($B25,ENERO!$B$4:$BQ$80,68,0)</f>
        <v>6.580645161290323</v>
      </c>
      <c r="T25" s="19">
        <f>VLOOKUP($B25,FEBRERO!$B$4:$BO$80,62,0)</f>
        <v>6.8928571428571432</v>
      </c>
      <c r="U25" s="19">
        <f>VLOOKUP($B25,MARZO!$B$4:$BQ$80,68,0)</f>
        <v>8.6</v>
      </c>
      <c r="V25" s="19">
        <f>VLOOKUP($B25,ABRIL!$B$4:$BQ$80,66,0)</f>
        <v>12.933333333333334</v>
      </c>
      <c r="W25" s="19">
        <f>VLOOKUP($B25,MAYO!$B$4:$BQ$80,68,0)</f>
        <v>13.724137931034482</v>
      </c>
      <c r="X25" s="19">
        <f>VLOOKUP($B25,JUNIO!$B$4:$BQ$80,66,0)</f>
        <v>15.379310344827585</v>
      </c>
      <c r="Y25" s="19">
        <f>VLOOKUP($B25,JULIO!$B$4:$BQ$80,68,0)</f>
        <v>14.666666666666666</v>
      </c>
      <c r="Z25" s="19">
        <f>VLOOKUP($B25,AGOSTO!$B$4:$BQ$80,68,0)</f>
        <v>14.580645161290322</v>
      </c>
      <c r="AA25" s="19">
        <f>VLOOKUP($B25,SEPTIEMBRE!$B$4:$BQ$80,66,0)</f>
        <v>14.533333333333333</v>
      </c>
      <c r="AB25" s="19">
        <f>VLOOKUP($B25,OCTUBRE!$B$4:$BQ$80,68,0)</f>
        <v>11.611111111111111</v>
      </c>
      <c r="AC25" s="19">
        <f>VLOOKUP($B25,NOVIEMBRE!$B$4:$BQ$80,66,0)</f>
        <v>11.642857142857142</v>
      </c>
      <c r="AD25" s="19">
        <f>VLOOKUP($B25,DICIEMBRE!$B$4:$BQ$80,68,0)</f>
        <v>6.3703703703703702</v>
      </c>
      <c r="AE25" s="128">
        <f t="shared" si="1"/>
        <v>11.459605641580985</v>
      </c>
    </row>
    <row r="26" spans="2:32" x14ac:dyDescent="0.2">
      <c r="B26" s="1" t="str">
        <f t="shared" si="0"/>
        <v>Altiplano_Villa de Ramos</v>
      </c>
      <c r="C26" s="22" t="s">
        <v>3</v>
      </c>
      <c r="D26" s="22" t="s">
        <v>11</v>
      </c>
      <c r="E26" s="22" t="s">
        <v>11</v>
      </c>
      <c r="F26" s="19">
        <f>VLOOKUP($B26,ENERO!$B$4:$BQ$80,36,0)</f>
        <v>19.117647058823529</v>
      </c>
      <c r="G26" s="19">
        <f>VLOOKUP($B26,FEBRERO!$B$4:$BK$80,33,0)</f>
        <v>19.384615384615383</v>
      </c>
      <c r="H26" s="19">
        <f>VLOOKUP($B26,MARZO!$B$4:$BQ$80,36,0)</f>
        <v>22.571428571428573</v>
      </c>
      <c r="I26" s="19">
        <f>VLOOKUP($B26,ABRIL!$B$4:$BQ$80,35,0)</f>
        <v>25</v>
      </c>
      <c r="J26" s="19">
        <f>VLOOKUP($B26,MAYO!$B$4:$BQ$80,36,0)</f>
        <v>28.555555555555557</v>
      </c>
      <c r="K26" s="19">
        <f>VLOOKUP($B26,JUNIO!$B$4:$BQ$80,35,0)</f>
        <v>28.166666666666668</v>
      </c>
      <c r="L26" s="19">
        <f>VLOOKUP($B26,JULIO!$B$4:$BQ$80,36,0)</f>
        <v>33</v>
      </c>
      <c r="M26" s="19">
        <f>VLOOKUP($B26,AGOSTO!$B$4:$BQ$80,36,0)</f>
        <v>25.75</v>
      </c>
      <c r="N26" s="19">
        <f>VLOOKUP($B26,SEPTIEMBRE!$B$4:$BQ$80,35,0)</f>
        <v>24.863636363636363</v>
      </c>
      <c r="O26" s="19">
        <f>VLOOKUP($B26,OCTUBRE!$B$4:$BQ$80,36,0)</f>
        <v>24</v>
      </c>
      <c r="P26" s="19">
        <f>VLOOKUP($B26,NOVIEMBRE!$B$4:$BQ$80,35,0)</f>
        <v>22.928571428571427</v>
      </c>
      <c r="Q26" s="19">
        <f>VLOOKUP($B26,DICIEMBRE!$B$4:$BQ$80,36,0)</f>
        <v>19.294117647058822</v>
      </c>
      <c r="R26" s="20">
        <f t="shared" si="2"/>
        <v>24.38601988969636</v>
      </c>
      <c r="S26" s="19">
        <f>VLOOKUP($B26,ENERO!$B$4:$BQ$80,68,0)</f>
        <v>4.4705882352941178</v>
      </c>
      <c r="T26" s="19">
        <f>VLOOKUP($B26,FEBRERO!$B$4:$BO$80,62,0)</f>
        <v>4.3076923076923075</v>
      </c>
      <c r="U26" s="19">
        <f>VLOOKUP($B26,MARZO!$B$4:$BQ$80,68,0)</f>
        <v>5.1428571428571432</v>
      </c>
      <c r="V26" s="19">
        <f>VLOOKUP($B26,ABRIL!$B$4:$BQ$80,66,0)</f>
        <v>10</v>
      </c>
      <c r="W26" s="19">
        <f>VLOOKUP($B26,MAYO!$B$4:$BQ$80,68,0)</f>
        <v>11.5</v>
      </c>
      <c r="X26" s="19">
        <f>VLOOKUP($B26,JUNIO!$B$4:$BQ$80,66,0)</f>
        <v>11.833333333333334</v>
      </c>
      <c r="Y26" s="19">
        <f>VLOOKUP($B26,JULIO!$B$4:$BQ$80,68,0)</f>
        <v>15</v>
      </c>
      <c r="Z26" s="19">
        <f>VLOOKUP($B26,AGOSTO!$B$4:$BQ$80,68,0)</f>
        <v>10.75</v>
      </c>
      <c r="AA26" s="19">
        <f>VLOOKUP($B26,SEPTIEMBRE!$B$4:$BQ$80,66,0)</f>
        <v>11.318181818181818</v>
      </c>
      <c r="AB26" s="19">
        <f>VLOOKUP($B26,OCTUBRE!$B$4:$BQ$80,68,0)</f>
        <v>9.6</v>
      </c>
      <c r="AC26" s="19">
        <f>VLOOKUP($B26,NOVIEMBRE!$B$4:$BQ$80,66,0)</f>
        <v>8.8571428571428577</v>
      </c>
      <c r="AD26" s="19">
        <f>VLOOKUP($B26,DICIEMBRE!$B$4:$BQ$80,68,0)</f>
        <v>4.9411764705882355</v>
      </c>
      <c r="AE26" s="128">
        <f t="shared" si="1"/>
        <v>8.9767476804241504</v>
      </c>
    </row>
    <row r="27" spans="2:32" x14ac:dyDescent="0.2">
      <c r="B27" s="1" t="str">
        <f t="shared" si="0"/>
        <v>Altiplano_Salinas</v>
      </c>
      <c r="C27" s="22" t="s">
        <v>3</v>
      </c>
      <c r="D27" s="22" t="s">
        <v>75</v>
      </c>
      <c r="E27" s="22" t="s">
        <v>75</v>
      </c>
      <c r="F27" s="19">
        <f>VLOOKUP($B27,ENERO!$B$4:$BQ$80,36,0)</f>
        <v>22.375</v>
      </c>
      <c r="G27" s="19">
        <f>VLOOKUP($B27,FEBRERO!$B$4:$BK$80,33,0)</f>
        <v>22.842105263157894</v>
      </c>
      <c r="H27" s="19">
        <f>VLOOKUP($B27,MARZO!$B$4:$BQ$80,36,0)</f>
        <v>23.90909090909091</v>
      </c>
      <c r="I27" s="19">
        <f>VLOOKUP($B27,ABRIL!$B$4:$BQ$80,35,0)</f>
        <v>27</v>
      </c>
      <c r="J27" s="19">
        <f>VLOOKUP($B27,MAYO!$B$4:$BQ$80,36,0)</f>
        <v>28.75</v>
      </c>
      <c r="K27" s="19">
        <f>VLOOKUP($B27,JUNIO!$B$4:$BQ$80,35,0)</f>
        <v>27.826086956521738</v>
      </c>
      <c r="L27" s="19">
        <f>VLOOKUP($B27,JULIO!$B$4:$BQ$80,36,0)</f>
        <v>27.272727272727273</v>
      </c>
      <c r="M27" s="19">
        <f>VLOOKUP($B27,AGOSTO!$B$4:$BQ$80,36,0)</f>
        <v>28.333333333333332</v>
      </c>
      <c r="N27" s="19">
        <f>VLOOKUP($B27,SEPTIEMBRE!$B$4:$BQ$80,35,0)</f>
        <v>28.61904761904762</v>
      </c>
      <c r="O27" s="19">
        <f>VLOOKUP($B27,OCTUBRE!$B$4:$BQ$80,36,0)</f>
        <v>28.1</v>
      </c>
      <c r="P27" s="19">
        <f>VLOOKUP($B27,NOVIEMBRE!$B$4:$BQ$80,35,0)</f>
        <v>27.8</v>
      </c>
      <c r="Q27" s="19">
        <f>VLOOKUP($B27,DICIEMBRE!$B$4:$BQ$80,36,0)</f>
        <v>23.076923076923077</v>
      </c>
      <c r="R27" s="20">
        <f t="shared" si="2"/>
        <v>26.325359535900159</v>
      </c>
      <c r="S27" s="19">
        <f>VLOOKUP($B27,ENERO!$B$4:$BQ$80,68,0)</f>
        <v>4.4375</v>
      </c>
      <c r="T27" s="19">
        <f>VLOOKUP($B27,FEBRERO!$B$4:$BO$80,62,0)</f>
        <v>5.8947368421052628</v>
      </c>
      <c r="U27" s="19">
        <f>VLOOKUP($B27,MARZO!$B$4:$BQ$80,68,0)</f>
        <v>7.6818181818181817</v>
      </c>
      <c r="V27" s="19">
        <f>VLOOKUP($B27,ABRIL!$B$4:$BQ$80,66,0)</f>
        <v>10.375</v>
      </c>
      <c r="W27" s="19">
        <f>VLOOKUP($B27,MAYO!$B$4:$BQ$80,68,0)</f>
        <v>11.8</v>
      </c>
      <c r="X27" s="19">
        <f>VLOOKUP($B27,JUNIO!$B$4:$BQ$80,66,0)</f>
        <v>13.782608695652174</v>
      </c>
      <c r="Y27" s="19">
        <f>VLOOKUP($B27,JULIO!$B$4:$BQ$80,68,0)</f>
        <v>12.681818181818182</v>
      </c>
      <c r="Z27" s="19">
        <f>VLOOKUP($B27,AGOSTO!$B$4:$BQ$80,68,0)</f>
        <v>12.761904761904763</v>
      </c>
      <c r="AA27" s="19">
        <f>VLOOKUP($B27,SEPTIEMBRE!$B$4:$BQ$80,66,0)</f>
        <v>12.761904761904763</v>
      </c>
      <c r="AB27" s="19">
        <f>VLOOKUP($B27,OCTUBRE!$B$4:$BQ$80,68,0)</f>
        <v>10.7</v>
      </c>
      <c r="AC27" s="19">
        <f>VLOOKUP($B27,NOVIEMBRE!$B$4:$BQ$80,66,0)</f>
        <v>9.5</v>
      </c>
      <c r="AD27" s="19">
        <f>VLOOKUP($B27,DICIEMBRE!$B$4:$BQ$80,68,0)</f>
        <v>3.6923076923076925</v>
      </c>
      <c r="AE27" s="128">
        <f t="shared" si="1"/>
        <v>9.6724665931259182</v>
      </c>
    </row>
    <row r="28" spans="2:32" x14ac:dyDescent="0.2">
      <c r="B28" s="1" t="str">
        <f t="shared" si="0"/>
        <v>Centro_Benito Juárez</v>
      </c>
      <c r="C28" s="90" t="s">
        <v>6</v>
      </c>
      <c r="D28" s="90" t="s">
        <v>7</v>
      </c>
      <c r="E28" s="90" t="s">
        <v>8</v>
      </c>
      <c r="F28" s="19">
        <f>VLOOKUP($B28,ENERO!$B$4:$BQ$80,36,0)</f>
        <v>22.306451612903224</v>
      </c>
      <c r="G28" s="19">
        <f>VLOOKUP($B28,FEBRERO!$B$4:$BK$80,33,0)</f>
        <v>24.114285714285717</v>
      </c>
      <c r="H28" s="19">
        <f>VLOOKUP($B28,MARZO!$B$4:$BQ$80,36,0)</f>
        <v>23.948387096774194</v>
      </c>
      <c r="I28" s="19">
        <f>VLOOKUP($B28,ABRIL!$B$4:$BQ$80,35,0)</f>
        <v>29.193333333333332</v>
      </c>
      <c r="J28" s="19">
        <f>VLOOKUP($B28,MAYO!$B$4:$BQ$80,36,0)</f>
        <v>30.051612903225809</v>
      </c>
      <c r="K28" s="19">
        <f>VLOOKUP($B28,JUNIO!$B$4:$BQ$80,35,0)</f>
        <v>26.956666666666663</v>
      </c>
      <c r="L28" s="19">
        <f>VLOOKUP($B28,JULIO!$B$4:$BQ$80,36,0)</f>
        <v>27.593548387096778</v>
      </c>
      <c r="M28" s="19">
        <f>VLOOKUP($B28,AGOSTO!$B$4:$BQ$80,36,0)</f>
        <v>28.290322580645157</v>
      </c>
      <c r="N28" s="19">
        <f>VLOOKUP($B28,SEPTIEMBRE!$B$4:$BQ$80,35,0)</f>
        <v>27.366666666666664</v>
      </c>
      <c r="O28" s="19">
        <f>VLOOKUP($B28,OCTUBRE!$B$4:$BQ$80,36,0)</f>
        <v>26.312000000000008</v>
      </c>
      <c r="P28" s="19">
        <f>VLOOKUP($B28,NOVIEMBRE!$B$4:$BQ$80,35,0)</f>
        <v>22.8</v>
      </c>
      <c r="Q28" s="19">
        <f>VLOOKUP($B28,DICIEMBRE!$B$4:$BQ$80,36,0)</f>
        <v>20.011111111111109</v>
      </c>
      <c r="R28" s="20">
        <f t="shared" si="2"/>
        <v>25.745365506059059</v>
      </c>
      <c r="S28" s="19">
        <f>VLOOKUP($B28,ENERO!$B$4:$BQ$80,68,0)</f>
        <v>4.8645161290322587</v>
      </c>
      <c r="T28" s="19">
        <f>VLOOKUP($B28,FEBRERO!$B$4:$BO$80,62,0)</f>
        <v>4.7857142857142856</v>
      </c>
      <c r="U28" s="19">
        <f>VLOOKUP($B28,MARZO!$B$4:$BQ$80,68,0)</f>
        <v>7.1580645161290324</v>
      </c>
      <c r="V28" s="19">
        <f>VLOOKUP($B28,ABRIL!$B$4:$BQ$80,66,0)</f>
        <v>10.31</v>
      </c>
      <c r="W28" s="19">
        <f>VLOOKUP($B28,MAYO!$B$4:$BQ$80,68,0)</f>
        <v>11.690322580645162</v>
      </c>
      <c r="X28" s="19">
        <f>VLOOKUP($B28,JUNIO!$B$4:$BQ$80,66,0)</f>
        <v>12.036666666666665</v>
      </c>
      <c r="Y28" s="19">
        <f>VLOOKUP($B28,JULIO!$B$4:$BQ$80,68,0)</f>
        <v>11.338709677419358</v>
      </c>
      <c r="Z28" s="19">
        <f>VLOOKUP($B28,AGOSTO!$B$4:$BQ$80,68,0)</f>
        <v>10.90322580645161</v>
      </c>
      <c r="AA28" s="19">
        <f>VLOOKUP($B28,SEPTIEMBRE!$B$4:$BQ$80,66,0)</f>
        <v>11.696666666666669</v>
      </c>
      <c r="AB28" s="19">
        <f>VLOOKUP($B28,OCTUBRE!$B$4:$BQ$80,68,0)</f>
        <v>9.8840000000000003</v>
      </c>
      <c r="AC28" s="19">
        <f>VLOOKUP($B28,NOVIEMBRE!$B$4:$BQ$80,66,0)</f>
        <v>11.6</v>
      </c>
      <c r="AD28" s="19">
        <f>VLOOKUP($B28,DICIEMBRE!$B$4:$BQ$80,68,0)</f>
        <v>4.7666666666666666</v>
      </c>
      <c r="AE28" s="128">
        <f t="shared" si="1"/>
        <v>9.2528794162826422</v>
      </c>
      <c r="AF28" s="21"/>
    </row>
    <row r="29" spans="2:32" x14ac:dyDescent="0.2">
      <c r="B29" s="1" t="str">
        <f t="shared" si="0"/>
        <v>Centro_El Polvorín</v>
      </c>
      <c r="C29" s="90" t="s">
        <v>6</v>
      </c>
      <c r="D29" s="90" t="s">
        <v>25</v>
      </c>
      <c r="E29" s="90" t="s">
        <v>26</v>
      </c>
      <c r="F29" s="19">
        <f>VLOOKUP($B29,ENERO!$B$4:$BQ$80,36,0)</f>
        <v>21.319354838709682</v>
      </c>
      <c r="G29" s="19">
        <f>VLOOKUP($B29,FEBRERO!$B$4:$BK$80,33,0)</f>
        <v>22.800000000000004</v>
      </c>
      <c r="H29" s="19">
        <f>VLOOKUP($B29,MARZO!$B$4:$BQ$80,36,0)</f>
        <v>21.592857142857145</v>
      </c>
      <c r="I29" s="19">
        <f>VLOOKUP($B29,ABRIL!$B$4:$BQ$80,35,0)</f>
        <v>28.478260869565219</v>
      </c>
      <c r="J29" s="19">
        <f>VLOOKUP($B29,MAYO!$B$4:$BQ$80,36,0)</f>
        <v>29.532258064516128</v>
      </c>
      <c r="K29" s="19">
        <f>VLOOKUP($B29,JUNIO!$B$4:$BQ$80,35,0)</f>
        <v>28.130000000000003</v>
      </c>
      <c r="L29" s="19">
        <f>VLOOKUP($B29,JULIO!$B$4:$BQ$80,36,0)</f>
        <v>28.674193548387098</v>
      </c>
      <c r="M29" s="19">
        <f>VLOOKUP($B29,AGOSTO!$B$4:$BQ$80,36,0)</f>
        <v>29.132258064516133</v>
      </c>
      <c r="N29" s="19">
        <f>VLOOKUP($B29,SEPTIEMBRE!$B$4:$BQ$80,35,0)</f>
        <v>27.38</v>
      </c>
      <c r="O29" s="19">
        <f>VLOOKUP($B29,OCTUBRE!$B$4:$BQ$80,36,0)</f>
        <v>25.696774193548393</v>
      </c>
      <c r="P29" s="19">
        <f>VLOOKUP($B29,NOVIEMBRE!$B$4:$BQ$80,35,0)</f>
        <v>24.436666666666667</v>
      </c>
      <c r="Q29" s="19">
        <f>VLOOKUP($B29,DICIEMBRE!$B$4:$BQ$80,36,0)</f>
        <v>23.267741935483865</v>
      </c>
      <c r="R29" s="20">
        <f t="shared" si="2"/>
        <v>25.870030443687526</v>
      </c>
      <c r="S29" s="19">
        <f>VLOOKUP($B29,ENERO!$B$4:$BQ$80,68,0)</f>
        <v>5.9193548387096753</v>
      </c>
      <c r="T29" s="19">
        <f>VLOOKUP($B29,FEBRERO!$B$4:$BO$80,62,0)</f>
        <v>5.6392857142857142</v>
      </c>
      <c r="U29" s="19">
        <f>VLOOKUP($B29,MARZO!$B$4:$BQ$80,68,0)</f>
        <v>7.8357142857142845</v>
      </c>
      <c r="V29" s="19">
        <f>VLOOKUP($B29,ABRIL!$B$4:$BQ$80,66,0)</f>
        <v>13.165217391304349</v>
      </c>
      <c r="W29" s="19">
        <f>VLOOKUP($B29,MAYO!$B$4:$BQ$80,68,0)</f>
        <v>13.906451612903224</v>
      </c>
      <c r="X29" s="19">
        <f>VLOOKUP($B29,JUNIO!$B$4:$BQ$80,66,0)</f>
        <v>14.976666666666667</v>
      </c>
      <c r="Y29" s="19">
        <f>VLOOKUP($B29,JULIO!$B$4:$BQ$80,68,0)</f>
        <v>13.761290322580644</v>
      </c>
      <c r="Z29" s="19">
        <f>VLOOKUP($B29,AGOSTO!$B$4:$BQ$80,68,0)</f>
        <v>13.56451612903226</v>
      </c>
      <c r="AA29" s="19">
        <f>VLOOKUP($B29,SEPTIEMBRE!$B$4:$BQ$80,66,0)</f>
        <v>14.216666666666667</v>
      </c>
      <c r="AB29" s="19">
        <f>VLOOKUP($B29,OCTUBRE!$B$4:$BQ$80,68,0)</f>
        <v>12.822580645161288</v>
      </c>
      <c r="AC29" s="19">
        <f>VLOOKUP($B29,NOVIEMBRE!$B$4:$BQ$80,66,0)</f>
        <v>11.083333333333336</v>
      </c>
      <c r="AD29" s="19">
        <f>VLOOKUP($B29,DICIEMBRE!$B$4:$BQ$80,68,0)</f>
        <v>5.799999999999998</v>
      </c>
      <c r="AE29" s="128">
        <f t="shared" si="1"/>
        <v>11.057589800529845</v>
      </c>
      <c r="AF29" s="21"/>
    </row>
    <row r="30" spans="2:32" x14ac:dyDescent="0.2">
      <c r="B30" s="1" t="str">
        <f t="shared" si="0"/>
        <v xml:space="preserve">Centro_Santa Clara </v>
      </c>
      <c r="C30" s="90" t="s">
        <v>6</v>
      </c>
      <c r="D30" s="90" t="s">
        <v>64</v>
      </c>
      <c r="E30" s="90" t="s">
        <v>65</v>
      </c>
      <c r="F30" s="19">
        <f>VLOOKUP($B30,ENERO!$B$4:$BQ$80,36,0)</f>
        <v>21.825806451612905</v>
      </c>
      <c r="G30" s="19">
        <f>VLOOKUP($B30,FEBRERO!$B$4:$BK$80,33,0)</f>
        <v>23.55</v>
      </c>
      <c r="H30" s="19">
        <f>VLOOKUP($B30,MARZO!$B$4:$BQ$80,36,0)</f>
        <v>22.378571428571426</v>
      </c>
      <c r="I30" s="19">
        <f>VLOOKUP($B30,ABRIL!$B$4:$BQ$80,35,0)</f>
        <v>28.743478260869573</v>
      </c>
      <c r="J30" s="19">
        <f>VLOOKUP($B30,MAYO!$B$4:$BQ$80,36,0)</f>
        <v>29.261290322580649</v>
      </c>
      <c r="K30" s="19">
        <f>VLOOKUP($B30,JUNIO!$B$4:$BQ$80,35,0)</f>
        <v>27.95333333333333</v>
      </c>
      <c r="L30" s="19">
        <f>VLOOKUP($B30,JULIO!$B$4:$BQ$80,36,0)</f>
        <v>28.748387096774191</v>
      </c>
      <c r="M30" s="19">
        <f>VLOOKUP($B30,AGOSTO!$B$4:$BQ$80,36,0)</f>
        <v>29.419354838709673</v>
      </c>
      <c r="N30" s="19">
        <f>VLOOKUP($B30,SEPTIEMBRE!$B$4:$BQ$80,35,0)</f>
        <v>27.846666666666668</v>
      </c>
      <c r="O30" s="19">
        <f>VLOOKUP($B30,OCTUBRE!$B$4:$BQ$80,36,0)</f>
        <v>26.080645161290327</v>
      </c>
      <c r="P30" s="19">
        <f>VLOOKUP($B30,NOVIEMBRE!$B$4:$BQ$80,35,0)</f>
        <v>24.779999999999987</v>
      </c>
      <c r="Q30" s="19">
        <f>VLOOKUP($B30,DICIEMBRE!$B$4:$BQ$80,36,0)</f>
        <v>19.600000000000001</v>
      </c>
      <c r="R30" s="20">
        <f t="shared" si="2"/>
        <v>25.848961130034059</v>
      </c>
      <c r="S30" s="19">
        <f>VLOOKUP($B30,ENERO!$B$4:$BQ$80,68,0)</f>
        <v>5.4580645161290313</v>
      </c>
      <c r="T30" s="19">
        <f>VLOOKUP($B30,FEBRERO!$B$4:$BO$80,62,0)</f>
        <v>5.5821428571428582</v>
      </c>
      <c r="U30" s="19">
        <f>VLOOKUP($B30,MARZO!$B$4:$BQ$80,68,0)</f>
        <v>7.2428571428571429</v>
      </c>
      <c r="V30" s="19">
        <f>VLOOKUP($B30,ABRIL!$B$4:$BQ$80,66,0)</f>
        <v>12.786956521739134</v>
      </c>
      <c r="W30" s="19">
        <f>VLOOKUP($B30,MAYO!$B$4:$BQ$80,68,0)</f>
        <v>13.658064516129029</v>
      </c>
      <c r="X30" s="19">
        <f>VLOOKUP($B30,JUNIO!$B$4:$BQ$80,66,0)</f>
        <v>14.236666666666666</v>
      </c>
      <c r="Y30" s="19">
        <f>VLOOKUP($B30,JULIO!$B$4:$BQ$80,68,0)</f>
        <v>13.345161290322583</v>
      </c>
      <c r="Z30" s="19">
        <f>VLOOKUP($B30,AGOSTO!$B$4:$BQ$80,68,0)</f>
        <v>13.183870967741937</v>
      </c>
      <c r="AA30" s="19">
        <f>VLOOKUP($B30,SEPTIEMBRE!$B$4:$BQ$80,66,0)</f>
        <v>13.843333333333335</v>
      </c>
      <c r="AB30" s="19">
        <f>VLOOKUP($B30,OCTUBRE!$B$4:$BQ$80,68,0)</f>
        <v>12.535483870967747</v>
      </c>
      <c r="AC30" s="19">
        <f>VLOOKUP($B30,NOVIEMBRE!$B$4:$BQ$80,66,0)</f>
        <v>10.73</v>
      </c>
      <c r="AD30" s="19">
        <f>VLOOKUP($B30,DICIEMBRE!$B$4:$BQ$80,68,0)</f>
        <v>4.4000000000000004</v>
      </c>
      <c r="AE30" s="128">
        <f t="shared" si="1"/>
        <v>10.583550140252457</v>
      </c>
      <c r="AF30" s="21"/>
    </row>
    <row r="31" spans="2:32" x14ac:dyDescent="0.2">
      <c r="B31" s="1" t="str">
        <f t="shared" si="0"/>
        <v>Centro_INIFAP San Luis</v>
      </c>
      <c r="C31" s="90" t="s">
        <v>6</v>
      </c>
      <c r="D31" s="90" t="s">
        <v>106</v>
      </c>
      <c r="E31" s="90" t="s">
        <v>104</v>
      </c>
      <c r="F31" s="19">
        <f>VLOOKUP($B31,ENERO!$B$4:$BQ$80,36,0)</f>
        <v>21.79032258064516</v>
      </c>
      <c r="G31" s="19">
        <f>VLOOKUP($B31,FEBRERO!$B$4:$BK$80,33,0)</f>
        <v>23.635714285714283</v>
      </c>
      <c r="H31" s="19">
        <f>VLOOKUP($B31,MARZO!$B$4:$BQ$80,36,0)</f>
        <v>23.477419354838712</v>
      </c>
      <c r="I31" s="19">
        <f>VLOOKUP($B31,ABRIL!$B$4:$BQ$80,35,0)</f>
        <v>28.053333333333335</v>
      </c>
      <c r="J31" s="19">
        <f>VLOOKUP($B31,MAYO!$B$4:$BQ$80,36,0)</f>
        <v>29.099999999999994</v>
      </c>
      <c r="K31" s="19">
        <f>VLOOKUP($B31,JUNIO!$B$4:$BQ$80,35,0)</f>
        <v>27.086666666666666</v>
      </c>
      <c r="L31" s="19">
        <f>VLOOKUP($B31,JULIO!$B$4:$BQ$80,36,0)</f>
        <v>27.435483870967737</v>
      </c>
      <c r="M31" s="19">
        <f>VLOOKUP($B31,AGOSTO!$B$4:$BQ$80,36,0)</f>
        <v>27.809677419354845</v>
      </c>
      <c r="N31" s="19">
        <f>VLOOKUP($B31,SEPTIEMBRE!$B$4:$BQ$80,35,0)</f>
        <v>26.583333333333332</v>
      </c>
      <c r="O31" s="19">
        <f>VLOOKUP($B31,OCTUBRE!$B$4:$BQ$80,36,0)</f>
        <v>25.109677419354838</v>
      </c>
      <c r="P31" s="19">
        <f>VLOOKUP($B31,NOVIEMBRE!$B$4:$BQ$80,35,0)</f>
        <v>24.66333333333333</v>
      </c>
      <c r="Q31" s="19">
        <f>VLOOKUP($B31,DICIEMBRE!$B$4:$BQ$80,36,0)</f>
        <v>22.867741935483878</v>
      </c>
      <c r="R31" s="20">
        <f t="shared" si="2"/>
        <v>25.634391961085512</v>
      </c>
      <c r="S31" s="19">
        <f>VLOOKUP($B31,ENERO!$B$4:$BQ$80,68,0)</f>
        <v>4.1870967741935479</v>
      </c>
      <c r="T31" s="19">
        <f>VLOOKUP($B31,FEBRERO!$B$4:$BO$80,62,0)</f>
        <v>4.2571428571428571</v>
      </c>
      <c r="U31" s="19">
        <f>VLOOKUP($B31,MARZO!$B$4:$BQ$80,68,0)</f>
        <v>7.1225806451612925</v>
      </c>
      <c r="V31" s="19">
        <f>VLOOKUP($B31,ABRIL!$B$4:$BQ$80,66,0)</f>
        <v>10.83</v>
      </c>
      <c r="W31" s="19">
        <f>VLOOKUP($B31,MAYO!$B$4:$BQ$80,68,0)</f>
        <v>12.087096774193547</v>
      </c>
      <c r="X31" s="19">
        <f>VLOOKUP($B31,JUNIO!$B$4:$BQ$80,66,0)</f>
        <v>13.3</v>
      </c>
      <c r="Y31" s="19">
        <f>VLOOKUP($B31,JULIO!$B$4:$BQ$80,68,0)</f>
        <v>11.870967741935482</v>
      </c>
      <c r="Z31" s="19">
        <f>VLOOKUP($B31,AGOSTO!$B$4:$BQ$80,68,0)</f>
        <v>11.893548387096773</v>
      </c>
      <c r="AA31" s="19">
        <f>VLOOKUP($B31,SEPTIEMBRE!$B$4:$BQ$80,66,0)</f>
        <v>12.51333333333333</v>
      </c>
      <c r="AB31" s="19">
        <f>VLOOKUP($B31,OCTUBRE!$B$4:$BQ$80,68,0)</f>
        <v>10.858064516129032</v>
      </c>
      <c r="AC31" s="19">
        <f>VLOOKUP($B31,NOVIEMBRE!$B$4:$BQ$80,66,0)</f>
        <v>8.8233333333333341</v>
      </c>
      <c r="AD31" s="19">
        <f>VLOOKUP($B31,DICIEMBRE!$B$4:$BQ$80,68,0)</f>
        <v>4.1419354838709683</v>
      </c>
      <c r="AE31" s="128">
        <f t="shared" si="1"/>
        <v>9.3237583205325141</v>
      </c>
      <c r="AF31" s="21"/>
    </row>
    <row r="32" spans="2:32" x14ac:dyDescent="0.2">
      <c r="B32" s="1" t="str">
        <f t="shared" si="0"/>
        <v>Centro_La Lugarda</v>
      </c>
      <c r="C32" s="90" t="s">
        <v>6</v>
      </c>
      <c r="D32" s="90" t="s">
        <v>39</v>
      </c>
      <c r="E32" s="90" t="s">
        <v>40</v>
      </c>
      <c r="F32" s="19">
        <f>VLOOKUP($B32,ENERO!$B$4:$BQ$80,36,0)</f>
        <v>20.158064516129031</v>
      </c>
      <c r="G32" s="19">
        <f>VLOOKUP($B32,FEBRERO!$B$4:$BK$80,33,0)</f>
        <v>21.560714285714283</v>
      </c>
      <c r="H32" s="19">
        <f>VLOOKUP($B32,MARZO!$B$4:$BQ$80,36,0)</f>
        <v>21.590322580645157</v>
      </c>
      <c r="I32" s="19">
        <f>VLOOKUP($B32,ABRIL!$B$4:$BQ$80,35,0)</f>
        <v>25.72666666666667</v>
      </c>
      <c r="J32" s="19">
        <f>VLOOKUP($B32,MAYO!$B$4:$BQ$80,36,0)</f>
        <v>26.877419354838711</v>
      </c>
      <c r="K32" s="19">
        <f>VLOOKUP($B32,JUNIO!$B$4:$BQ$80,35,0)</f>
        <v>25.039999999999996</v>
      </c>
      <c r="L32" s="19">
        <f>VLOOKUP($B32,JULIO!$B$4:$BQ$80,36,0)</f>
        <v>24.57741935483871</v>
      </c>
      <c r="M32" s="19">
        <f>VLOOKUP($B32,AGOSTO!$B$4:$BQ$80,36,0)</f>
        <v>24.990322580645159</v>
      </c>
      <c r="N32" s="19">
        <f>VLOOKUP($B32,SEPTIEMBRE!$B$4:$BQ$80,35,0)</f>
        <v>24.160000000000004</v>
      </c>
      <c r="O32" s="19">
        <f>VLOOKUP($B32,OCTUBRE!$B$4:$BQ$80,36,0)</f>
        <v>22.732258064516127</v>
      </c>
      <c r="P32" s="19">
        <f>VLOOKUP($B32,NOVIEMBRE!$B$4:$BQ$80,35,0)</f>
        <v>23.276666666666664</v>
      </c>
      <c r="Q32" s="19">
        <f>VLOOKUP($B32,DICIEMBRE!$B$4:$BQ$80,36,0)</f>
        <v>21.041935483870969</v>
      </c>
      <c r="R32" s="20">
        <f t="shared" si="2"/>
        <v>23.47764912954429</v>
      </c>
      <c r="S32" s="19">
        <f>VLOOKUP($B32,ENERO!$B$4:$BQ$80,68,0)</f>
        <v>4.2451612903225806</v>
      </c>
      <c r="T32" s="19">
        <f>VLOOKUP($B32,FEBRERO!$B$4:$BO$80,62,0)</f>
        <v>4.1071428571428568</v>
      </c>
      <c r="U32" s="19">
        <f>VLOOKUP($B32,MARZO!$B$4:$BQ$80,68,0)</f>
        <v>6.6161290322580637</v>
      </c>
      <c r="V32" s="19">
        <f>VLOOKUP($B32,ABRIL!$B$4:$BQ$80,66,0)</f>
        <v>10.156666666666668</v>
      </c>
      <c r="W32" s="19">
        <f>VLOOKUP($B32,MAYO!$B$4:$BQ$80,68,0)</f>
        <v>11.283870967741937</v>
      </c>
      <c r="X32" s="19">
        <f>VLOOKUP($B32,JUNIO!$B$4:$BQ$80,66,0)</f>
        <v>12.253333333333332</v>
      </c>
      <c r="Y32" s="19">
        <f>VLOOKUP($B32,JULIO!$B$4:$BQ$80,68,0)</f>
        <v>11.464516129032258</v>
      </c>
      <c r="Z32" s="19">
        <f>VLOOKUP($B32,AGOSTO!$B$4:$BQ$80,68,0)</f>
        <v>11.083870967741934</v>
      </c>
      <c r="AA32" s="19">
        <f>VLOOKUP($B32,SEPTIEMBRE!$B$4:$BQ$80,66,0)</f>
        <v>11.316666666666665</v>
      </c>
      <c r="AB32" s="19">
        <f>VLOOKUP($B32,OCTUBRE!$B$4:$BQ$80,68,0)</f>
        <v>10.390322580645162</v>
      </c>
      <c r="AC32" s="19">
        <f>VLOOKUP($B32,NOVIEMBRE!$B$4:$BQ$80,66,0)</f>
        <v>8.1533333333333324</v>
      </c>
      <c r="AD32" s="19">
        <f>VLOOKUP($B32,DICIEMBRE!$B$4:$BQ$80,68,0)</f>
        <v>4.9612903225806475</v>
      </c>
      <c r="AE32" s="128">
        <f t="shared" si="1"/>
        <v>8.8360253456221205</v>
      </c>
      <c r="AF32" s="21"/>
    </row>
    <row r="33" spans="2:32" x14ac:dyDescent="0.2">
      <c r="B33" s="1" t="str">
        <f t="shared" si="0"/>
        <v>Centro_La Purisima</v>
      </c>
      <c r="C33" s="90" t="s">
        <v>6</v>
      </c>
      <c r="D33" s="90" t="s">
        <v>41</v>
      </c>
      <c r="E33" s="90" t="s">
        <v>42</v>
      </c>
      <c r="F33" s="19">
        <f>VLOOKUP($B33,ENERO!$B$4:$BQ$80,36,0)</f>
        <v>19.054838709677419</v>
      </c>
      <c r="G33" s="19">
        <f>VLOOKUP($B33,FEBRERO!$B$4:$BK$80,33,0)</f>
        <v>20.75357142857143</v>
      </c>
      <c r="H33" s="19">
        <f>VLOOKUP($B33,MARZO!$B$4:$BQ$80,36,0)</f>
        <v>20.858064516129033</v>
      </c>
      <c r="I33" s="19">
        <f>VLOOKUP($B33,ABRIL!$B$4:$BQ$80,35,0)</f>
        <v>25.360000000000003</v>
      </c>
      <c r="J33" s="19">
        <f>VLOOKUP($B33,MAYO!$B$4:$BQ$80,36,0)</f>
        <v>25.674193548387091</v>
      </c>
      <c r="K33" s="19">
        <f>VLOOKUP($B33,JUNIO!$B$4:$BQ$80,35,0)</f>
        <v>23.15</v>
      </c>
      <c r="L33" s="19">
        <f>VLOOKUP($B33,JULIO!$B$4:$BQ$80,36,0)</f>
        <v>23.458064516129038</v>
      </c>
      <c r="M33" s="19">
        <f>VLOOKUP($B33,AGOSTO!$B$4:$BQ$80,36,0)</f>
        <v>23.625806451612906</v>
      </c>
      <c r="N33" s="19">
        <f>VLOOKUP($B33,SEPTIEMBRE!$B$4:$BQ$80,35,0)</f>
        <v>22.796666666666667</v>
      </c>
      <c r="O33" s="19">
        <f>VLOOKUP($B33,OCTUBRE!$B$4:$BQ$80,36,0)</f>
        <v>21.4</v>
      </c>
      <c r="P33" s="19">
        <f>VLOOKUP($B33,NOVIEMBRE!$B$4:$BQ$80,35,0)</f>
        <v>21.580000000000002</v>
      </c>
      <c r="Q33" s="19">
        <f>VLOOKUP($B33,DICIEMBRE!$B$4:$BQ$80,36,0)</f>
        <v>20.087096774193551</v>
      </c>
      <c r="R33" s="20">
        <f t="shared" si="2"/>
        <v>22.316525217613929</v>
      </c>
      <c r="S33" s="19">
        <f>VLOOKUP($B33,ENERO!$B$4:$BQ$80,68,0)</f>
        <v>5.3161290322580648</v>
      </c>
      <c r="T33" s="19">
        <f>VLOOKUP($B33,FEBRERO!$B$4:$BO$80,62,0)</f>
        <v>5.9964285714285719</v>
      </c>
      <c r="U33" s="19">
        <f>VLOOKUP($B33,MARZO!$B$4:$BQ$80,68,0)</f>
        <v>7.0096774193548388</v>
      </c>
      <c r="V33" s="19">
        <f>VLOOKUP($B33,ABRIL!$B$4:$BQ$80,66,0)</f>
        <v>10.690000000000001</v>
      </c>
      <c r="W33" s="19">
        <f>VLOOKUP($B33,MAYO!$B$4:$BQ$80,68,0)</f>
        <v>11.280645161290325</v>
      </c>
      <c r="X33" s="19">
        <f>VLOOKUP($B33,JUNIO!$B$4:$BQ$80,66,0)</f>
        <v>11.886666666666667</v>
      </c>
      <c r="Y33" s="19">
        <f>VLOOKUP($B33,JULIO!$B$4:$BQ$80,68,0)</f>
        <v>11.53225806451613</v>
      </c>
      <c r="Z33" s="19">
        <f>VLOOKUP($B33,AGOSTO!$B$4:$BQ$80,68,0)</f>
        <v>11.445161290322581</v>
      </c>
      <c r="AA33" s="19">
        <f>VLOOKUP($B33,SEPTIEMBRE!$B$4:$BQ$80,66,0)</f>
        <v>11.813333333333331</v>
      </c>
      <c r="AB33" s="19">
        <f>VLOOKUP($B33,OCTUBRE!$B$4:$BQ$80,68,0)</f>
        <v>10.64516129032258</v>
      </c>
      <c r="AC33" s="19">
        <f>VLOOKUP($B33,NOVIEMBRE!$B$4:$BQ$80,66,0)</f>
        <v>8.8633333333333351</v>
      </c>
      <c r="AD33" s="19">
        <f>VLOOKUP($B33,DICIEMBRE!$B$4:$BQ$80,68,0)</f>
        <v>6.0741935483870986</v>
      </c>
      <c r="AE33" s="128">
        <f t="shared" si="1"/>
        <v>9.3794156426011259</v>
      </c>
      <c r="AF33" s="21"/>
    </row>
    <row r="34" spans="2:32" x14ac:dyDescent="0.2">
      <c r="B34" s="1" t="str">
        <f t="shared" si="0"/>
        <v>Centro_San Ignacio</v>
      </c>
      <c r="C34" s="90" t="s">
        <v>6</v>
      </c>
      <c r="D34" s="90" t="s">
        <v>61</v>
      </c>
      <c r="E34" s="90" t="s">
        <v>62</v>
      </c>
      <c r="F34" s="19">
        <f>VLOOKUP($B34,ENERO!$B$4:$BQ$80,36,0)</f>
        <v>22.041935483870972</v>
      </c>
      <c r="G34" s="19">
        <f>VLOOKUP($B34,FEBRERO!$B$4:$BK$80,33,0)</f>
        <v>23.835714285714282</v>
      </c>
      <c r="H34" s="19">
        <f>VLOOKUP($B34,MARZO!$B$4:$BQ$80,36,0)</f>
        <v>23.648387096774194</v>
      </c>
      <c r="I34" s="19">
        <f>VLOOKUP($B34,ABRIL!$B$4:$BQ$80,35,0)</f>
        <v>28.747826086956518</v>
      </c>
      <c r="J34" s="19">
        <f>VLOOKUP($B34,MAYO!$B$4:$BQ$80,36,0)</f>
        <v>21.3</v>
      </c>
      <c r="K34" s="19">
        <f>VLOOKUP($B34,JUNIO!$B$4:$BQ$80,35,0)</f>
        <v>18.399999999999999</v>
      </c>
      <c r="L34" s="19">
        <f>VLOOKUP($B34,JULIO!$B$4:$BQ$80,36,0)</f>
        <v>24.5</v>
      </c>
      <c r="M34" s="19">
        <f>VLOOKUP($B34,AGOSTO!$B$4:$BQ$80,36,0)</f>
        <v>26.85</v>
      </c>
      <c r="N34" s="19">
        <f>VLOOKUP($B34,SEPTIEMBRE!$B$4:$BQ$80,35,0)</f>
        <v>27.290000000000003</v>
      </c>
      <c r="O34" s="19">
        <f>VLOOKUP($B34,OCTUBRE!$B$4:$BQ$80,36,0)</f>
        <v>25.409677419354836</v>
      </c>
      <c r="P34" s="19">
        <f>VLOOKUP($B34,NOVIEMBRE!$B$4:$BQ$80,35,0)</f>
        <v>25.256666666666664</v>
      </c>
      <c r="Q34" s="19">
        <f>VLOOKUP($B34,DICIEMBRE!$B$4:$BQ$80,36,0)</f>
        <v>23.483870967741943</v>
      </c>
      <c r="R34" s="20">
        <f t="shared" si="2"/>
        <v>24.230339833923285</v>
      </c>
      <c r="S34" s="19">
        <f>VLOOKUP($B34,ENERO!$B$4:$BQ$80,68,0)</f>
        <v>6.1548387096774198</v>
      </c>
      <c r="T34" s="19">
        <f>VLOOKUP($B34,FEBRERO!$B$4:$BO$80,62,0)</f>
        <v>6.7178571428571425</v>
      </c>
      <c r="U34" s="19">
        <f>VLOOKUP($B34,MARZO!$B$4:$BQ$80,68,0)</f>
        <v>8.9709677419354836</v>
      </c>
      <c r="V34" s="19">
        <f>VLOOKUP($B34,ABRIL!$B$4:$BQ$80,66,0)</f>
        <v>12.112499999999999</v>
      </c>
      <c r="W34" s="19">
        <f>VLOOKUP($B34,MAYO!$B$4:$BQ$80,68,0)</f>
        <v>10.6</v>
      </c>
      <c r="X34" s="19">
        <f>VLOOKUP($B34,JUNIO!$B$4:$BQ$80,66,0)</f>
        <v>12.3</v>
      </c>
      <c r="Y34" s="19">
        <f>VLOOKUP($B34,JULIO!$B$4:$BQ$80,68,0)</f>
        <v>10.9</v>
      </c>
      <c r="Z34" s="19">
        <f>VLOOKUP($B34,AGOSTO!$B$4:$BQ$80,68,0)</f>
        <v>12.790909090909089</v>
      </c>
      <c r="AA34" s="19">
        <f>VLOOKUP($B34,SEPTIEMBRE!$B$4:$BQ$80,66,0)</f>
        <v>12.733333333333331</v>
      </c>
      <c r="AB34" s="19">
        <f>VLOOKUP($B34,OCTUBRE!$B$4:$BQ$80,68,0)</f>
        <v>12.061290322580648</v>
      </c>
      <c r="AC34" s="19">
        <f>VLOOKUP($B34,NOVIEMBRE!$B$4:$BQ$80,66,0)</f>
        <v>10.036666666666665</v>
      </c>
      <c r="AD34" s="19">
        <f>VLOOKUP($B34,DICIEMBRE!$B$4:$BQ$80,68,0)</f>
        <v>6.0741935483870977</v>
      </c>
      <c r="AE34" s="128">
        <f t="shared" si="1"/>
        <v>10.121046379695573</v>
      </c>
      <c r="AF34" s="21"/>
    </row>
    <row r="35" spans="2:32" x14ac:dyDescent="0.2">
      <c r="B35" s="1" t="str">
        <f t="shared" si="0"/>
        <v>Centro_San Isidro</v>
      </c>
      <c r="C35" s="90" t="s">
        <v>6</v>
      </c>
      <c r="D35" s="90" t="s">
        <v>63</v>
      </c>
      <c r="E35" s="90" t="s">
        <v>62</v>
      </c>
      <c r="F35" s="19">
        <f>VLOOKUP($B35,ENERO!$B$4:$BQ$80,36,0)</f>
        <v>23.303225806451614</v>
      </c>
      <c r="G35" s="19">
        <f>VLOOKUP($B35,FEBRERO!$B$4:$BK$80,33,0)</f>
        <v>25.085714285714285</v>
      </c>
      <c r="H35" s="19">
        <f>VLOOKUP($B35,MARZO!$B$4:$BQ$80,36,0)</f>
        <v>25.129032258064516</v>
      </c>
      <c r="I35" s="19">
        <f>VLOOKUP($B35,ABRIL!$B$4:$BQ$80,35,0)</f>
        <v>30.595652173913034</v>
      </c>
      <c r="J35" s="19">
        <f>VLOOKUP($B35,MAYO!$B$4:$BQ$80,36,0)</f>
        <v>21.3</v>
      </c>
      <c r="K35" s="19">
        <f>VLOOKUP($B35,JUNIO!$B$4:$BQ$80,35,0)</f>
        <v>18.399999999999999</v>
      </c>
      <c r="L35" s="19">
        <f>VLOOKUP($B35,JULIO!$B$4:$BQ$80,36,0)</f>
        <v>24.5</v>
      </c>
      <c r="M35" s="19">
        <f>VLOOKUP($B35,AGOSTO!$B$4:$BQ$80,36,0)</f>
        <v>27.785000000000004</v>
      </c>
      <c r="N35" s="19">
        <f>VLOOKUP($B35,SEPTIEMBRE!$B$4:$BQ$80,35,0)</f>
        <v>27.503333333333327</v>
      </c>
      <c r="O35" s="19">
        <f>VLOOKUP($B35,OCTUBRE!$B$4:$BQ$80,36,0)</f>
        <v>25.63225806451613</v>
      </c>
      <c r="P35" s="19">
        <f>VLOOKUP($B35,NOVIEMBRE!$B$4:$BQ$80,35,0)</f>
        <v>25.386666666666667</v>
      </c>
      <c r="Q35" s="19">
        <f>VLOOKUP($B35,DICIEMBRE!$B$4:$BQ$80,36,0)</f>
        <v>24.57741935483871</v>
      </c>
      <c r="R35" s="20">
        <f t="shared" si="2"/>
        <v>24.933191828624857</v>
      </c>
      <c r="S35" s="19">
        <f>VLOOKUP($B35,ENERO!$B$4:$BQ$80,68,0)</f>
        <v>4.2387096774193553</v>
      </c>
      <c r="T35" s="19">
        <f>VLOOKUP($B35,FEBRERO!$B$4:$BO$80,62,0)</f>
        <v>4.7392857142857148</v>
      </c>
      <c r="U35" s="19">
        <f>VLOOKUP($B35,MARZO!$B$4:$BQ$80,68,0)</f>
        <v>7.4677419354838719</v>
      </c>
      <c r="V35" s="19">
        <f>VLOOKUP($B35,ABRIL!$B$4:$BQ$80,66,0)</f>
        <v>10.074999999999999</v>
      </c>
      <c r="W35" s="19">
        <f>VLOOKUP($B35,MAYO!$B$4:$BQ$80,68,0)</f>
        <v>10.6</v>
      </c>
      <c r="X35" s="19">
        <f>VLOOKUP($B35,JUNIO!$B$4:$BQ$80,66,0)</f>
        <v>12.3</v>
      </c>
      <c r="Y35" s="19">
        <f>VLOOKUP($B35,JULIO!$B$4:$BQ$80,68,0)</f>
        <v>10.9</v>
      </c>
      <c r="Z35" s="19">
        <f>VLOOKUP($B35,AGOSTO!$B$4:$BQ$80,68,0)</f>
        <v>11.874999999999996</v>
      </c>
      <c r="AA35" s="19">
        <f>VLOOKUP($B35,SEPTIEMBRE!$B$4:$BQ$80,66,0)</f>
        <v>12.186666666666664</v>
      </c>
      <c r="AB35" s="19">
        <f>VLOOKUP($B35,OCTUBRE!$B$4:$BQ$80,68,0)</f>
        <v>11.2</v>
      </c>
      <c r="AC35" s="19">
        <f>VLOOKUP($B35,NOVIEMBRE!$B$4:$BQ$80,66,0)</f>
        <v>8.9300000000000015</v>
      </c>
      <c r="AD35" s="19">
        <f>VLOOKUP($B35,DICIEMBRE!$B$4:$BQ$80,68,0)</f>
        <v>5.2483870967741932</v>
      </c>
      <c r="AE35" s="128">
        <f t="shared" si="1"/>
        <v>9.1467325908858168</v>
      </c>
      <c r="AF35" s="21"/>
    </row>
    <row r="36" spans="2:32" x14ac:dyDescent="0.2">
      <c r="B36" s="1" t="str">
        <f>CONCATENATE(C36,"_",D36)</f>
        <v>Centro_Tierra Nueva</v>
      </c>
      <c r="C36" s="23" t="s">
        <v>6</v>
      </c>
      <c r="D36" s="23" t="s">
        <v>102</v>
      </c>
      <c r="E36" s="23" t="s">
        <v>102</v>
      </c>
      <c r="F36" s="19">
        <f>VLOOKUP($B36,ENERO!$B$4:$BQ$80,36,0)</f>
        <v>20.238095238095237</v>
      </c>
      <c r="G36" s="19">
        <f>VLOOKUP($B36,FEBRERO!$B$4:$BK$80,33,0)</f>
        <v>22</v>
      </c>
      <c r="H36" s="19">
        <f>VLOOKUP($B36,MARZO!$B$4:$BQ$80,36,0)</f>
        <v>23.272727272727273</v>
      </c>
      <c r="I36" s="19">
        <f>VLOOKUP($B36,ABRIL!$B$4:$BQ$80,35,0)</f>
        <v>28.642857142857142</v>
      </c>
      <c r="J36" s="19">
        <f>VLOOKUP($B36,MAYO!$B$4:$BQ$80,36,0)</f>
        <v>29</v>
      </c>
      <c r="K36" s="19">
        <f>VLOOKUP($B36,JUNIO!$B$4:$BQ$80,35,0)</f>
        <v>27.46153846153846</v>
      </c>
      <c r="L36" s="19">
        <f>VLOOKUP($B36,JULIO!$B$4:$BQ$80,36,0)</f>
        <v>27.142857142857142</v>
      </c>
      <c r="M36" s="19">
        <f>VLOOKUP($B36,AGOSTO!$B$4:$BQ$80,36,0)</f>
        <v>29.375</v>
      </c>
      <c r="N36" s="19">
        <f>VLOOKUP($B36,SEPTIEMBRE!$B$4:$BQ$80,35,0)</f>
        <v>25.2</v>
      </c>
      <c r="O36" s="19">
        <f>VLOOKUP($B36,OCTUBRE!$B$4:$BQ$80,36,0)</f>
        <v>24.846153846153847</v>
      </c>
      <c r="P36" s="19">
        <f>VLOOKUP($B36,NOVIEMBRE!$B$4:$BQ$80,35,0)</f>
        <v>23.631578947368421</v>
      </c>
      <c r="Q36" s="19">
        <f>VLOOKUP($B36,DICIEMBRE!$B$4:$BQ$80,36,0)</f>
        <v>22.125</v>
      </c>
      <c r="R36" s="20">
        <f>AVERAGE(F36:Q36)</f>
        <v>25.244650670966461</v>
      </c>
      <c r="S36" s="19">
        <f>VLOOKUP($B36,ENERO!$B$4:$BQ$80,68,0)</f>
        <v>2.7619047619047619</v>
      </c>
      <c r="T36" s="19">
        <f>VLOOKUP($B36,FEBRERO!$B$4:$BO$80,62,0)</f>
        <v>3.9565217391304346</v>
      </c>
      <c r="U36" s="19">
        <f>VLOOKUP($B36,MARZO!$B$4:$BQ$80,68,0)</f>
        <v>6.2272727272727275</v>
      </c>
      <c r="V36" s="19">
        <f>VLOOKUP($B36,ABRIL!$B$4:$BQ$80,66,0)</f>
        <v>9.5714285714285712</v>
      </c>
      <c r="W36" s="19">
        <f>VLOOKUP($B36,MAYO!$B$4:$BQ$80,68,0)</f>
        <v>11.666666666666666</v>
      </c>
      <c r="X36" s="19">
        <f>VLOOKUP($B36,JUNIO!$B$4:$BQ$80,66,0)</f>
        <v>12.153846153846153</v>
      </c>
      <c r="Y36" s="19">
        <f>VLOOKUP($B36,JULIO!$B$4:$BQ$80,68,0)</f>
        <v>12</v>
      </c>
      <c r="Z36" s="19">
        <f>VLOOKUP($B36,AGOSTO!$B$4:$BQ$80,68,0)</f>
        <v>11.8125</v>
      </c>
      <c r="AA36" s="19">
        <f>VLOOKUP($B36,SEPTIEMBRE!$B$4:$BQ$80,66,0)</f>
        <v>10.8</v>
      </c>
      <c r="AB36" s="19">
        <f>VLOOKUP($B36,OCTUBRE!$B$4:$BQ$80,68,0)</f>
        <v>9.9230769230769234</v>
      </c>
      <c r="AC36" s="19">
        <f>VLOOKUP($B36,NOVIEMBRE!$B$4:$BQ$80,66,0)</f>
        <v>9.3157894736842106</v>
      </c>
      <c r="AD36" s="19">
        <f>VLOOKUP($B36,DICIEMBRE!$B$4:$BQ$80,68,0)</f>
        <v>5.3125</v>
      </c>
      <c r="AE36" s="128">
        <f>AVERAGE(SUM(S36+T36+U36+V36+W36+X36+Y36+Z36+AA36+AB36+AC36+AD36))/12</f>
        <v>8.7917922514175366</v>
      </c>
    </row>
    <row r="37" spans="2:32" x14ac:dyDescent="0.2">
      <c r="B37" s="1" t="str">
        <f t="shared" si="0"/>
        <v>Centro _Soledad G. S.</v>
      </c>
      <c r="C37" s="23" t="s">
        <v>73</v>
      </c>
      <c r="D37" s="23" t="s">
        <v>74</v>
      </c>
      <c r="E37" s="23" t="s">
        <v>74</v>
      </c>
      <c r="F37" s="19">
        <f>VLOOKUP($B37,ENERO!$B$4:$BQ$80,36,0)</f>
        <v>18.777777777777779</v>
      </c>
      <c r="G37" s="19">
        <f>VLOOKUP($B37,FEBRERO!$B$4:$BK$80,33,0)</f>
        <v>20.615384615384617</v>
      </c>
      <c r="H37" s="19">
        <f>VLOOKUP($B37,MARZO!$B$4:$BQ$80,36,0)</f>
        <v>21.862068965517242</v>
      </c>
      <c r="I37" s="19">
        <f>VLOOKUP($B37,ABRIL!$B$4:$BQ$80,35,0)</f>
        <v>27.083333333333332</v>
      </c>
      <c r="J37" s="19">
        <f>VLOOKUP($B37,MAYO!$B$4:$BQ$80,36,0)</f>
        <v>27.107142857142858</v>
      </c>
      <c r="K37" s="19">
        <f>VLOOKUP($B37,JUNIO!$B$4:$BQ$80,35,0)</f>
        <v>24.666666666666668</v>
      </c>
      <c r="L37" s="19">
        <f>VLOOKUP($B37,JULIO!$B$4:$BQ$80,36,0)</f>
        <v>25.448275862068964</v>
      </c>
      <c r="M37" s="19">
        <f>VLOOKUP($B37,AGOSTO!$B$4:$BQ$80,36,0)</f>
        <v>25.333333333333332</v>
      </c>
      <c r="N37" s="19">
        <f>VLOOKUP($B37,SEPTIEMBRE!$B$4:$BQ$80,35,0)</f>
        <v>23.96153846153846</v>
      </c>
      <c r="O37" s="19">
        <f>VLOOKUP($B37,OCTUBRE!$B$4:$BQ$80,36,0)</f>
        <v>22.678571428571427</v>
      </c>
      <c r="P37" s="19">
        <f>VLOOKUP($B37,NOVIEMBRE!$B$4:$BQ$80,35,0)</f>
        <v>21.366666666666667</v>
      </c>
      <c r="Q37" s="19">
        <f>VLOOKUP($B37,DICIEMBRE!$B$4:$BQ$80,36,0)</f>
        <v>19.346153846153847</v>
      </c>
      <c r="R37" s="20">
        <f t="shared" si="2"/>
        <v>23.187242817846265</v>
      </c>
      <c r="S37" s="19">
        <f>VLOOKUP($B37,ENERO!$B$4:$BQ$80,68,0)</f>
        <v>5.9259259259259256</v>
      </c>
      <c r="T37" s="19">
        <f>VLOOKUP($B37,FEBRERO!$B$4:$BO$80,62,0)</f>
        <v>7.1923076923076925</v>
      </c>
      <c r="U37" s="19">
        <f>VLOOKUP($B37,MARZO!$B$4:$BQ$80,68,0)</f>
        <v>9.2758620689655178</v>
      </c>
      <c r="V37" s="19">
        <f>VLOOKUP($B37,ABRIL!$B$4:$BQ$80,66,0)</f>
        <v>12.541666666666666</v>
      </c>
      <c r="W37" s="19">
        <f>VLOOKUP($B37,MAYO!$B$4:$BQ$80,68,0)</f>
        <v>13.571428571428571</v>
      </c>
      <c r="X37" s="19">
        <f>VLOOKUP($B37,JUNIO!$B$4:$BQ$80,66,0)</f>
        <v>13.666666666666666</v>
      </c>
      <c r="Y37" s="19">
        <f>VLOOKUP($B37,JULIO!$B$4:$BQ$80,68,0)</f>
        <v>13.379310344827585</v>
      </c>
      <c r="Z37" s="19">
        <f>VLOOKUP($B37,AGOSTO!$B$4:$BQ$80,68,0)</f>
        <v>13.592592592592593</v>
      </c>
      <c r="AA37" s="19">
        <f>VLOOKUP($B37,SEPTIEMBRE!$B$4:$BQ$80,66,0)</f>
        <v>13.538461538461538</v>
      </c>
      <c r="AB37" s="19">
        <f>VLOOKUP($B37,OCTUBRE!$B$4:$BQ$80,68,0)</f>
        <v>10.214285714285714</v>
      </c>
      <c r="AC37" s="19">
        <f>VLOOKUP($B37,NOVIEMBRE!$B$4:$BQ$80,66,0)</f>
        <v>10.566666666666666</v>
      </c>
      <c r="AD37" s="19">
        <f>VLOOKUP($B37,DICIEMBRE!$B$4:$BQ$80,68,0)</f>
        <v>7.115384615384615</v>
      </c>
      <c r="AE37" s="128">
        <f t="shared" si="1"/>
        <v>10.881713255348311</v>
      </c>
    </row>
    <row r="38" spans="2:32" x14ac:dyDescent="0.2">
      <c r="B38" s="1" t="str">
        <f t="shared" si="0"/>
        <v>Centro _San Luis Potosí</v>
      </c>
      <c r="C38" s="23" t="s">
        <v>73</v>
      </c>
      <c r="D38" s="23" t="s">
        <v>65</v>
      </c>
      <c r="E38" s="23" t="s">
        <v>65</v>
      </c>
      <c r="F38" s="19">
        <f>VLOOKUP($B38,ENERO!$B$4:$BQ$80,36,0)</f>
        <v>22.186666666666671</v>
      </c>
      <c r="G38" s="19">
        <f>VLOOKUP($B38,FEBRERO!$B$4:$BK$80,33,0)</f>
        <v>23.539285714285715</v>
      </c>
      <c r="H38" s="19">
        <f>VLOOKUP($B38,MARZO!$B$4:$BQ$80,36,0)</f>
        <v>24.434482758620689</v>
      </c>
      <c r="I38" s="19">
        <f>VLOOKUP($B38,ABRIL!$B$4:$BQ$80,35,0)</f>
        <v>29.423333333333332</v>
      </c>
      <c r="J38" s="19">
        <f>VLOOKUP($B38,MAYO!$B$4:$BQ$80,36,0)</f>
        <v>30.176666666666669</v>
      </c>
      <c r="K38" s="19">
        <f>VLOOKUP($B38,JUNIO!$B$4:$BQ$80,35,0)</f>
        <v>28.036666666666676</v>
      </c>
      <c r="L38" s="19">
        <f>VLOOKUP($B38,JULIO!$B$4:$BQ$80,36,0)</f>
        <v>27.138709677419357</v>
      </c>
      <c r="M38" s="19">
        <f>VLOOKUP($B38,AGOSTO!$B$4:$BQ$80,36,0)</f>
        <v>28.009677419354844</v>
      </c>
      <c r="N38" s="19">
        <f>VLOOKUP($B38,SEPTIEMBRE!$B$4:$BQ$80,35,0)</f>
        <v>27.056666666666665</v>
      </c>
      <c r="O38" s="19">
        <f>VLOOKUP($B38,OCTUBRE!$B$4:$BQ$80,36,0)</f>
        <v>25.545161290322579</v>
      </c>
      <c r="P38" s="19">
        <f>VLOOKUP($B38,NOVIEMBRE!$B$4:$BQ$80,35,0)</f>
        <v>24.84666666666666</v>
      </c>
      <c r="Q38" s="19">
        <f>VLOOKUP($B38,DICIEMBRE!$B$4:$BQ$80,36,0)</f>
        <v>22.78709677419355</v>
      </c>
      <c r="R38" s="20">
        <f t="shared" si="2"/>
        <v>26.098423358405284</v>
      </c>
      <c r="S38" s="19">
        <f>VLOOKUP($B38,ENERO!$B$4:$BQ$80,68,0)</f>
        <v>6.4433333333333334</v>
      </c>
      <c r="T38" s="19">
        <f>VLOOKUP($B38,FEBRERO!$B$4:$BO$80,62,0)</f>
        <v>7.1892857142857123</v>
      </c>
      <c r="U38" s="19">
        <f>VLOOKUP($B38,MARZO!$B$4:$BQ$80,68,0)</f>
        <v>9.2517241379310331</v>
      </c>
      <c r="V38" s="19">
        <f>VLOOKUP($B38,ABRIL!$B$4:$BQ$80,66,0)</f>
        <v>12.616666666666669</v>
      </c>
      <c r="W38" s="19">
        <f>VLOOKUP($B38,MAYO!$B$4:$BQ$80,68,0)</f>
        <v>12.78064516129032</v>
      </c>
      <c r="X38" s="19">
        <f>VLOOKUP($B38,JUNIO!$B$4:$BQ$80,66,0)</f>
        <v>13.730000000000002</v>
      </c>
      <c r="Y38" s="19">
        <f>VLOOKUP($B38,JULIO!$B$4:$BQ$80,68,0)</f>
        <v>12.745161290322578</v>
      </c>
      <c r="Z38" s="19">
        <f>VLOOKUP($B38,AGOSTO!$B$4:$BQ$80,68,0)</f>
        <v>12.535483870967743</v>
      </c>
      <c r="AA38" s="19">
        <f>VLOOKUP($B38,SEPTIEMBRE!$B$4:$BQ$80,66,0)</f>
        <v>12.723333333333329</v>
      </c>
      <c r="AB38" s="19">
        <f>VLOOKUP($B38,OCTUBRE!$B$4:$BQ$80,68,0)</f>
        <v>11.803225806451612</v>
      </c>
      <c r="AC38" s="19">
        <f>VLOOKUP($B38,NOVIEMBRE!$B$4:$BQ$80,66,0)</f>
        <v>10.523333333333339</v>
      </c>
      <c r="AD38" s="19">
        <f>VLOOKUP($B38,DICIEMBRE!$B$4:$BQ$80,68,0)</f>
        <v>7.2290322580645165</v>
      </c>
      <c r="AE38" s="128">
        <f t="shared" si="1"/>
        <v>10.797602075498348</v>
      </c>
    </row>
    <row r="39" spans="2:32" x14ac:dyDescent="0.2">
      <c r="B39" s="1" t="str">
        <f t="shared" si="0"/>
        <v>Centro _Presa Valentin Gama</v>
      </c>
      <c r="C39" s="23" t="s">
        <v>73</v>
      </c>
      <c r="D39" s="23" t="s">
        <v>101</v>
      </c>
      <c r="E39" s="23" t="s">
        <v>65</v>
      </c>
      <c r="F39" s="19">
        <f>VLOOKUP($B39,ENERO!$B$4:$BQ$80,36,0)</f>
        <v>23.133333333333333</v>
      </c>
      <c r="G39" s="19">
        <f>VLOOKUP($B39,FEBRERO!$B$4:$BK$80,33,0)</f>
        <v>25.25</v>
      </c>
      <c r="H39" s="19">
        <f>VLOOKUP($B39,MARZO!$B$4:$BQ$80,36,0)</f>
        <v>24.2</v>
      </c>
      <c r="I39" s="19">
        <f>VLOOKUP($B39,ABRIL!$B$4:$BQ$80,35,0)</f>
        <v>29.666666666666668</v>
      </c>
      <c r="J39" s="19">
        <f>VLOOKUP($B39,MAYO!$B$4:$BQ$80,36,0)</f>
        <v>29.483870967741936</v>
      </c>
      <c r="K39" s="19">
        <f>VLOOKUP($B39,JUNIO!$B$4:$BQ$80,35,0)</f>
        <v>27.966666666666665</v>
      </c>
      <c r="L39" s="19">
        <f>VLOOKUP($B39,JULIO!$B$4:$BQ$80,36,0)</f>
        <v>28.083870967741937</v>
      </c>
      <c r="M39" s="19">
        <f>VLOOKUP($B39,AGOSTO!$B$4:$BQ$80,36,0)</f>
        <v>28.667741935483871</v>
      </c>
      <c r="N39" s="19">
        <f>VLOOKUP($B39,SEPTIEMBRE!$B$4:$BQ$80,35,0)</f>
        <v>28.433333333333334</v>
      </c>
      <c r="O39" s="19">
        <f>VLOOKUP($B39,OCTUBRE!$B$4:$BQ$80,36,0)</f>
        <v>25.566666666666666</v>
      </c>
      <c r="P39" s="19">
        <f>VLOOKUP($B39,NOVIEMBRE!$B$4:$BQ$80,35,0)</f>
        <v>25.275862068965516</v>
      </c>
      <c r="Q39" s="19">
        <f>VLOOKUP($B39,DICIEMBRE!$B$4:$BQ$80,36,0)</f>
        <v>24.193548387096776</v>
      </c>
      <c r="R39" s="20">
        <f t="shared" si="2"/>
        <v>26.660130082808063</v>
      </c>
      <c r="S39" s="19">
        <f>VLOOKUP($B39,ENERO!$B$4:$BQ$80,68,0)</f>
        <v>4.5</v>
      </c>
      <c r="T39" s="19">
        <f>VLOOKUP($B39,FEBRERO!$B$4:$BO$80,62,0)</f>
        <v>5.3571428571428568</v>
      </c>
      <c r="U39" s="19">
        <f>VLOOKUP($B39,MARZO!$B$4:$BQ$80,68,0)</f>
        <v>7.35</v>
      </c>
      <c r="V39" s="19">
        <f>VLOOKUP($B39,ABRIL!$B$4:$BQ$80,66,0)</f>
        <v>10.533333333333333</v>
      </c>
      <c r="W39" s="19">
        <f>VLOOKUP($B39,MAYO!$B$4:$BQ$80,68,0)</f>
        <v>11.35483870967742</v>
      </c>
      <c r="X39" s="19">
        <f>VLOOKUP($B39,JUNIO!$B$4:$BQ$80,66,0)</f>
        <v>12.033333333333333</v>
      </c>
      <c r="Y39" s="19">
        <f>VLOOKUP($B39,JULIO!$B$4:$BQ$80,68,0)</f>
        <v>10.903225806451612</v>
      </c>
      <c r="Z39" s="19">
        <f>VLOOKUP($B39,AGOSTO!$B$4:$BQ$80,68,0)</f>
        <v>10.783870967741937</v>
      </c>
      <c r="AA39" s="19">
        <f>VLOOKUP($B39,SEPTIEMBRE!$B$4:$BQ$80,66,0)</f>
        <v>11</v>
      </c>
      <c r="AB39" s="19">
        <f>VLOOKUP($B39,OCTUBRE!$B$4:$BQ$80,68,0)</f>
        <v>10.033333333333333</v>
      </c>
      <c r="AC39" s="19">
        <f>VLOOKUP($B39,NOVIEMBRE!$B$4:$BQ$80,66,0)</f>
        <v>8.6551724137931032</v>
      </c>
      <c r="AD39" s="19">
        <f>VLOOKUP($B39,DICIEMBRE!$B$4:$BQ$80,68,0)</f>
        <v>5</v>
      </c>
      <c r="AE39" s="128">
        <f t="shared" si="1"/>
        <v>8.9586875629005771</v>
      </c>
    </row>
    <row r="40" spans="2:32" x14ac:dyDescent="0.2">
      <c r="B40" s="1" t="str">
        <f t="shared" si="0"/>
        <v>Huasteca_5 de Mayo</v>
      </c>
      <c r="C40" s="110" t="s">
        <v>0</v>
      </c>
      <c r="D40" s="110" t="s">
        <v>1</v>
      </c>
      <c r="E40" s="110" t="s">
        <v>2</v>
      </c>
      <c r="F40" s="19">
        <f>VLOOKUP($B40,ENERO!$B$4:$BQ$80,36,0)</f>
        <v>22.3</v>
      </c>
      <c r="G40" s="19">
        <f>VLOOKUP($B40,FEBRERO!$B$4:$BK$80,33,0)</f>
        <v>25.9</v>
      </c>
      <c r="H40" s="19">
        <f>VLOOKUP($B40,MARZO!$B$4:$BQ$80,36,0)</f>
        <v>26.2</v>
      </c>
      <c r="I40" s="19">
        <f>VLOOKUP($B40,ABRIL!$B$4:$BQ$80,35,0)</f>
        <v>27.5</v>
      </c>
      <c r="J40" s="19">
        <f>VLOOKUP($B40,MAYO!$B$4:$BQ$80,36,0)</f>
        <v>27.1</v>
      </c>
      <c r="K40" s="19">
        <f>VLOOKUP($B40,JUNIO!$B$4:$BQ$80,35,0)</f>
        <v>30.2</v>
      </c>
      <c r="L40" s="19">
        <f>VLOOKUP($B40,JULIO!$B$4:$BQ$80,36,0)</f>
        <v>39.299999999999997</v>
      </c>
      <c r="M40" s="19">
        <f>VLOOKUP($B40,AGOSTO!$B$4:$BQ$80,36,0)</f>
        <v>36.200000000000003</v>
      </c>
      <c r="N40" s="19">
        <f>VLOOKUP($B40,SEPTIEMBRE!$B$4:$BQ$80,35,0)</f>
        <v>25</v>
      </c>
      <c r="O40" s="19">
        <f>VLOOKUP($B40,OCTUBRE!$B$4:$BQ$80,36,0)</f>
        <v>33.200000000000003</v>
      </c>
      <c r="P40" s="19">
        <f>VLOOKUP($B40,NOVIEMBRE!$B$4:$BQ$80,35,0)</f>
        <v>21.1</v>
      </c>
      <c r="Q40" s="19">
        <f>VLOOKUP($B40,DICIEMBRE!$B$4:$BQ$80,36,0)</f>
        <v>22</v>
      </c>
      <c r="R40" s="129">
        <f t="shared" si="2"/>
        <v>28</v>
      </c>
      <c r="S40" s="19">
        <f>VLOOKUP($B40,ENERO!$B$4:$BQ$80,68,0)</f>
        <v>11.05</v>
      </c>
      <c r="T40" s="19">
        <f>VLOOKUP($B40,FEBRERO!$B$4:$BO$80,62,0)</f>
        <v>15.5</v>
      </c>
      <c r="U40" s="19">
        <f>VLOOKUP($B40,MARZO!$B$4:$BQ$80,68,0)</f>
        <v>17.2</v>
      </c>
      <c r="V40" s="19">
        <f>VLOOKUP($B40,ABRIL!$B$4:$BQ$80,66,0)</f>
        <v>15.5</v>
      </c>
      <c r="W40" s="19">
        <f>VLOOKUP($B40,MAYO!$B$4:$BQ$80,68,0)</f>
        <v>21.5</v>
      </c>
      <c r="X40" s="19">
        <f>VLOOKUP($B40,JUNIO!$B$4:$BQ$80,66,0)</f>
        <v>22.5</v>
      </c>
      <c r="Y40" s="19">
        <f>VLOOKUP($B40,JULIO!$B$4:$BQ$80,68,0)</f>
        <v>23.3</v>
      </c>
      <c r="Z40" s="19">
        <f>VLOOKUP($B40,AGOSTO!$B$4:$BQ$80,68,0)</f>
        <v>23.9</v>
      </c>
      <c r="AA40" s="19">
        <f>VLOOKUP($B40,SEPTIEMBRE!$B$4:$BQ$80,66,0)</f>
        <v>21.9</v>
      </c>
      <c r="AB40" s="19">
        <f>VLOOKUP($B40,OCTUBRE!$B$4:$BQ$80,68,0)</f>
        <v>25.1</v>
      </c>
      <c r="AC40" s="19">
        <f>VLOOKUP($B40,NOVIEMBRE!$B$4:$BQ$80,66,0)</f>
        <v>16</v>
      </c>
      <c r="AD40" s="19">
        <f>VLOOKUP($B40,DICIEMBRE!$B$4:$BQ$80,68,0)</f>
        <v>16.8</v>
      </c>
      <c r="AE40" s="130">
        <f t="shared" si="1"/>
        <v>19.1875</v>
      </c>
      <c r="AF40" s="21"/>
    </row>
    <row r="41" spans="2:32" x14ac:dyDescent="0.2">
      <c r="B41" s="1" t="str">
        <f t="shared" si="0"/>
        <v>Huasteca_Estación Coyoles</v>
      </c>
      <c r="C41" s="110" t="s">
        <v>0</v>
      </c>
      <c r="D41" s="110" t="s">
        <v>32</v>
      </c>
      <c r="E41" s="110" t="s">
        <v>2</v>
      </c>
      <c r="F41" s="19">
        <f>VLOOKUP($B41,ENERO!$B$4:$BQ$80,36,0)</f>
        <v>22.3</v>
      </c>
      <c r="G41" s="19">
        <f>VLOOKUP($B41,FEBRERO!$B$4:$BK$80,33,0)</f>
        <v>25.9</v>
      </c>
      <c r="H41" s="19">
        <f>VLOOKUP($B41,MARZO!$B$4:$BQ$80,36,0)</f>
        <v>26.2</v>
      </c>
      <c r="I41" s="19">
        <f>VLOOKUP($B41,ABRIL!$B$4:$BQ$80,35,0)</f>
        <v>27.5</v>
      </c>
      <c r="J41" s="19">
        <f>VLOOKUP($B41,MAYO!$B$4:$BQ$80,36,0)</f>
        <v>27.1</v>
      </c>
      <c r="K41" s="19">
        <f>VLOOKUP($B41,JUNIO!$B$4:$BQ$80,35,0)</f>
        <v>30.2</v>
      </c>
      <c r="L41" s="19">
        <f>VLOOKUP($B41,JULIO!$B$4:$BQ$80,36,0)</f>
        <v>39.299999999999997</v>
      </c>
      <c r="M41" s="19">
        <f>VLOOKUP($B41,AGOSTO!$B$4:$BQ$80,36,0)</f>
        <v>36.200000000000003</v>
      </c>
      <c r="N41" s="19">
        <f>VLOOKUP($B41,SEPTIEMBRE!$B$4:$BQ$80,35,0)</f>
        <v>25</v>
      </c>
      <c r="O41" s="19">
        <f>VLOOKUP($B41,OCTUBRE!$B$4:$BQ$80,36,0)</f>
        <v>33.200000000000003</v>
      </c>
      <c r="P41" s="19">
        <f>VLOOKUP($B41,NOVIEMBRE!$B$4:$BQ$80,35,0)</f>
        <v>21.1</v>
      </c>
      <c r="Q41" s="19">
        <f>VLOOKUP($B41,DICIEMBRE!$B$4:$BQ$80,36,0)</f>
        <v>22</v>
      </c>
      <c r="R41" s="20">
        <f t="shared" si="2"/>
        <v>28</v>
      </c>
      <c r="S41" s="19">
        <f>VLOOKUP($B41,ENERO!$B$4:$BQ$80,68,0)</f>
        <v>11.05</v>
      </c>
      <c r="T41" s="19">
        <f>VLOOKUP($B41,FEBRERO!$B$4:$BO$80,62,0)</f>
        <v>15.5</v>
      </c>
      <c r="U41" s="19">
        <f>VLOOKUP($B41,MARZO!$B$4:$BQ$80,68,0)</f>
        <v>17.2</v>
      </c>
      <c r="V41" s="19">
        <f>VLOOKUP($B41,ABRIL!$B$4:$BQ$80,66,0)</f>
        <v>15.5</v>
      </c>
      <c r="W41" s="19">
        <f>VLOOKUP($B41,MAYO!$B$4:$BQ$80,68,0)</f>
        <v>21.5</v>
      </c>
      <c r="X41" s="19">
        <f>VLOOKUP($B41,JUNIO!$B$4:$BQ$80,66,0)</f>
        <v>22.5</v>
      </c>
      <c r="Y41" s="19">
        <f>VLOOKUP($B41,JULIO!$B$4:$BQ$80,68,0)</f>
        <v>23.3</v>
      </c>
      <c r="Z41" s="19">
        <f>VLOOKUP($B41,AGOSTO!$B$4:$BQ$80,68,0)</f>
        <v>23.9</v>
      </c>
      <c r="AA41" s="19">
        <f>VLOOKUP($B41,SEPTIEMBRE!$B$4:$BQ$80,66,0)</f>
        <v>21.9</v>
      </c>
      <c r="AB41" s="19">
        <f>VLOOKUP($B41,OCTUBRE!$B$4:$BQ$80,68,0)</f>
        <v>25.1</v>
      </c>
      <c r="AC41" s="19">
        <f>VLOOKUP($B41,NOVIEMBRE!$B$4:$BQ$80,66,0)</f>
        <v>16</v>
      </c>
      <c r="AD41" s="19">
        <f>VLOOKUP($B41,DICIEMBRE!$B$4:$BQ$80,68,0)</f>
        <v>16.8</v>
      </c>
      <c r="AE41" s="128">
        <f t="shared" si="1"/>
        <v>19.1875</v>
      </c>
      <c r="AF41" s="21"/>
    </row>
    <row r="42" spans="2:32" x14ac:dyDescent="0.2">
      <c r="B42" s="1" t="str">
        <f t="shared" si="0"/>
        <v>Huasteca_Ingenio Plan de Ayala</v>
      </c>
      <c r="C42" s="110" t="s">
        <v>0</v>
      </c>
      <c r="D42" s="110" t="s">
        <v>107</v>
      </c>
      <c r="E42" s="110" t="s">
        <v>2</v>
      </c>
      <c r="F42" s="19">
        <f>VLOOKUP($B42,ENERO!$B$4:$BQ$80,36,0)</f>
        <v>22.3</v>
      </c>
      <c r="G42" s="19">
        <f>VLOOKUP($B42,FEBRERO!$B$4:$BK$80,33,0)</f>
        <v>25.9</v>
      </c>
      <c r="H42" s="19">
        <f>VLOOKUP($B42,MARZO!$B$4:$BQ$80,36,0)</f>
        <v>26.2</v>
      </c>
      <c r="I42" s="19">
        <f>VLOOKUP($B42,ABRIL!$B$4:$BQ$80,35,0)</f>
        <v>27.5</v>
      </c>
      <c r="J42" s="19">
        <f>VLOOKUP($B42,MAYO!$B$4:$BQ$80,36,0)</f>
        <v>27.1</v>
      </c>
      <c r="K42" s="19">
        <f>VLOOKUP($B42,JUNIO!$B$4:$BQ$80,35,0)</f>
        <v>30.2</v>
      </c>
      <c r="L42" s="19">
        <f>VLOOKUP($B42,JULIO!$B$4:$BQ$80,36,0)</f>
        <v>39.299999999999997</v>
      </c>
      <c r="M42" s="19">
        <f>VLOOKUP($B42,AGOSTO!$B$4:$BQ$80,36,0)</f>
        <v>36.200000000000003</v>
      </c>
      <c r="N42" s="19">
        <f>VLOOKUP($B42,SEPTIEMBRE!$B$4:$BQ$80,35,0)</f>
        <v>25</v>
      </c>
      <c r="O42" s="19">
        <f>VLOOKUP($B42,OCTUBRE!$B$4:$BQ$80,36,0)</f>
        <v>33.200000000000003</v>
      </c>
      <c r="P42" s="19">
        <f>VLOOKUP($B42,NOVIEMBRE!$B$4:$BQ$80,35,0)</f>
        <v>21.1</v>
      </c>
      <c r="Q42" s="19">
        <f>VLOOKUP($B42,DICIEMBRE!$B$4:$BQ$80,36,0)</f>
        <v>22</v>
      </c>
      <c r="R42" s="20">
        <f t="shared" si="2"/>
        <v>28</v>
      </c>
      <c r="S42" s="19">
        <f>VLOOKUP($B42,ENERO!$B$4:$BQ$80,68,0)</f>
        <v>11.05</v>
      </c>
      <c r="T42" s="19">
        <f>VLOOKUP($B42,FEBRERO!$B$4:$BO$80,62,0)</f>
        <v>15.5</v>
      </c>
      <c r="U42" s="19">
        <f>VLOOKUP($B42,MARZO!$B$4:$BQ$80,68,0)</f>
        <v>17.2</v>
      </c>
      <c r="V42" s="19">
        <f>VLOOKUP($B42,ABRIL!$B$4:$BQ$80,66,0)</f>
        <v>15.5</v>
      </c>
      <c r="W42" s="19">
        <f>VLOOKUP($B42,MAYO!$B$4:$BQ$80,68,0)</f>
        <v>21.5</v>
      </c>
      <c r="X42" s="19">
        <f>VLOOKUP($B42,JUNIO!$B$4:$BQ$80,66,0)</f>
        <v>22.5</v>
      </c>
      <c r="Y42" s="19">
        <f>VLOOKUP($B42,JULIO!$B$4:$BQ$80,68,0)</f>
        <v>23.3</v>
      </c>
      <c r="Z42" s="19">
        <f>VLOOKUP($B42,AGOSTO!$B$4:$BQ$80,68,0)</f>
        <v>23.9</v>
      </c>
      <c r="AA42" s="19">
        <f>VLOOKUP($B42,SEPTIEMBRE!$B$4:$BQ$80,66,0)</f>
        <v>21.9</v>
      </c>
      <c r="AB42" s="19">
        <f>VLOOKUP($B42,OCTUBRE!$B$4:$BQ$80,68,0)</f>
        <v>25.1</v>
      </c>
      <c r="AC42" s="19">
        <f>VLOOKUP($B42,NOVIEMBRE!$B$4:$BQ$80,66,0)</f>
        <v>16</v>
      </c>
      <c r="AD42" s="19">
        <f>VLOOKUP($B42,DICIEMBRE!$B$4:$BQ$80,68,0)</f>
        <v>16.8</v>
      </c>
      <c r="AE42" s="128">
        <f t="shared" si="1"/>
        <v>19.1875</v>
      </c>
      <c r="AF42" s="21"/>
    </row>
    <row r="43" spans="2:32" x14ac:dyDescent="0.2">
      <c r="B43" s="1" t="str">
        <f t="shared" si="0"/>
        <v>Huasteca_La Hincada</v>
      </c>
      <c r="C43" s="110" t="s">
        <v>0</v>
      </c>
      <c r="D43" s="110" t="s">
        <v>38</v>
      </c>
      <c r="E43" s="110" t="s">
        <v>2</v>
      </c>
      <c r="F43" s="19">
        <f>VLOOKUP($B43,ENERO!$B$4:$BQ$80,36,0)</f>
        <v>22.3</v>
      </c>
      <c r="G43" s="19">
        <f>VLOOKUP($B43,FEBRERO!$B$4:$BK$80,33,0)</f>
        <v>25.9</v>
      </c>
      <c r="H43" s="19">
        <f>VLOOKUP($B43,MARZO!$B$4:$BQ$80,36,0)</f>
        <v>26.2</v>
      </c>
      <c r="I43" s="19">
        <f>VLOOKUP($B43,ABRIL!$B$4:$BQ$80,35,0)</f>
        <v>27.5</v>
      </c>
      <c r="J43" s="19">
        <f>VLOOKUP($B43,MAYO!$B$4:$BQ$80,36,0)</f>
        <v>27.1</v>
      </c>
      <c r="K43" s="19">
        <f>VLOOKUP($B43,JUNIO!$B$4:$BQ$80,35,0)</f>
        <v>30.2</v>
      </c>
      <c r="L43" s="19">
        <f>VLOOKUP($B43,JULIO!$B$4:$BQ$80,36,0)</f>
        <v>39.299999999999997</v>
      </c>
      <c r="M43" s="19">
        <f>VLOOKUP($B43,AGOSTO!$B$4:$BQ$80,36,0)</f>
        <v>36.200000000000003</v>
      </c>
      <c r="N43" s="19">
        <f>VLOOKUP($B43,SEPTIEMBRE!$B$4:$BQ$80,35,0)</f>
        <v>25</v>
      </c>
      <c r="O43" s="19">
        <f>VLOOKUP($B43,OCTUBRE!$B$4:$BQ$80,36,0)</f>
        <v>33.200000000000003</v>
      </c>
      <c r="P43" s="19">
        <f>VLOOKUP($B43,NOVIEMBRE!$B$4:$BQ$80,35,0)</f>
        <v>21.1</v>
      </c>
      <c r="Q43" s="19">
        <f>VLOOKUP($B43,DICIEMBRE!$B$4:$BQ$80,36,0)</f>
        <v>22</v>
      </c>
      <c r="R43" s="129">
        <f t="shared" si="2"/>
        <v>28</v>
      </c>
      <c r="S43" s="19">
        <f>VLOOKUP($B43,ENERO!$B$4:$BQ$80,68,0)</f>
        <v>11.05</v>
      </c>
      <c r="T43" s="19">
        <f>VLOOKUP($B43,FEBRERO!$B$4:$BO$80,62,0)</f>
        <v>15.5</v>
      </c>
      <c r="U43" s="19">
        <f>VLOOKUP($B43,MARZO!$B$4:$BQ$80,68,0)</f>
        <v>17.2</v>
      </c>
      <c r="V43" s="19">
        <f>VLOOKUP($B43,ABRIL!$B$4:$BQ$80,66,0)</f>
        <v>15.5</v>
      </c>
      <c r="W43" s="19">
        <f>VLOOKUP($B43,MAYO!$B$4:$BQ$80,68,0)</f>
        <v>21.5</v>
      </c>
      <c r="X43" s="19">
        <f>VLOOKUP($B43,JUNIO!$B$4:$BQ$80,66,0)</f>
        <v>22.5</v>
      </c>
      <c r="Y43" s="19">
        <f>VLOOKUP($B43,JULIO!$B$4:$BQ$80,68,0)</f>
        <v>23.3</v>
      </c>
      <c r="Z43" s="19">
        <f>VLOOKUP($B43,AGOSTO!$B$4:$BQ$80,68,0)</f>
        <v>23.9</v>
      </c>
      <c r="AA43" s="19">
        <f>VLOOKUP($B43,SEPTIEMBRE!$B$4:$BQ$80,66,0)</f>
        <v>21.9</v>
      </c>
      <c r="AB43" s="19">
        <f>VLOOKUP($B43,OCTUBRE!$B$4:$BQ$80,68,0)</f>
        <v>25.1</v>
      </c>
      <c r="AC43" s="19">
        <f>VLOOKUP($B43,NOVIEMBRE!$B$4:$BQ$80,66,0)</f>
        <v>16</v>
      </c>
      <c r="AD43" s="19">
        <f>VLOOKUP($B43,DICIEMBRE!$B$4:$BQ$80,68,0)</f>
        <v>16.8</v>
      </c>
      <c r="AE43" s="130">
        <f t="shared" si="1"/>
        <v>19.1875</v>
      </c>
      <c r="AF43" s="21"/>
    </row>
    <row r="44" spans="2:32" x14ac:dyDescent="0.2">
      <c r="B44" s="1" t="str">
        <f t="shared" ref="B44:B75" si="3">CONCATENATE(C44,"_",D44)</f>
        <v>Huasteca_Tampaya</v>
      </c>
      <c r="C44" s="110" t="s">
        <v>0</v>
      </c>
      <c r="D44" s="110" t="s">
        <v>70</v>
      </c>
      <c r="E44" s="110" t="s">
        <v>2</v>
      </c>
      <c r="F44" s="19">
        <f>VLOOKUP($B44,ENERO!$B$4:$BQ$80,36,0)</f>
        <v>22.3</v>
      </c>
      <c r="G44" s="19">
        <f>VLOOKUP($B44,FEBRERO!$B$4:$BK$80,33,0)</f>
        <v>25.9</v>
      </c>
      <c r="H44" s="19">
        <f>VLOOKUP($B44,MARZO!$B$4:$BQ$80,36,0)</f>
        <v>26.2</v>
      </c>
      <c r="I44" s="19">
        <f>VLOOKUP($B44,ABRIL!$B$4:$BQ$80,35,0)</f>
        <v>27.5</v>
      </c>
      <c r="J44" s="19">
        <f>VLOOKUP($B44,MAYO!$B$4:$BQ$80,36,0)</f>
        <v>27.1</v>
      </c>
      <c r="K44" s="19">
        <f>VLOOKUP($B44,JUNIO!$B$4:$BQ$80,35,0)</f>
        <v>30.2</v>
      </c>
      <c r="L44" s="19">
        <f>VLOOKUP($B44,JULIO!$B$4:$BQ$80,36,0)</f>
        <v>39.299999999999997</v>
      </c>
      <c r="M44" s="19">
        <f>VLOOKUP($B44,AGOSTO!$B$4:$BQ$80,36,0)</f>
        <v>36.200000000000003</v>
      </c>
      <c r="N44" s="19">
        <f>VLOOKUP($B44,SEPTIEMBRE!$B$4:$BQ$80,35,0)</f>
        <v>25</v>
      </c>
      <c r="O44" s="19">
        <f>VLOOKUP($B44,OCTUBRE!$B$4:$BQ$80,36,0)</f>
        <v>33.200000000000003</v>
      </c>
      <c r="P44" s="19">
        <f>VLOOKUP($B44,NOVIEMBRE!$B$4:$BQ$80,35,0)</f>
        <v>21.1</v>
      </c>
      <c r="Q44" s="19">
        <f>VLOOKUP($B44,DICIEMBRE!$B$4:$BQ$80,36,0)</f>
        <v>22</v>
      </c>
      <c r="R44" s="20">
        <f t="shared" si="2"/>
        <v>28</v>
      </c>
      <c r="S44" s="19">
        <f>VLOOKUP($B44,ENERO!$B$4:$BQ$80,68,0)</f>
        <v>11.05</v>
      </c>
      <c r="T44" s="19">
        <f>VLOOKUP($B44,FEBRERO!$B$4:$BO$80,62,0)</f>
        <v>15.5</v>
      </c>
      <c r="U44" s="19">
        <f>VLOOKUP($B44,MARZO!$B$4:$BQ$80,68,0)</f>
        <v>17.2</v>
      </c>
      <c r="V44" s="19">
        <f>VLOOKUP($B44,ABRIL!$B$4:$BQ$80,66,0)</f>
        <v>15.5</v>
      </c>
      <c r="W44" s="19">
        <f>VLOOKUP($B44,MAYO!$B$4:$BQ$80,68,0)</f>
        <v>21.5</v>
      </c>
      <c r="X44" s="19">
        <f>VLOOKUP($B44,JUNIO!$B$4:$BQ$80,66,0)</f>
        <v>22.5</v>
      </c>
      <c r="Y44" s="19">
        <f>VLOOKUP($B44,JULIO!$B$4:$BQ$80,68,0)</f>
        <v>23.3</v>
      </c>
      <c r="Z44" s="19">
        <f>VLOOKUP($B44,AGOSTO!$B$4:$BQ$80,68,0)</f>
        <v>23.9</v>
      </c>
      <c r="AA44" s="19">
        <f>VLOOKUP($B44,SEPTIEMBRE!$B$4:$BQ$80,66,0)</f>
        <v>21.9</v>
      </c>
      <c r="AB44" s="19">
        <f>VLOOKUP($B44,OCTUBRE!$B$4:$BQ$80,68,0)</f>
        <v>25.1</v>
      </c>
      <c r="AC44" s="19">
        <f>VLOOKUP($B44,NOVIEMBRE!$B$4:$BQ$80,66,0)</f>
        <v>16</v>
      </c>
      <c r="AD44" s="19">
        <f>VLOOKUP($B44,DICIEMBRE!$B$4:$BQ$80,68,0)</f>
        <v>16.8</v>
      </c>
      <c r="AE44" s="128">
        <f t="shared" ref="AE44:AE75" si="4">AVERAGE(SUM(S44+T44+U44+V44+W44+X44+Y44+Z44+AA44+AB44+AC44+AD44))/12</f>
        <v>19.1875</v>
      </c>
      <c r="AF44" s="21"/>
    </row>
    <row r="45" spans="2:32" x14ac:dyDescent="0.2">
      <c r="B45" s="1" t="str">
        <f t="shared" si="3"/>
        <v>Huasteca_INIFAP Ebano</v>
      </c>
      <c r="C45" s="110" t="s">
        <v>0</v>
      </c>
      <c r="D45" s="110" t="s">
        <v>33</v>
      </c>
      <c r="E45" s="110" t="s">
        <v>34</v>
      </c>
      <c r="F45" s="19">
        <f>VLOOKUP($B45,ENERO!$B$4:$BQ$80,36,0)</f>
        <v>24.398387096774194</v>
      </c>
      <c r="G45" s="19">
        <f>VLOOKUP($B45,FEBRERO!$B$4:$BK$80,33,0)</f>
        <v>26.851785714285707</v>
      </c>
      <c r="H45" s="19">
        <f>VLOOKUP($B45,MARZO!$B$4:$BQ$80,36,0)</f>
        <v>27.882258064516126</v>
      </c>
      <c r="I45" s="19">
        <f>VLOOKUP($B45,ABRIL!$B$4:$BQ$80,35,0)</f>
        <v>30.30952380952381</v>
      </c>
      <c r="J45" s="19">
        <f>VLOOKUP($B45,MAYO!$B$4:$BQ$80,36,0)</f>
        <v>33.809677419354827</v>
      </c>
      <c r="K45" s="19">
        <f>VLOOKUP($B45,JUNIO!$B$4:$BQ$80,35,0)</f>
        <v>34.127272727272725</v>
      </c>
      <c r="L45" s="19">
        <f>VLOOKUP($B45,JULIO!$B$4:$BQ$80,36,0)</f>
        <v>38.762500000000003</v>
      </c>
      <c r="M45" s="19">
        <f>VLOOKUP($B45,AGOSTO!$B$4:$BQ$80,36,0)</f>
        <v>38.029032258064518</v>
      </c>
      <c r="N45" s="19">
        <f>VLOOKUP($B45,SEPTIEMBRE!$B$4:$BQ$80,35,0)</f>
        <v>34.966666666666669</v>
      </c>
      <c r="O45" s="19">
        <f>VLOOKUP($B45,OCTUBRE!$B$4:$BQ$80,36,0)</f>
        <v>33.141935483870974</v>
      </c>
      <c r="P45" s="19">
        <f>VLOOKUP($B45,NOVIEMBRE!$B$4:$BQ$80,35,0)</f>
        <v>24.286666666666669</v>
      </c>
      <c r="Q45" s="19">
        <f>VLOOKUP($B45,DICIEMBRE!$B$4:$BQ$80,36,0)</f>
        <v>23.932258064516127</v>
      </c>
      <c r="R45" s="20">
        <f t="shared" si="2"/>
        <v>30.874830330959359</v>
      </c>
      <c r="S45" s="19">
        <f>VLOOKUP($B45,ENERO!$B$4:$BQ$80,68,0)</f>
        <v>12.964516129032258</v>
      </c>
      <c r="T45" s="19">
        <f>VLOOKUP($B45,FEBRERO!$B$4:$BO$80,62,0)</f>
        <v>14.882142857142858</v>
      </c>
      <c r="U45" s="19">
        <f>VLOOKUP($B45,MARZO!$B$4:$BQ$80,68,0)</f>
        <v>16.696774193548389</v>
      </c>
      <c r="V45" s="19">
        <f>VLOOKUP($B45,ABRIL!$B$4:$BQ$80,66,0)</f>
        <v>19.695238095238093</v>
      </c>
      <c r="W45" s="19">
        <f>VLOOKUP($B45,MAYO!$B$4:$BQ$80,68,0)</f>
        <v>23.196774193548382</v>
      </c>
      <c r="X45" s="19">
        <f>VLOOKUP($B45,JUNIO!$B$4:$BQ$80,66,0)</f>
        <v>21.750000000000007</v>
      </c>
      <c r="Y45" s="19">
        <f>VLOOKUP($B45,JULIO!$B$4:$BQ$80,68,0)</f>
        <v>24.525000000000002</v>
      </c>
      <c r="Z45" s="19">
        <f>VLOOKUP($B45,AGOSTO!$B$4:$BQ$80,68,0)</f>
        <v>23.912903225806453</v>
      </c>
      <c r="AA45" s="19">
        <f>VLOOKUP($B45,SEPTIEMBRE!$B$4:$BQ$80,66,0)</f>
        <v>23</v>
      </c>
      <c r="AB45" s="19">
        <f>VLOOKUP($B45,OCTUBRE!$B$4:$BQ$80,68,0)</f>
        <v>22.145161290322584</v>
      </c>
      <c r="AC45" s="19">
        <f>VLOOKUP($B45,NOVIEMBRE!$B$4:$BQ$80,66,0)</f>
        <v>14.033333333333331</v>
      </c>
      <c r="AD45" s="19">
        <f>VLOOKUP($B45,DICIEMBRE!$B$4:$BQ$80,68,0)</f>
        <v>12.793548387096777</v>
      </c>
      <c r="AE45" s="128">
        <f t="shared" si="4"/>
        <v>19.132949308755759</v>
      </c>
      <c r="AF45" s="21"/>
    </row>
    <row r="46" spans="2:32" x14ac:dyDescent="0.2">
      <c r="B46" s="1" t="str">
        <f t="shared" si="3"/>
        <v>Huasteca_Ponciano</v>
      </c>
      <c r="C46" s="110" t="s">
        <v>0</v>
      </c>
      <c r="D46" s="110" t="s">
        <v>51</v>
      </c>
      <c r="E46" s="110" t="s">
        <v>34</v>
      </c>
      <c r="F46" s="19">
        <f>VLOOKUP($B46,ENERO!$B$4:$BQ$80,36,0)</f>
        <v>24.230645161290326</v>
      </c>
      <c r="G46" s="19">
        <f>VLOOKUP($B46,FEBRERO!$B$4:$BK$80,33,0)</f>
        <v>27.457142857142859</v>
      </c>
      <c r="H46" s="19">
        <f>VLOOKUP($B46,MARZO!$B$4:$BQ$80,36,0)</f>
        <v>28.524193548387096</v>
      </c>
      <c r="I46" s="19">
        <f>VLOOKUP($B46,ABRIL!$B$4:$BQ$80,35,0)</f>
        <v>34.19</v>
      </c>
      <c r="J46" s="19">
        <f>VLOOKUP($B46,MAYO!$B$4:$BQ$80,36,0)</f>
        <v>34.352173913043487</v>
      </c>
      <c r="K46" s="19">
        <f>VLOOKUP($B46,JUNIO!$B$4:$BQ$80,35,0)</f>
        <v>32.6</v>
      </c>
      <c r="L46" s="19">
        <f>VLOOKUP($B46,JULIO!$B$4:$BQ$80,36,0)</f>
        <v>39.299999999999997</v>
      </c>
      <c r="M46" s="19">
        <f>VLOOKUP($B46,AGOSTO!$B$4:$BQ$80,36,0)</f>
        <v>36.74074074074074</v>
      </c>
      <c r="N46" s="19">
        <f>VLOOKUP($B46,SEPTIEMBRE!$B$4:$BQ$80,35,0)</f>
        <v>34.89</v>
      </c>
      <c r="O46" s="19">
        <f>VLOOKUP($B46,OCTUBRE!$B$4:$BQ$80,36,0)</f>
        <v>33.012903225806447</v>
      </c>
      <c r="P46" s="19">
        <f>VLOOKUP($B46,NOVIEMBRE!$B$4:$BQ$80,35,0)</f>
        <v>29.083333333333332</v>
      </c>
      <c r="Q46" s="19">
        <f>VLOOKUP($B46,DICIEMBRE!$B$4:$BQ$80,36,0)</f>
        <v>26.874193548387101</v>
      </c>
      <c r="R46" s="20">
        <f t="shared" si="2"/>
        <v>31.771277194010946</v>
      </c>
      <c r="S46" s="19">
        <f>VLOOKUP($B46,ENERO!$B$4:$BQ$80,68,0)</f>
        <v>13.185483870967742</v>
      </c>
      <c r="T46" s="19">
        <f>VLOOKUP($B46,FEBRERO!$B$4:$BO$80,62,0)</f>
        <v>15.144642857142866</v>
      </c>
      <c r="U46" s="19">
        <f>VLOOKUP($B46,MARZO!$B$4:$BQ$80,68,0)</f>
        <v>16.829032258064519</v>
      </c>
      <c r="V46" s="19">
        <f>VLOOKUP($B46,ABRIL!$B$4:$BQ$80,66,0)</f>
        <v>22.484999999999996</v>
      </c>
      <c r="W46" s="19">
        <f>VLOOKUP($B46,MAYO!$B$4:$BQ$80,68,0)</f>
        <v>23.059090909090905</v>
      </c>
      <c r="X46" s="19">
        <f>VLOOKUP($B46,JUNIO!$B$4:$BQ$80,66,0)</f>
        <v>22.5</v>
      </c>
      <c r="Y46" s="19">
        <f>VLOOKUP($B46,JULIO!$B$4:$BQ$80,68,0)</f>
        <v>23.3</v>
      </c>
      <c r="Z46" s="19">
        <f>VLOOKUP($B46,AGOSTO!$B$4:$BQ$80,68,0)</f>
        <v>23.637037037037036</v>
      </c>
      <c r="AA46" s="19">
        <f>VLOOKUP($B46,SEPTIEMBRE!$B$4:$BQ$80,66,0)</f>
        <v>23.243333333333336</v>
      </c>
      <c r="AB46" s="19">
        <f>VLOOKUP($B46,OCTUBRE!$B$4:$BQ$80,68,0)</f>
        <v>22.193548387096772</v>
      </c>
      <c r="AC46" s="19">
        <f>VLOOKUP($B46,NOVIEMBRE!$B$4:$BQ$80,66,0)</f>
        <v>19.513333333333332</v>
      </c>
      <c r="AD46" s="19">
        <f>VLOOKUP($B46,DICIEMBRE!$B$4:$BQ$80,68,0)</f>
        <v>16.56774193548387</v>
      </c>
      <c r="AE46" s="128">
        <f t="shared" si="4"/>
        <v>20.138186993462529</v>
      </c>
      <c r="AF46" s="21"/>
    </row>
    <row r="47" spans="2:32" x14ac:dyDescent="0.2">
      <c r="B47" s="1" t="str">
        <f t="shared" si="3"/>
        <v>Huasteca_Santa Fé</v>
      </c>
      <c r="C47" s="110" t="s">
        <v>0</v>
      </c>
      <c r="D47" s="110" t="s">
        <v>66</v>
      </c>
      <c r="E47" s="110" t="s">
        <v>34</v>
      </c>
      <c r="F47" s="19">
        <f>VLOOKUP($B47,ENERO!$B$4:$BQ$80,36,0)</f>
        <v>23.748387096774202</v>
      </c>
      <c r="G47" s="19">
        <f>VLOOKUP($B47,FEBRERO!$B$4:$BK$80,33,0)</f>
        <v>26.796428571428574</v>
      </c>
      <c r="H47" s="19">
        <f>VLOOKUP($B47,MARZO!$B$4:$BQ$80,36,0)</f>
        <v>28.238709677419362</v>
      </c>
      <c r="I47" s="19">
        <f>VLOOKUP($B47,ABRIL!$B$4:$BQ$80,35,0)</f>
        <v>33.015000000000001</v>
      </c>
      <c r="J47" s="19">
        <f>VLOOKUP($B47,MAYO!$B$4:$BQ$80,36,0)</f>
        <v>34.274193548387096</v>
      </c>
      <c r="K47" s="19">
        <f>VLOOKUP($B47,JUNIO!$B$4:$BQ$80,35,0)</f>
        <v>35.442857142857143</v>
      </c>
      <c r="L47" s="19">
        <f>VLOOKUP($B47,JULIO!$B$4:$BQ$80,36,0)</f>
        <v>37.15</v>
      </c>
      <c r="M47" s="19">
        <f>VLOOKUP($B47,AGOSTO!$B$4:$BQ$80,36,0)</f>
        <v>37.006451612903227</v>
      </c>
      <c r="N47" s="19">
        <f>VLOOKUP($B47,SEPTIEMBRE!$B$4:$BQ$80,35,0)</f>
        <v>34.783333333333331</v>
      </c>
      <c r="O47" s="19">
        <f>VLOOKUP($B47,OCTUBRE!$B$4:$BQ$80,36,0)</f>
        <v>32.71612903225806</v>
      </c>
      <c r="P47" s="19">
        <f>VLOOKUP($B47,NOVIEMBRE!$B$4:$BQ$80,35,0)</f>
        <v>29.280000000000005</v>
      </c>
      <c r="Q47" s="19">
        <f>VLOOKUP($B47,DICIEMBRE!$B$4:$BQ$80,36,0)</f>
        <v>27.606451612903218</v>
      </c>
      <c r="R47" s="20">
        <f t="shared" si="2"/>
        <v>31.671495135688687</v>
      </c>
      <c r="S47" s="19">
        <f>VLOOKUP($B47,ENERO!$B$4:$BQ$80,68,0)</f>
        <v>10.480645161290324</v>
      </c>
      <c r="T47" s="19">
        <f>VLOOKUP($B47,FEBRERO!$B$4:$BO$80,62,0)</f>
        <v>14.257142857142854</v>
      </c>
      <c r="U47" s="19">
        <f>VLOOKUP($B47,MARZO!$B$4:$BQ$80,68,0)</f>
        <v>16.945161290322584</v>
      </c>
      <c r="V47" s="19">
        <f>VLOOKUP($B47,ABRIL!$B$4:$BQ$80,66,0)</f>
        <v>22.609999999999996</v>
      </c>
      <c r="W47" s="19">
        <f>VLOOKUP($B47,MAYO!$B$4:$BQ$80,68,0)</f>
        <v>23.341935483870973</v>
      </c>
      <c r="X47" s="19">
        <f>VLOOKUP($B47,JUNIO!$B$4:$BQ$80,66,0)</f>
        <v>22.990476190476191</v>
      </c>
      <c r="Y47" s="19">
        <f>VLOOKUP($B47,JULIO!$B$4:$BQ$80,68,0)</f>
        <v>23.483333333333334</v>
      </c>
      <c r="Z47" s="19">
        <f>VLOOKUP($B47,AGOSTO!$B$4:$BQ$80,68,0)</f>
        <v>23.441935483870957</v>
      </c>
      <c r="AA47" s="19">
        <f>VLOOKUP($B47,SEPTIEMBRE!$B$4:$BQ$80,66,0)</f>
        <v>23.15666666666667</v>
      </c>
      <c r="AB47" s="19">
        <f>VLOOKUP($B47,OCTUBRE!$B$4:$BQ$80,68,0)</f>
        <v>22.125806451612899</v>
      </c>
      <c r="AC47" s="19">
        <f>VLOOKUP($B47,NOVIEMBRE!$B$4:$BQ$80,66,0)</f>
        <v>19.639999999999997</v>
      </c>
      <c r="AD47" s="19">
        <f>VLOOKUP($B47,DICIEMBRE!$B$4:$BQ$80,68,0)</f>
        <v>16.319354838709678</v>
      </c>
      <c r="AE47" s="128">
        <f t="shared" si="4"/>
        <v>19.899371479774704</v>
      </c>
      <c r="AF47" s="21"/>
    </row>
    <row r="48" spans="2:32" x14ac:dyDescent="0.2">
      <c r="B48" s="1" t="str">
        <f t="shared" si="3"/>
        <v xml:space="preserve">Huasteca_Santa Martha </v>
      </c>
      <c r="C48" s="110" t="s">
        <v>0</v>
      </c>
      <c r="D48" s="110" t="s">
        <v>67</v>
      </c>
      <c r="E48" s="110" t="s">
        <v>34</v>
      </c>
      <c r="F48" s="19">
        <f>VLOOKUP($B48,ENERO!$B$4:$BQ$80,36,0)</f>
        <v>24.480645161290326</v>
      </c>
      <c r="G48" s="19">
        <f>VLOOKUP($B48,FEBRERO!$B$4:$BK$80,33,0)</f>
        <v>27.43214285714286</v>
      </c>
      <c r="H48" s="19">
        <f>VLOOKUP($B48,MARZO!$B$4:$BQ$80,36,0)</f>
        <v>27.445161290322581</v>
      </c>
      <c r="I48" s="19">
        <f>VLOOKUP($B48,ABRIL!$B$4:$BQ$80,35,0)</f>
        <v>33.653333333333329</v>
      </c>
      <c r="J48" s="19">
        <f>VLOOKUP($B48,MAYO!$B$4:$BQ$80,36,0)</f>
        <v>34.274193548387096</v>
      </c>
      <c r="K48" s="19">
        <f>VLOOKUP($B48,JUNIO!$B$4:$BQ$80,35,0)</f>
        <v>34.641666666666673</v>
      </c>
      <c r="L48" s="19">
        <f>VLOOKUP($B48,JULIO!$B$4:$BQ$80,36,0)</f>
        <v>37.5</v>
      </c>
      <c r="M48" s="19">
        <f>VLOOKUP($B48,AGOSTO!$B$4:$BQ$80,36,0)</f>
        <v>36.306451612903231</v>
      </c>
      <c r="N48" s="19">
        <f>VLOOKUP($B48,SEPTIEMBRE!$B$4:$BQ$80,35,0)</f>
        <v>34.566666666666656</v>
      </c>
      <c r="O48" s="19">
        <f>VLOOKUP($B48,OCTUBRE!$B$4:$BQ$80,36,0)</f>
        <v>33.006451612903234</v>
      </c>
      <c r="P48" s="19">
        <f>VLOOKUP($B48,NOVIEMBRE!$B$4:$BQ$80,35,0)</f>
        <v>29.409999999999993</v>
      </c>
      <c r="Q48" s="19">
        <f>VLOOKUP($B48,DICIEMBRE!$B$4:$BQ$80,36,0)</f>
        <v>27.709677419354836</v>
      </c>
      <c r="R48" s="20">
        <f t="shared" si="2"/>
        <v>31.702199180747566</v>
      </c>
      <c r="S48" s="19">
        <f>VLOOKUP($B48,ENERO!$B$4:$BQ$80,68,0)</f>
        <v>12.79516129032258</v>
      </c>
      <c r="T48" s="19">
        <f>VLOOKUP($B48,FEBRERO!$B$4:$BO$80,62,0)</f>
        <v>14.4</v>
      </c>
      <c r="U48" s="19">
        <f>VLOOKUP($B48,MARZO!$B$4:$BQ$80,68,0)</f>
        <v>16.638709677419353</v>
      </c>
      <c r="V48" s="19">
        <f>VLOOKUP($B48,ABRIL!$B$4:$BQ$80,66,0)</f>
        <v>21.759999999999994</v>
      </c>
      <c r="W48" s="19">
        <f>VLOOKUP($B48,MAYO!$B$4:$BQ$80,68,0)</f>
        <v>23.022580645161295</v>
      </c>
      <c r="X48" s="19">
        <f>VLOOKUP($B48,JUNIO!$B$4:$BQ$80,66,0)</f>
        <v>22.945833333333329</v>
      </c>
      <c r="Y48" s="19">
        <f>VLOOKUP($B48,JULIO!$B$4:$BQ$80,68,0)</f>
        <v>22.5</v>
      </c>
      <c r="Z48" s="19">
        <f>VLOOKUP($B48,AGOSTO!$B$4:$BQ$80,68,0)</f>
        <v>23.248387096774184</v>
      </c>
      <c r="AA48" s="19">
        <f>VLOOKUP($B48,SEPTIEMBRE!$B$4:$BQ$80,66,0)</f>
        <v>22.936666666666667</v>
      </c>
      <c r="AB48" s="19">
        <f>VLOOKUP($B48,OCTUBRE!$B$4:$BQ$80,68,0)</f>
        <v>21.87096774193548</v>
      </c>
      <c r="AC48" s="19">
        <f>VLOOKUP($B48,NOVIEMBRE!$B$4:$BQ$80,66,0)</f>
        <v>19.09333333333333</v>
      </c>
      <c r="AD48" s="19">
        <f>VLOOKUP($B48,DICIEMBRE!$B$4:$BQ$80,68,0)</f>
        <v>16.238709677419354</v>
      </c>
      <c r="AE48" s="128">
        <f t="shared" si="4"/>
        <v>19.787529121863802</v>
      </c>
      <c r="AF48" s="21"/>
    </row>
    <row r="49" spans="2:32" x14ac:dyDescent="0.2">
      <c r="B49" s="1" t="str">
        <f t="shared" si="3"/>
        <v>Huasteca_El Estribo</v>
      </c>
      <c r="C49" s="110" t="s">
        <v>0</v>
      </c>
      <c r="D49" s="110" t="s">
        <v>19</v>
      </c>
      <c r="E49" s="110" t="s">
        <v>20</v>
      </c>
      <c r="F49" s="19">
        <f>VLOOKUP($B49,ENERO!$B$4:$BQ$80,36,0)</f>
        <v>22.85</v>
      </c>
      <c r="G49" s="19">
        <f>VLOOKUP($B49,FEBRERO!$B$4:$BK$80,33,0)</f>
        <v>26.9</v>
      </c>
      <c r="H49" s="19">
        <f>VLOOKUP($B49,MARZO!$B$4:$BQ$80,36,0)</f>
        <v>27.8</v>
      </c>
      <c r="I49" s="19">
        <f>VLOOKUP($B49,ABRIL!$B$4:$BQ$80,35,0)</f>
        <v>28.5</v>
      </c>
      <c r="J49" s="19">
        <f>VLOOKUP($B49,MAYO!$B$4:$BQ$80,36,0)</f>
        <v>28.9</v>
      </c>
      <c r="K49" s="19">
        <f>VLOOKUP($B49,JUNIO!$B$4:$BQ$80,35,0)</f>
        <v>32.6</v>
      </c>
      <c r="L49" s="19">
        <f>VLOOKUP($B49,JULIO!$B$4:$BQ$80,36,0)</f>
        <v>37.5</v>
      </c>
      <c r="M49" s="19">
        <f>VLOOKUP($B49,AGOSTO!$B$4:$BQ$80,36,0)</f>
        <v>35.1</v>
      </c>
      <c r="N49" s="19">
        <f>VLOOKUP($B49,SEPTIEMBRE!$B$4:$BQ$80,35,0)</f>
        <v>35.200000000000003</v>
      </c>
      <c r="O49" s="19">
        <f>VLOOKUP($B49,OCTUBRE!$B$4:$BQ$80,36,0)</f>
        <v>32.200000000000003</v>
      </c>
      <c r="P49" s="19">
        <f>VLOOKUP($B49,NOVIEMBRE!$B$4:$BQ$80,35,0)</f>
        <v>26.3</v>
      </c>
      <c r="Q49" s="19">
        <f>VLOOKUP($B49,DICIEMBRE!$B$4:$BQ$80,36,0)</f>
        <v>22.7</v>
      </c>
      <c r="R49" s="129">
        <f t="shared" si="2"/>
        <v>29.712499999999995</v>
      </c>
      <c r="S49" s="19">
        <f>VLOOKUP($B49,ENERO!$B$4:$BQ$80,68,0)</f>
        <v>10.55</v>
      </c>
      <c r="T49" s="19">
        <f>VLOOKUP($B49,FEBRERO!$B$4:$BO$80,62,0)</f>
        <v>15.5</v>
      </c>
      <c r="U49" s="19">
        <f>VLOOKUP($B49,MARZO!$B$4:$BQ$80,68,0)</f>
        <v>17.100000000000001</v>
      </c>
      <c r="V49" s="19">
        <f>VLOOKUP($B49,ABRIL!$B$4:$BQ$80,66,0)</f>
        <v>14.4</v>
      </c>
      <c r="W49" s="19">
        <f>VLOOKUP($B49,MAYO!$B$4:$BQ$80,68,0)</f>
        <v>20.9</v>
      </c>
      <c r="X49" s="19">
        <f>VLOOKUP($B49,JUNIO!$B$4:$BQ$80,66,0)</f>
        <v>20.7</v>
      </c>
      <c r="Y49" s="19">
        <f>VLOOKUP($B49,JULIO!$B$4:$BQ$80,68,0)</f>
        <v>22.5</v>
      </c>
      <c r="Z49" s="19">
        <f>VLOOKUP($B49,AGOSTO!$B$4:$BQ$80,68,0)</f>
        <v>23.1</v>
      </c>
      <c r="AA49" s="19">
        <f>VLOOKUP($B49,SEPTIEMBRE!$B$4:$BQ$80,66,0)</f>
        <v>21.6</v>
      </c>
      <c r="AB49" s="19">
        <f>VLOOKUP($B49,OCTUBRE!$B$4:$BQ$80,68,0)</f>
        <v>24.7</v>
      </c>
      <c r="AC49" s="19">
        <f>VLOOKUP($B49,NOVIEMBRE!$B$4:$BQ$80,66,0)</f>
        <v>18.399999999999999</v>
      </c>
      <c r="AD49" s="19">
        <f>VLOOKUP($B49,DICIEMBRE!$B$4:$BQ$80,68,0)</f>
        <v>17.100000000000001</v>
      </c>
      <c r="AE49" s="130">
        <f t="shared" si="4"/>
        <v>18.879166666666666</v>
      </c>
      <c r="AF49" s="21"/>
    </row>
    <row r="50" spans="2:32" x14ac:dyDescent="0.2">
      <c r="B50" s="1" t="str">
        <f t="shared" si="3"/>
        <v>Huasteca_El Rosario</v>
      </c>
      <c r="C50" s="110" t="s">
        <v>0</v>
      </c>
      <c r="D50" s="110" t="s">
        <v>27</v>
      </c>
      <c r="E50" s="110" t="s">
        <v>20</v>
      </c>
      <c r="F50" s="19">
        <f>VLOOKUP($B50,ENERO!$B$4:$BQ$80,36,0)</f>
        <v>22.85</v>
      </c>
      <c r="G50" s="19">
        <f>VLOOKUP($B50,FEBRERO!$B$4:$BK$80,33,0)</f>
        <v>26.9</v>
      </c>
      <c r="H50" s="19">
        <f>VLOOKUP($B50,MARZO!$B$4:$BQ$80,36,0)</f>
        <v>27.8</v>
      </c>
      <c r="I50" s="19">
        <f>VLOOKUP($B50,ABRIL!$B$4:$BQ$80,35,0)</f>
        <v>28.5</v>
      </c>
      <c r="J50" s="19">
        <f>VLOOKUP($B50,MAYO!$B$4:$BQ$80,36,0)</f>
        <v>28.9</v>
      </c>
      <c r="K50" s="19">
        <f>VLOOKUP($B50,JUNIO!$B$4:$BQ$80,35,0)</f>
        <v>32.6</v>
      </c>
      <c r="L50" s="19">
        <f>VLOOKUP($B50,JULIO!$B$4:$BQ$80,36,0)</f>
        <v>37.5</v>
      </c>
      <c r="M50" s="19">
        <f>VLOOKUP($B50,AGOSTO!$B$4:$BQ$80,36,0)</f>
        <v>35.1</v>
      </c>
      <c r="N50" s="19">
        <f>VLOOKUP($B50,SEPTIEMBRE!$B$4:$BQ$80,35,0)</f>
        <v>35.200000000000003</v>
      </c>
      <c r="O50" s="19">
        <f>VLOOKUP($B50,OCTUBRE!$B$4:$BQ$80,36,0)</f>
        <v>32.200000000000003</v>
      </c>
      <c r="P50" s="19">
        <f>VLOOKUP($B50,NOVIEMBRE!$B$4:$BQ$80,35,0)</f>
        <v>26.3</v>
      </c>
      <c r="Q50" s="19">
        <f>VLOOKUP($B50,DICIEMBRE!$B$4:$BQ$80,36,0)</f>
        <v>22.7</v>
      </c>
      <c r="R50" s="129">
        <f t="shared" si="2"/>
        <v>29.712499999999995</v>
      </c>
      <c r="S50" s="19">
        <f>VLOOKUP($B50,ENERO!$B$4:$BQ$80,68,0)</f>
        <v>10.55</v>
      </c>
      <c r="T50" s="19">
        <f>VLOOKUP($B50,FEBRERO!$B$4:$BO$80,62,0)</f>
        <v>15.5</v>
      </c>
      <c r="U50" s="19">
        <f>VLOOKUP($B50,MARZO!$B$4:$BQ$80,68,0)</f>
        <v>17.100000000000001</v>
      </c>
      <c r="V50" s="19">
        <f>VLOOKUP($B50,ABRIL!$B$4:$BQ$80,66,0)</f>
        <v>14.4</v>
      </c>
      <c r="W50" s="19">
        <f>VLOOKUP($B50,MAYO!$B$4:$BQ$80,68,0)</f>
        <v>20.9</v>
      </c>
      <c r="X50" s="19">
        <f>VLOOKUP($B50,JUNIO!$B$4:$BQ$80,66,0)</f>
        <v>20.7</v>
      </c>
      <c r="Y50" s="19">
        <f>VLOOKUP($B50,JULIO!$B$4:$BQ$80,68,0)</f>
        <v>22.5</v>
      </c>
      <c r="Z50" s="19">
        <f>VLOOKUP($B50,AGOSTO!$B$4:$BQ$80,68,0)</f>
        <v>23.1</v>
      </c>
      <c r="AA50" s="19">
        <f>VLOOKUP($B50,SEPTIEMBRE!$B$4:$BQ$80,66,0)</f>
        <v>21.6</v>
      </c>
      <c r="AB50" s="19">
        <f>VLOOKUP($B50,OCTUBRE!$B$4:$BQ$80,68,0)</f>
        <v>24.7</v>
      </c>
      <c r="AC50" s="19">
        <f>VLOOKUP($B50,NOVIEMBRE!$B$4:$BQ$80,66,0)</f>
        <v>18.399999999999999</v>
      </c>
      <c r="AD50" s="19">
        <f>VLOOKUP($B50,DICIEMBRE!$B$4:$BQ$80,68,0)</f>
        <v>16.7</v>
      </c>
      <c r="AE50" s="130">
        <f t="shared" si="4"/>
        <v>18.845833333333331</v>
      </c>
      <c r="AF50" s="21"/>
    </row>
    <row r="51" spans="2:32" x14ac:dyDescent="0.2">
      <c r="B51" s="1" t="str">
        <f t="shared" si="3"/>
        <v xml:space="preserve">Huasteca_INIFAP Huichihuayan </v>
      </c>
      <c r="C51" s="110" t="s">
        <v>0</v>
      </c>
      <c r="D51" s="110" t="s">
        <v>35</v>
      </c>
      <c r="E51" s="110" t="s">
        <v>36</v>
      </c>
      <c r="F51" s="19">
        <f>VLOOKUP($B51,ENERO!$B$4:$BQ$80,36,0)</f>
        <v>22.85</v>
      </c>
      <c r="G51" s="19">
        <f>VLOOKUP($B51,FEBRERO!$B$4:$BK$80,33,0)</f>
        <v>26.9</v>
      </c>
      <c r="H51" s="19">
        <f>VLOOKUP($B51,MARZO!$B$4:$BQ$80,36,0)</f>
        <v>27.8</v>
      </c>
      <c r="I51" s="19">
        <f>VLOOKUP($B51,ABRIL!$B$4:$BQ$80,35,0)</f>
        <v>28.5</v>
      </c>
      <c r="J51" s="19">
        <f>VLOOKUP($B51,MAYO!$B$4:$BQ$80,36,0)</f>
        <v>28.9</v>
      </c>
      <c r="K51" s="19">
        <f>VLOOKUP($B51,JUNIO!$B$4:$BQ$80,35,0)</f>
        <v>32.6</v>
      </c>
      <c r="L51" s="19">
        <f>VLOOKUP($B51,JULIO!$B$4:$BQ$80,36,0)</f>
        <v>37.5</v>
      </c>
      <c r="M51" s="19">
        <f>VLOOKUP($B51,AGOSTO!$B$4:$BQ$80,36,0)</f>
        <v>35.1</v>
      </c>
      <c r="N51" s="19">
        <f>VLOOKUP($B51,SEPTIEMBRE!$B$4:$BQ$80,35,0)</f>
        <v>35.200000000000003</v>
      </c>
      <c r="O51" s="19">
        <f>VLOOKUP($B51,OCTUBRE!$B$4:$BQ$80,36,0)</f>
        <v>32.200000000000003</v>
      </c>
      <c r="P51" s="19">
        <f>VLOOKUP($B51,NOVIEMBRE!$B$4:$BQ$80,35,0)</f>
        <v>26.3</v>
      </c>
      <c r="Q51" s="19">
        <f>VLOOKUP($B51,DICIEMBRE!$B$4:$BQ$80,36,0)</f>
        <v>22.7</v>
      </c>
      <c r="R51" s="20">
        <f t="shared" si="2"/>
        <v>29.712499999999995</v>
      </c>
      <c r="S51" s="19">
        <f>VLOOKUP($B51,ENERO!$B$4:$BQ$80,68,0)</f>
        <v>10.55</v>
      </c>
      <c r="T51" s="19">
        <f>VLOOKUP($B51,FEBRERO!$B$4:$BO$80,62,0)</f>
        <v>15.5</v>
      </c>
      <c r="U51" s="19">
        <f>VLOOKUP($B51,MARZO!$B$4:$BQ$80,68,0)</f>
        <v>17.100000000000001</v>
      </c>
      <c r="V51" s="19">
        <f>VLOOKUP($B51,ABRIL!$B$4:$BQ$80,66,0)</f>
        <v>14.4</v>
      </c>
      <c r="W51" s="19">
        <f>VLOOKUP($B51,MAYO!$B$4:$BQ$80,68,0)</f>
        <v>20.9</v>
      </c>
      <c r="X51" s="19">
        <f>VLOOKUP($B51,JUNIO!$B$4:$BQ$80,66,0)</f>
        <v>20.7</v>
      </c>
      <c r="Y51" s="19">
        <f>VLOOKUP($B51,JULIO!$B$4:$BQ$80,68,0)</f>
        <v>22.5</v>
      </c>
      <c r="Z51" s="19">
        <f>VLOOKUP($B51,AGOSTO!$B$4:$BQ$80,68,0)</f>
        <v>23.1</v>
      </c>
      <c r="AA51" s="19">
        <f>VLOOKUP($B51,SEPTIEMBRE!$B$4:$BQ$80,66,0)</f>
        <v>21.6</v>
      </c>
      <c r="AB51" s="19">
        <f>VLOOKUP($B51,OCTUBRE!$B$4:$BQ$80,68,0)</f>
        <v>24.7</v>
      </c>
      <c r="AC51" s="19">
        <f>VLOOKUP($B51,NOVIEMBRE!$B$4:$BQ$80,66,0)</f>
        <v>18.399999999999999</v>
      </c>
      <c r="AD51" s="19">
        <f>VLOOKUP($B51,DICIEMBRE!$B$4:$BQ$80,68,0)</f>
        <v>16.7</v>
      </c>
      <c r="AE51" s="128">
        <f t="shared" si="4"/>
        <v>18.845833333333331</v>
      </c>
      <c r="AF51" s="21"/>
    </row>
    <row r="52" spans="2:32" x14ac:dyDescent="0.2">
      <c r="B52" s="1" t="str">
        <f t="shared" si="3"/>
        <v>Huasteca_El Encanto</v>
      </c>
      <c r="C52" s="110" t="s">
        <v>0</v>
      </c>
      <c r="D52" s="110" t="s">
        <v>18</v>
      </c>
      <c r="E52" s="110" t="s">
        <v>90</v>
      </c>
      <c r="F52" s="19">
        <f>VLOOKUP($B52,ENERO!$B$4:$BQ$80,36,0)</f>
        <v>22.85</v>
      </c>
      <c r="G52" s="19">
        <f>VLOOKUP($B52,FEBRERO!$B$4:$BK$80,33,0)</f>
        <v>26.9</v>
      </c>
      <c r="H52" s="19">
        <f>VLOOKUP($B52,MARZO!$B$4:$BQ$80,36,0)</f>
        <v>27.8</v>
      </c>
      <c r="I52" s="19">
        <f>VLOOKUP($B52,ABRIL!$B$4:$BQ$80,35,0)</f>
        <v>28.5</v>
      </c>
      <c r="J52" s="19">
        <f>VLOOKUP($B52,MAYO!$B$4:$BQ$80,36,0)</f>
        <v>28.9</v>
      </c>
      <c r="K52" s="19">
        <f>VLOOKUP($B52,JUNIO!$B$4:$BQ$80,35,0)</f>
        <v>32.6</v>
      </c>
      <c r="L52" s="19">
        <f>VLOOKUP($B52,JULIO!$B$4:$BQ$80,36,0)</f>
        <v>37.5</v>
      </c>
      <c r="M52" s="19">
        <f>VLOOKUP($B52,AGOSTO!$B$4:$BQ$80,36,0)</f>
        <v>35.1</v>
      </c>
      <c r="N52" s="19">
        <f>VLOOKUP($B52,SEPTIEMBRE!$B$4:$BQ$80,35,0)</f>
        <v>35.200000000000003</v>
      </c>
      <c r="O52" s="19">
        <f>VLOOKUP($B52,OCTUBRE!$B$4:$BQ$80,36,0)</f>
        <v>32.200000000000003</v>
      </c>
      <c r="P52" s="19">
        <f>VLOOKUP($B52,NOVIEMBRE!$B$4:$BQ$80,35,0)</f>
        <v>26.3</v>
      </c>
      <c r="Q52" s="19">
        <f>VLOOKUP($B52,DICIEMBRE!$B$4:$BQ$80,36,0)</f>
        <v>22.7</v>
      </c>
      <c r="R52" s="129">
        <f t="shared" si="2"/>
        <v>29.712499999999995</v>
      </c>
      <c r="S52" s="19">
        <f>VLOOKUP($B52,ENERO!$B$4:$BQ$80,68,0)</f>
        <v>10.55</v>
      </c>
      <c r="T52" s="19">
        <f>VLOOKUP($B52,FEBRERO!$B$4:$BO$80,62,0)</f>
        <v>15.5</v>
      </c>
      <c r="U52" s="19">
        <f>VLOOKUP($B52,MARZO!$B$4:$BQ$80,68,0)</f>
        <v>17.100000000000001</v>
      </c>
      <c r="V52" s="19">
        <f>VLOOKUP($B52,ABRIL!$B$4:$BQ$80,66,0)</f>
        <v>14.4</v>
      </c>
      <c r="W52" s="19">
        <f>VLOOKUP($B52,MAYO!$B$4:$BQ$80,68,0)</f>
        <v>20.9</v>
      </c>
      <c r="X52" s="19">
        <f>VLOOKUP($B52,JUNIO!$B$4:$BQ$80,66,0)</f>
        <v>20.7</v>
      </c>
      <c r="Y52" s="19">
        <f>VLOOKUP($B52,JULIO!$B$4:$BQ$80,68,0)</f>
        <v>22.5</v>
      </c>
      <c r="Z52" s="19">
        <f>VLOOKUP($B52,AGOSTO!$B$4:$BQ$80,68,0)</f>
        <v>23.1</v>
      </c>
      <c r="AA52" s="19">
        <f>VLOOKUP($B52,SEPTIEMBRE!$B$4:$BQ$80,66,0)</f>
        <v>21.6</v>
      </c>
      <c r="AB52" s="19">
        <f>VLOOKUP($B52,OCTUBRE!$B$4:$BQ$80,68,0)</f>
        <v>24.7</v>
      </c>
      <c r="AC52" s="19">
        <f>VLOOKUP($B52,NOVIEMBRE!$B$4:$BQ$80,66,0)</f>
        <v>18.399999999999999</v>
      </c>
      <c r="AD52" s="19">
        <f>VLOOKUP($B52,DICIEMBRE!$B$4:$BQ$80,68,0)</f>
        <v>16.7</v>
      </c>
      <c r="AE52" s="130">
        <f t="shared" si="4"/>
        <v>18.845833333333331</v>
      </c>
      <c r="AF52" s="21"/>
    </row>
    <row r="53" spans="2:32" x14ac:dyDescent="0.2">
      <c r="B53" s="1" t="str">
        <f t="shared" si="3"/>
        <v>Huasteca_Tancojol</v>
      </c>
      <c r="C53" s="110" t="s">
        <v>0</v>
      </c>
      <c r="D53" s="110" t="s">
        <v>71</v>
      </c>
      <c r="E53" s="110" t="s">
        <v>90</v>
      </c>
      <c r="F53" s="19">
        <f>VLOOKUP($B53,ENERO!$B$4:$BQ$80,36,0)</f>
        <v>22.604838709677416</v>
      </c>
      <c r="G53" s="19">
        <f>VLOOKUP($B53,FEBRERO!$B$4:$BK$80,33,0)</f>
        <v>24.866071428571423</v>
      </c>
      <c r="H53" s="19">
        <f>VLOOKUP($B53,MARZO!$B$4:$BQ$80,36,0)</f>
        <v>26.687096774193545</v>
      </c>
      <c r="I53" s="19">
        <f>VLOOKUP($B53,ABRIL!$B$4:$BQ$80,35,0)</f>
        <v>32.263333333333335</v>
      </c>
      <c r="J53" s="19">
        <f>VLOOKUP($B53,MAYO!$B$4:$BQ$80,36,0)</f>
        <v>33.658064516129038</v>
      </c>
      <c r="K53" s="19">
        <f>VLOOKUP($B53,JUNIO!$B$4:$BQ$80,35,0)</f>
        <v>33.558333333333337</v>
      </c>
      <c r="L53" s="19">
        <f>VLOOKUP($B53,JULIO!$B$4:$BQ$80,36,0)</f>
        <v>33.993548387096773</v>
      </c>
      <c r="M53" s="19">
        <f>VLOOKUP($B53,AGOSTO!$B$4:$BQ$80,36,0)</f>
        <v>36.506451612903234</v>
      </c>
      <c r="N53" s="19">
        <f>VLOOKUP($B53,SEPTIEMBRE!$B$4:$BQ$80,35,0)</f>
        <v>33.260000000000005</v>
      </c>
      <c r="O53" s="19">
        <f>VLOOKUP($B53,OCTUBRE!$B$4:$BQ$80,36,0)</f>
        <v>28.41612903225807</v>
      </c>
      <c r="P53" s="19">
        <f>VLOOKUP($B53,NOVIEMBRE!$B$4:$BQ$80,35,0)</f>
        <v>20.446153846153848</v>
      </c>
      <c r="Q53" s="19">
        <f>VLOOKUP($B53,DICIEMBRE!$B$4:$BQ$80,36,0)</f>
        <v>17.590322580645164</v>
      </c>
      <c r="R53" s="20">
        <f t="shared" si="2"/>
        <v>28.654195296191261</v>
      </c>
      <c r="S53" s="19">
        <f>VLOOKUP($B53,ENERO!$B$4:$BQ$80,68,0)</f>
        <v>11.330645161290322</v>
      </c>
      <c r="T53" s="19">
        <f>VLOOKUP($B53,FEBRERO!$B$4:$BO$80,62,0)</f>
        <v>12.601785714285713</v>
      </c>
      <c r="U53" s="19">
        <f>VLOOKUP($B53,MARZO!$B$4:$BQ$80,68,0)</f>
        <v>16.054838709677419</v>
      </c>
      <c r="V53" s="19">
        <f>VLOOKUP($B53,ABRIL!$B$4:$BQ$80,66,0)</f>
        <v>20.99</v>
      </c>
      <c r="W53" s="19">
        <f>VLOOKUP($B53,MAYO!$B$4:$BQ$80,68,0)</f>
        <v>22.312903225806448</v>
      </c>
      <c r="X53" s="19">
        <f>VLOOKUP($B53,JUNIO!$B$4:$BQ$80,66,0)</f>
        <v>21.004166666666663</v>
      </c>
      <c r="Y53" s="19">
        <f>VLOOKUP($B53,JULIO!$B$4:$BQ$80,68,0)</f>
        <v>21.548387096774192</v>
      </c>
      <c r="Z53" s="19">
        <f>VLOOKUP($B53,AGOSTO!$B$4:$BQ$80,68,0)</f>
        <v>21.593548387096774</v>
      </c>
      <c r="AA53" s="19">
        <f>VLOOKUP($B53,SEPTIEMBRE!$B$4:$BQ$80,66,0)</f>
        <v>20.399999999999999</v>
      </c>
      <c r="AB53" s="19">
        <f>VLOOKUP($B53,OCTUBRE!$B$4:$BQ$80,68,0)</f>
        <v>17.067741935483873</v>
      </c>
      <c r="AC53" s="19">
        <f>VLOOKUP($B53,NOVIEMBRE!$B$4:$BQ$80,66,0)</f>
        <v>11.180000000000001</v>
      </c>
      <c r="AD53" s="19">
        <f>VLOOKUP($B53,DICIEMBRE!$B$4:$BQ$80,68,0)</f>
        <v>7.4580645161290313</v>
      </c>
      <c r="AE53" s="128">
        <f t="shared" si="4"/>
        <v>16.961840117767537</v>
      </c>
      <c r="AF53" s="21"/>
    </row>
    <row r="54" spans="2:32" x14ac:dyDescent="0.2">
      <c r="B54" s="1" t="str">
        <f t="shared" si="3"/>
        <v>Huasteca_Est. Rancho El Canal</v>
      </c>
      <c r="C54" s="110" t="s">
        <v>0</v>
      </c>
      <c r="D54" s="110" t="s">
        <v>30</v>
      </c>
      <c r="E54" s="110" t="s">
        <v>31</v>
      </c>
      <c r="F54" s="19">
        <f>VLOOKUP($B54,ENERO!$B$4:$BQ$80,36,0)</f>
        <v>21.7</v>
      </c>
      <c r="G54" s="19">
        <f>VLOOKUP($B54,FEBRERO!$B$4:$BK$80,33,0)</f>
        <v>27.5</v>
      </c>
      <c r="H54" s="19">
        <f>VLOOKUP($B54,MARZO!$B$4:$BQ$80,36,0)</f>
        <v>27.8</v>
      </c>
      <c r="I54" s="19">
        <f>VLOOKUP($B54,ABRIL!$B$4:$BQ$80,35,0)</f>
        <v>27.6</v>
      </c>
      <c r="J54" s="19">
        <f>VLOOKUP($B54,MAYO!$B$4:$BQ$80,36,0)</f>
        <v>28.9</v>
      </c>
      <c r="K54" s="19">
        <f>VLOOKUP($B54,JUNIO!$B$4:$BQ$80,35,0)</f>
        <v>32.6</v>
      </c>
      <c r="L54" s="19">
        <f>VLOOKUP($B54,JULIO!$B$4:$BQ$80,36,0)</f>
        <v>37.200000000000003</v>
      </c>
      <c r="M54" s="19">
        <f>VLOOKUP($B54,AGOSTO!$B$4:$BQ$80,36,0)</f>
        <v>35.4</v>
      </c>
      <c r="N54" s="19">
        <f>VLOOKUP($B54,SEPTIEMBRE!$B$4:$BQ$80,35,0)</f>
        <v>34.1</v>
      </c>
      <c r="O54" s="19">
        <f>VLOOKUP($B54,OCTUBRE!$B$4:$BQ$80,36,0)</f>
        <v>31.2</v>
      </c>
      <c r="P54" s="19">
        <f>VLOOKUP($B54,NOVIEMBRE!$B$4:$BQ$80,35,0)</f>
        <v>29</v>
      </c>
      <c r="Q54" s="19">
        <f>VLOOKUP($B54,DICIEMBRE!$B$4:$BQ$80,36,0)</f>
        <v>22.7</v>
      </c>
      <c r="R54" s="129">
        <f t="shared" si="2"/>
        <v>29.641666666666666</v>
      </c>
      <c r="S54" s="19">
        <f>VLOOKUP($B54,ENERO!$B$4:$BQ$80,68,0)</f>
        <v>7.7</v>
      </c>
      <c r="T54" s="19">
        <f>VLOOKUP($B54,FEBRERO!$B$4:$BO$80,62,0)</f>
        <v>15.7</v>
      </c>
      <c r="U54" s="19">
        <f>VLOOKUP($B54,MARZO!$B$4:$BQ$80,68,0)</f>
        <v>17.100000000000001</v>
      </c>
      <c r="V54" s="19">
        <f>VLOOKUP($B54,ABRIL!$B$4:$BQ$80,66,0)</f>
        <v>14</v>
      </c>
      <c r="W54" s="19">
        <f>VLOOKUP($B54,MAYO!$B$4:$BQ$80,68,0)</f>
        <v>20.8</v>
      </c>
      <c r="X54" s="19">
        <f>VLOOKUP($B54,JUNIO!$B$4:$BQ$80,66,0)</f>
        <v>20.7</v>
      </c>
      <c r="Y54" s="19">
        <f>VLOOKUP($B54,JULIO!$B$4:$BQ$80,68,0)</f>
        <v>21.5</v>
      </c>
      <c r="Z54" s="19">
        <f>VLOOKUP($B54,AGOSTO!$B$4:$BQ$80,68,0)</f>
        <v>23.1</v>
      </c>
      <c r="AA54" s="19">
        <f>VLOOKUP($B54,SEPTIEMBRE!$B$4:$BQ$80,66,0)</f>
        <v>19.100000000000001</v>
      </c>
      <c r="AB54" s="19">
        <f>VLOOKUP($B54,OCTUBRE!$B$4:$BQ$80,68,0)</f>
        <v>19.600000000000001</v>
      </c>
      <c r="AC54" s="19">
        <f>VLOOKUP($B54,NOVIEMBRE!$B$4:$BQ$80,66,0)</f>
        <v>19.7</v>
      </c>
      <c r="AD54" s="19">
        <f>VLOOKUP($B54,DICIEMBRE!$B$4:$BQ$80,68,0)</f>
        <v>17.3</v>
      </c>
      <c r="AE54" s="130">
        <f t="shared" si="4"/>
        <v>18.024999999999999</v>
      </c>
      <c r="AF54" s="21"/>
    </row>
    <row r="55" spans="2:32" x14ac:dyDescent="0.2">
      <c r="B55" s="1" t="str">
        <f t="shared" si="3"/>
        <v>Huasteca_Tamasopo</v>
      </c>
      <c r="C55" s="110" t="s">
        <v>0</v>
      </c>
      <c r="D55" s="110" t="s">
        <v>31</v>
      </c>
      <c r="E55" s="110" t="s">
        <v>31</v>
      </c>
      <c r="F55" s="19">
        <f>VLOOKUP($B55,ENERO!$B$4:$BQ$80,36,0)</f>
        <v>21.7</v>
      </c>
      <c r="G55" s="19">
        <f>VLOOKUP($B55,FEBRERO!$B$4:$BK$80,33,0)</f>
        <v>27.5</v>
      </c>
      <c r="H55" s="19">
        <f>VLOOKUP($B55,MARZO!$B$4:$BQ$80,36,0)</f>
        <v>27.8</v>
      </c>
      <c r="I55" s="19">
        <f>VLOOKUP($B55,ABRIL!$B$4:$BQ$80,35,0)</f>
        <v>27.6</v>
      </c>
      <c r="J55" s="19">
        <f>VLOOKUP($B55,MAYO!$B$4:$BQ$80,36,0)</f>
        <v>28.9</v>
      </c>
      <c r="K55" s="19">
        <f>VLOOKUP($B55,JUNIO!$B$4:$BQ$80,35,0)</f>
        <v>32.6</v>
      </c>
      <c r="L55" s="19">
        <f>VLOOKUP($B55,JULIO!$B$4:$BQ$80,36,0)</f>
        <v>37.200000000000003</v>
      </c>
      <c r="M55" s="19">
        <f>VLOOKUP($B55,AGOSTO!$B$4:$BQ$80,36,0)</f>
        <v>35.4</v>
      </c>
      <c r="N55" s="19">
        <f>VLOOKUP($B55,SEPTIEMBRE!$B$4:$BQ$80,35,0)</f>
        <v>34.1</v>
      </c>
      <c r="O55" s="19">
        <f>VLOOKUP($B55,OCTUBRE!$B$4:$BQ$80,36,0)</f>
        <v>31.2</v>
      </c>
      <c r="P55" s="19">
        <f>VLOOKUP($B55,NOVIEMBRE!$B$4:$BQ$80,35,0)</f>
        <v>29</v>
      </c>
      <c r="Q55" s="19">
        <f>VLOOKUP($B55,DICIEMBRE!$B$4:$BQ$80,36,0)</f>
        <v>22.7</v>
      </c>
      <c r="R55" s="129">
        <f t="shared" si="2"/>
        <v>29.641666666666666</v>
      </c>
      <c r="S55" s="19">
        <f>VLOOKUP($B55,ENERO!$B$4:$BQ$80,68,0)</f>
        <v>7.7</v>
      </c>
      <c r="T55" s="19">
        <f>VLOOKUP($B55,FEBRERO!$B$4:$BO$80,62,0)</f>
        <v>15.7</v>
      </c>
      <c r="U55" s="19">
        <f>VLOOKUP($B55,MARZO!$B$4:$BQ$80,68,0)</f>
        <v>17.100000000000001</v>
      </c>
      <c r="V55" s="19">
        <f>VLOOKUP($B55,ABRIL!$B$4:$BQ$80,66,0)</f>
        <v>14</v>
      </c>
      <c r="W55" s="19">
        <f>VLOOKUP($B55,MAYO!$B$4:$BQ$80,68,0)</f>
        <v>20.8</v>
      </c>
      <c r="X55" s="19">
        <f>VLOOKUP($B55,JUNIO!$B$4:$BQ$80,66,0)</f>
        <v>20.7</v>
      </c>
      <c r="Y55" s="19">
        <f>VLOOKUP($B55,JULIO!$B$4:$BQ$80,68,0)</f>
        <v>21.5</v>
      </c>
      <c r="Z55" s="19">
        <f>VLOOKUP($B55,AGOSTO!$B$4:$BQ$80,68,0)</f>
        <v>23.1</v>
      </c>
      <c r="AA55" s="19">
        <f>VLOOKUP($B55,SEPTIEMBRE!$B$4:$BQ$80,66,0)</f>
        <v>19.100000000000001</v>
      </c>
      <c r="AB55" s="19">
        <f>VLOOKUP($B55,OCTUBRE!$B$4:$BQ$80,68,0)</f>
        <v>19.600000000000001</v>
      </c>
      <c r="AC55" s="19">
        <f>VLOOKUP($B55,NOVIEMBRE!$B$4:$BQ$80,66,0)</f>
        <v>19.7</v>
      </c>
      <c r="AD55" s="19">
        <f>VLOOKUP($B55,DICIEMBRE!$B$4:$BQ$80,68,0)</f>
        <v>17.3</v>
      </c>
      <c r="AE55" s="130">
        <f t="shared" si="4"/>
        <v>18.024999999999999</v>
      </c>
      <c r="AF55" s="21"/>
    </row>
    <row r="56" spans="2:32" x14ac:dyDescent="0.2">
      <c r="B56" s="1" t="str">
        <f t="shared" si="3"/>
        <v xml:space="preserve">Huasteca_Rancho Progreso </v>
      </c>
      <c r="C56" s="110" t="s">
        <v>0</v>
      </c>
      <c r="D56" s="110" t="s">
        <v>55</v>
      </c>
      <c r="E56" s="110" t="s">
        <v>56</v>
      </c>
      <c r="F56" s="19">
        <f>VLOOKUP($B56,ENERO!$B$4:$BQ$80,36,0)</f>
        <v>23.219354838709677</v>
      </c>
      <c r="G56" s="19">
        <f>VLOOKUP($B56,FEBRERO!$B$4:$BK$80,33,0)</f>
        <v>25.68571428571428</v>
      </c>
      <c r="H56" s="19">
        <f>VLOOKUP($B56,MARZO!$B$4:$BQ$80,36,0)</f>
        <v>26.587096774193547</v>
      </c>
      <c r="I56" s="19">
        <f>VLOOKUP($B56,ABRIL!$B$4:$BQ$80,35,0)</f>
        <v>32.11904761904762</v>
      </c>
      <c r="J56" s="19">
        <f>VLOOKUP($B56,MAYO!$B$4:$BQ$80,36,0)</f>
        <v>33.022580645161291</v>
      </c>
      <c r="K56" s="19">
        <f>VLOOKUP($B56,JUNIO!$B$4:$BQ$80,35,0)</f>
        <v>34.328571428571436</v>
      </c>
      <c r="L56" s="19">
        <f>VLOOKUP($B56,JULIO!$B$4:$BQ$80,36,0)</f>
        <v>34.771428571428572</v>
      </c>
      <c r="M56" s="19">
        <f>VLOOKUP($B56,AGOSTO!$B$4:$BQ$80,36,0)</f>
        <v>33.925000000000004</v>
      </c>
      <c r="N56" s="19">
        <f>VLOOKUP($B56,SEPTIEMBRE!$B$4:$BQ$80,35,0)</f>
        <v>32.085714285714289</v>
      </c>
      <c r="O56" s="19">
        <f>VLOOKUP($B56,OCTUBRE!$B$4:$BQ$80,36,0)</f>
        <v>26.676000000000002</v>
      </c>
      <c r="P56" s="19">
        <f>VLOOKUP($B56,NOVIEMBRE!$B$4:$BQ$80,35,0)</f>
        <v>24.099999999999998</v>
      </c>
      <c r="Q56" s="19">
        <f>VLOOKUP($B56,DICIEMBRE!$B$4:$BQ$80,36,0)</f>
        <v>23.571428571428573</v>
      </c>
      <c r="R56" s="20">
        <f t="shared" si="2"/>
        <v>29.174328084997441</v>
      </c>
      <c r="S56" s="19">
        <f>VLOOKUP($B56,ENERO!$B$4:$BQ$80,68,0)</f>
        <v>9.8193548387096747</v>
      </c>
      <c r="T56" s="19">
        <f>VLOOKUP($B56,FEBRERO!$B$4:$BO$80,62,0)</f>
        <v>13.039285714285716</v>
      </c>
      <c r="U56" s="19">
        <f>VLOOKUP($B56,MARZO!$B$4:$BQ$80,68,0)</f>
        <v>15.687096774193549</v>
      </c>
      <c r="V56" s="19">
        <f>VLOOKUP($B56,ABRIL!$B$4:$BQ$80,66,0)</f>
        <v>22.047619047619051</v>
      </c>
      <c r="W56" s="19">
        <f>VLOOKUP($B56,MAYO!$B$4:$BQ$80,68,0)</f>
        <v>22.051612903225809</v>
      </c>
      <c r="X56" s="19">
        <f>VLOOKUP($B56,JUNIO!$B$4:$BQ$80,66,0)</f>
        <v>21.595238095238098</v>
      </c>
      <c r="Y56" s="19">
        <f>VLOOKUP($B56,JULIO!$B$4:$BQ$80,68,0)</f>
        <v>24.11428571428571</v>
      </c>
      <c r="Z56" s="19">
        <f>VLOOKUP($B56,AGOSTO!$B$4:$BQ$80,68,0)</f>
        <v>22.806250000000002</v>
      </c>
      <c r="AA56" s="19">
        <f>VLOOKUP($B56,SEPTIEMBRE!$B$4:$BQ$80,66,0)</f>
        <v>26.12857142857143</v>
      </c>
      <c r="AB56" s="19">
        <f>VLOOKUP($B56,OCTUBRE!$B$4:$BQ$80,68,0)</f>
        <v>21.107999999999997</v>
      </c>
      <c r="AC56" s="19">
        <f>VLOOKUP($B56,NOVIEMBRE!$B$4:$BQ$80,66,0)</f>
        <v>20.150000000000002</v>
      </c>
      <c r="AD56" s="19">
        <f>VLOOKUP($B56,DICIEMBRE!$B$4:$BQ$80,68,0)</f>
        <v>20.235714285714288</v>
      </c>
      <c r="AE56" s="128">
        <f t="shared" si="4"/>
        <v>19.898585733486946</v>
      </c>
      <c r="AF56" s="21"/>
    </row>
    <row r="57" spans="2:32" x14ac:dyDescent="0.2">
      <c r="B57" s="1" t="str">
        <f t="shared" si="3"/>
        <v xml:space="preserve">Huasteca_Tampacoy </v>
      </c>
      <c r="C57" s="110" t="s">
        <v>0</v>
      </c>
      <c r="D57" s="110" t="s">
        <v>68</v>
      </c>
      <c r="E57" s="110" t="s">
        <v>69</v>
      </c>
      <c r="F57" s="19">
        <f>VLOOKUP($B57,ENERO!$B$4:$BQ$80,36,0)</f>
        <v>26.167741935483868</v>
      </c>
      <c r="G57" s="19">
        <f>VLOOKUP($B57,FEBRERO!$B$4:$BK$80,33,0)</f>
        <v>28.075000000000006</v>
      </c>
      <c r="H57" s="19">
        <f>VLOOKUP($B57,MARZO!$B$4:$BQ$80,36,0)</f>
        <v>28.967741935483875</v>
      </c>
      <c r="I57" s="19">
        <f>VLOOKUP($B57,ABRIL!$B$4:$BQ$80,35,0)</f>
        <v>33.425000000000004</v>
      </c>
      <c r="J57" s="19">
        <f>VLOOKUP($B57,MAYO!$B$4:$BQ$80,36,0)</f>
        <v>34.038709677419348</v>
      </c>
      <c r="K57" s="19">
        <f>VLOOKUP($B57,JUNIO!$B$4:$BQ$80,35,0)</f>
        <v>35.541666666666664</v>
      </c>
      <c r="L57" s="19">
        <f>VLOOKUP($B57,JULIO!$B$4:$BQ$80,36,0)</f>
        <v>36.975000000000009</v>
      </c>
      <c r="M57" s="19">
        <f>VLOOKUP($B57,AGOSTO!$B$4:$BQ$80,36,0)</f>
        <v>37.541935483870965</v>
      </c>
      <c r="N57" s="19">
        <f>VLOOKUP($B57,SEPTIEMBRE!$B$4:$BQ$80,35,0)</f>
        <v>34.733333333333341</v>
      </c>
      <c r="O57" s="19">
        <f>VLOOKUP($B57,OCTUBRE!$B$4:$BQ$80,36,0)</f>
        <v>33.619354838709668</v>
      </c>
      <c r="P57" s="19">
        <f>VLOOKUP($B57,NOVIEMBRE!$B$4:$BQ$80,35,0)</f>
        <v>30.016666666666666</v>
      </c>
      <c r="Q57" s="19">
        <f>VLOOKUP($B57,DICIEMBRE!$B$4:$BQ$80,36,0)</f>
        <v>27.870967741935491</v>
      </c>
      <c r="R57" s="20">
        <f t="shared" si="2"/>
        <v>32.247759856630829</v>
      </c>
      <c r="S57" s="19">
        <f>VLOOKUP($B57,ENERO!$B$4:$BQ$80,68,0)</f>
        <v>10.206451612903225</v>
      </c>
      <c r="T57" s="19">
        <f>VLOOKUP($B57,FEBRERO!$B$4:$BO$80,62,0)</f>
        <v>14.478571428571428</v>
      </c>
      <c r="U57" s="19">
        <f>VLOOKUP($B57,MARZO!$B$4:$BQ$80,68,0)</f>
        <v>16.809677419354838</v>
      </c>
      <c r="V57" s="19">
        <f>VLOOKUP($B57,ABRIL!$B$4:$BQ$80,66,0)</f>
        <v>22.509999999999998</v>
      </c>
      <c r="W57" s="19">
        <f>VLOOKUP($B57,MAYO!$B$4:$BQ$80,68,0)</f>
        <v>23.306451612903221</v>
      </c>
      <c r="X57" s="19">
        <f>VLOOKUP($B57,JUNIO!$B$4:$BQ$80,66,0)</f>
        <v>23.149999999999995</v>
      </c>
      <c r="Y57" s="19">
        <f>VLOOKUP($B57,JULIO!$B$4:$BQ$80,68,0)</f>
        <v>23.912500000000001</v>
      </c>
      <c r="Z57" s="19">
        <f>VLOOKUP($B57,AGOSTO!$B$4:$BQ$80,68,0)</f>
        <v>22.803225806451611</v>
      </c>
      <c r="AA57" s="19">
        <f>VLOOKUP($B57,SEPTIEMBRE!$B$4:$BQ$80,66,0)</f>
        <v>22.90666666666667</v>
      </c>
      <c r="AB57" s="19">
        <f>VLOOKUP($B57,OCTUBRE!$B$4:$BQ$80,68,0)</f>
        <v>21.680645161290322</v>
      </c>
      <c r="AC57" s="19">
        <f>VLOOKUP($B57,NOVIEMBRE!$B$4:$BQ$80,66,0)</f>
        <v>19.74666666666667</v>
      </c>
      <c r="AD57" s="19">
        <f>VLOOKUP($B57,DICIEMBRE!$B$4:$BQ$80,68,0)</f>
        <v>16.43548387096774</v>
      </c>
      <c r="AE57" s="128">
        <f t="shared" si="4"/>
        <v>19.828861687147977</v>
      </c>
      <c r="AF57" s="21"/>
    </row>
    <row r="58" spans="2:32" x14ac:dyDescent="0.2">
      <c r="B58" s="1" t="str">
        <f t="shared" si="3"/>
        <v>Huasteca_Cd. Valles</v>
      </c>
      <c r="C58" s="24" t="s">
        <v>0</v>
      </c>
      <c r="D58" s="24" t="s">
        <v>78</v>
      </c>
      <c r="E58" s="24" t="s">
        <v>78</v>
      </c>
      <c r="F58" s="19">
        <f>VLOOKUP($B58,ENERO!$B$4:$BQ$80,36,0)</f>
        <v>22.451612903225808</v>
      </c>
      <c r="G58" s="19">
        <f>VLOOKUP($B58,FEBRERO!$B$4:$BK$80,33,0)</f>
        <v>26.178571428571427</v>
      </c>
      <c r="H58" s="19">
        <f>VLOOKUP($B58,MARZO!$B$4:$BQ$80,36,0)</f>
        <v>28.2</v>
      </c>
      <c r="I58" s="19">
        <f>VLOOKUP($B58,ABRIL!$B$4:$BQ$80,35,0)</f>
        <v>34.555555555555557</v>
      </c>
      <c r="J58" s="19">
        <f>VLOOKUP($B58,MAYO!$B$4:$BQ$80,36,0)</f>
        <v>34.137931034482762</v>
      </c>
      <c r="K58" s="19">
        <f>VLOOKUP($B58,JUNIO!$B$4:$BQ$80,35,0)</f>
        <v>34.035714285714285</v>
      </c>
      <c r="L58" s="19">
        <f>VLOOKUP($B58,JULIO!$B$4:$BQ$80,36,0)</f>
        <v>33.819354838709678</v>
      </c>
      <c r="M58" s="19">
        <f>VLOOKUP($B58,AGOSTO!$B$4:$BQ$80,36,0)</f>
        <v>35.700000000000003</v>
      </c>
      <c r="N58" s="19">
        <f>VLOOKUP($B58,SEPTIEMBRE!$B$4:$BQ$80,35,0)</f>
        <v>33.689655172413794</v>
      </c>
      <c r="O58" s="19">
        <f>VLOOKUP($B58,OCTUBRE!$B$4:$BQ$80,36,0)</f>
        <v>31.516129032258064</v>
      </c>
      <c r="P58" s="19">
        <f>VLOOKUP($B58,NOVIEMBRE!$B$4:$BQ$80,35,0)</f>
        <v>28.758620689655171</v>
      </c>
      <c r="Q58" s="19">
        <f>VLOOKUP($B58,DICIEMBRE!$B$4:$BQ$80,36,0)</f>
        <v>25.35483870967742</v>
      </c>
      <c r="R58" s="20">
        <f t="shared" si="2"/>
        <v>30.699831970855328</v>
      </c>
      <c r="S58" s="19">
        <f>VLOOKUP($B58,ENERO!$B$4:$BQ$80,68,0)</f>
        <v>10.193548387096774</v>
      </c>
      <c r="T58" s="19">
        <f>VLOOKUP($B58,FEBRERO!$B$4:$BO$80,62,0)</f>
        <v>11.928571428571429</v>
      </c>
      <c r="U58" s="19">
        <f>VLOOKUP($B58,MARZO!$B$4:$BQ$80,68,0)</f>
        <v>15.666666666666666</v>
      </c>
      <c r="V58" s="19">
        <f>VLOOKUP($B58,ABRIL!$B$4:$BQ$80,66,0)</f>
        <v>19.703703703703702</v>
      </c>
      <c r="W58" s="19">
        <f>VLOOKUP($B58,MAYO!$B$4:$BQ$80,68,0)</f>
        <v>21.631034482758619</v>
      </c>
      <c r="X58" s="19">
        <f>VLOOKUP($B58,JUNIO!$B$4:$BQ$80,66,0)</f>
        <v>21.821428571428573</v>
      </c>
      <c r="Y58" s="19">
        <f>VLOOKUP($B58,JULIO!$B$4:$BQ$80,68,0)</f>
        <v>21.64516129032258</v>
      </c>
      <c r="Z58" s="19">
        <f>VLOOKUP($B58,AGOSTO!$B$4:$BQ$80,68,0)</f>
        <v>21.533333333333335</v>
      </c>
      <c r="AA58" s="19">
        <f>VLOOKUP($B58,SEPTIEMBRE!$B$4:$BQ$80,66,0)</f>
        <v>21.413793103448278</v>
      </c>
      <c r="AB58" s="19">
        <f>VLOOKUP($B58,OCTUBRE!$B$4:$BQ$80,68,0)</f>
        <v>20</v>
      </c>
      <c r="AC58" s="19">
        <f>VLOOKUP($B58,NOVIEMBRE!$B$4:$BQ$80,66,0)</f>
        <v>18.03448275862069</v>
      </c>
      <c r="AD58" s="19">
        <f>VLOOKUP($B58,DICIEMBRE!$B$4:$BQ$80,68,0)</f>
        <v>14.451612903225806</v>
      </c>
      <c r="AE58" s="128">
        <f t="shared" si="4"/>
        <v>18.168611385764702</v>
      </c>
    </row>
    <row r="59" spans="2:32" x14ac:dyDescent="0.2">
      <c r="B59" s="1" t="str">
        <f t="shared" si="3"/>
        <v>Huasteca_Adjuntas</v>
      </c>
      <c r="C59" s="24" t="s">
        <v>0</v>
      </c>
      <c r="D59" s="24" t="s">
        <v>81</v>
      </c>
      <c r="E59" s="24" t="s">
        <v>105</v>
      </c>
      <c r="F59" s="19">
        <f>VLOOKUP($B59,ENERO!$B$4:$BQ$80,36,0)</f>
        <v>21.629032258064516</v>
      </c>
      <c r="G59" s="19">
        <f>VLOOKUP($B59,FEBRERO!$B$4:$BK$80,33,0)</f>
        <v>24.582142857142856</v>
      </c>
      <c r="H59" s="19">
        <f>VLOOKUP($B59,MARZO!$B$4:$BQ$80,36,0)</f>
        <v>27.2</v>
      </c>
      <c r="I59" s="19">
        <f>VLOOKUP($B59,ABRIL!$B$4:$BQ$80,35,0)</f>
        <v>32.596666666666657</v>
      </c>
      <c r="J59" s="19">
        <f>VLOOKUP($B59,MAYO!$B$4:$BQ$80,36,0)</f>
        <v>33.725806451612904</v>
      </c>
      <c r="K59" s="19">
        <f>VLOOKUP($B59,JUNIO!$B$4:$BQ$80,35,0)</f>
        <v>33.786666666666669</v>
      </c>
      <c r="L59" s="19">
        <f>VLOOKUP($B59,JULIO!$B$4:$BQ$80,36,0)</f>
        <v>33.977419354838709</v>
      </c>
      <c r="M59" s="19">
        <f>VLOOKUP($B59,AGOSTO!$B$4:$BQ$80,36,0)</f>
        <v>36.045161290322582</v>
      </c>
      <c r="N59" s="19">
        <f>VLOOKUP($B59,SEPTIEMBRE!$B$4:$BQ$80,35,0)</f>
        <v>33.950000000000003</v>
      </c>
      <c r="O59" s="19">
        <f>VLOOKUP($B59,OCTUBRE!$B$4:$BQ$80,36,0)</f>
        <v>32.725806451612904</v>
      </c>
      <c r="P59" s="19">
        <f>VLOOKUP($B59,NOVIEMBRE!$B$4:$BQ$80,35,0)</f>
        <v>28.616666666666667</v>
      </c>
      <c r="Q59" s="19">
        <f>VLOOKUP($B59,DICIEMBRE!$B$4:$BQ$80,36,0)</f>
        <v>26.887096774193548</v>
      </c>
      <c r="R59" s="20">
        <f t="shared" si="2"/>
        <v>30.476872119815667</v>
      </c>
      <c r="S59" s="19">
        <f>VLOOKUP($B59,ENERO!$B$4:$BQ$80,68,0)</f>
        <v>10.983870967741936</v>
      </c>
      <c r="T59" s="19">
        <f>VLOOKUP($B59,FEBRERO!$B$4:$BO$80,62,0)</f>
        <v>12.946428571428571</v>
      </c>
      <c r="U59" s="19">
        <f>VLOOKUP($B59,MARZO!$B$4:$BQ$80,68,0)</f>
        <v>16.316666666666666</v>
      </c>
      <c r="V59" s="19">
        <f>VLOOKUP($B59,ABRIL!$B$4:$BQ$80,66,0)</f>
        <v>21.74</v>
      </c>
      <c r="W59" s="19">
        <f>VLOOKUP($B59,MAYO!$B$4:$BQ$80,68,0)</f>
        <v>22.570967741935487</v>
      </c>
      <c r="X59" s="19">
        <f>VLOOKUP($B59,JUNIO!$B$4:$BQ$80,66,0)</f>
        <v>22.516666666666669</v>
      </c>
      <c r="Y59" s="19">
        <f>VLOOKUP($B59,JULIO!$B$4:$BQ$80,68,0)</f>
        <v>22.403225806451612</v>
      </c>
      <c r="Z59" s="19">
        <f>VLOOKUP($B59,AGOSTO!$B$4:$BQ$80,68,0)</f>
        <v>22.151612903225807</v>
      </c>
      <c r="AA59" s="19">
        <f>VLOOKUP($B59,SEPTIEMBRE!$B$4:$BQ$80,66,0)</f>
        <v>22.033333333333335</v>
      </c>
      <c r="AB59" s="19">
        <f>VLOOKUP($B59,OCTUBRE!$B$4:$BQ$80,68,0)</f>
        <v>20.887096774193548</v>
      </c>
      <c r="AC59" s="19">
        <f>VLOOKUP($B59,NOVIEMBRE!$B$4:$BQ$80,66,0)</f>
        <v>18.55</v>
      </c>
      <c r="AD59" s="19">
        <f>VLOOKUP($B59,DICIEMBRE!$B$4:$BQ$80,68,0)</f>
        <v>15.67741935483871</v>
      </c>
      <c r="AE59" s="128">
        <f t="shared" si="4"/>
        <v>19.064774065540195</v>
      </c>
    </row>
    <row r="60" spans="2:32" x14ac:dyDescent="0.2">
      <c r="B60" s="1" t="str">
        <f t="shared" si="3"/>
        <v>Huasteca_Ballesmi</v>
      </c>
      <c r="C60" s="24" t="s">
        <v>0</v>
      </c>
      <c r="D60" s="24" t="s">
        <v>82</v>
      </c>
      <c r="E60" s="24" t="s">
        <v>83</v>
      </c>
      <c r="F60" s="19">
        <f>VLOOKUP($B60,ENERO!$B$4:$BQ$80,36,0)</f>
        <v>21.225806451612907</v>
      </c>
      <c r="G60" s="19">
        <f>VLOOKUP($B60,FEBRERO!$B$4:$BK$80,33,0)</f>
        <v>24.3</v>
      </c>
      <c r="H60" s="19">
        <f>VLOOKUP($B60,MARZO!$B$4:$BQ$80,36,0)</f>
        <v>26.810344827586206</v>
      </c>
      <c r="I60" s="19">
        <f>VLOOKUP($B60,ABRIL!$B$4:$BQ$80,35,0)</f>
        <v>32.6</v>
      </c>
      <c r="J60" s="19">
        <f>VLOOKUP($B60,MAYO!$B$4:$BQ$80,36,0)</f>
        <v>33.071379310344824</v>
      </c>
      <c r="K60" s="19">
        <f>VLOOKUP($B60,JUNIO!$B$4:$BQ$80,35,0)</f>
        <v>33.88666666666667</v>
      </c>
      <c r="L60" s="19">
        <f>VLOOKUP($B60,JULIO!$B$4:$BQ$80,36,0)</f>
        <v>34.20645161290323</v>
      </c>
      <c r="M60" s="19">
        <f>VLOOKUP($B60,AGOSTO!$B$4:$BQ$80,36,0)</f>
        <v>36.099999999999994</v>
      </c>
      <c r="N60" s="19">
        <f>VLOOKUP($B60,SEPTIEMBRE!$B$4:$BQ$80,35,0)</f>
        <v>33.81666666666667</v>
      </c>
      <c r="O60" s="19">
        <f>VLOOKUP($B60,OCTUBRE!$B$4:$BQ$80,36,0)</f>
        <v>31.887096774193548</v>
      </c>
      <c r="P60" s="19">
        <f>VLOOKUP($B60,NOVIEMBRE!$B$4:$BQ$80,35,0)</f>
        <v>28.283333333333335</v>
      </c>
      <c r="Q60" s="19">
        <f>VLOOKUP($B60,DICIEMBRE!$B$4:$BQ$80,36,0)</f>
        <v>27.122580645161289</v>
      </c>
      <c r="R60" s="20">
        <f t="shared" si="2"/>
        <v>30.275860524039057</v>
      </c>
      <c r="S60" s="19">
        <f>VLOOKUP($B60,ENERO!$B$4:$BQ$80,68,0)</f>
        <v>11.832258064516129</v>
      </c>
      <c r="T60" s="19">
        <f>VLOOKUP($B60,FEBRERO!$B$4:$BO$80,62,0)</f>
        <v>13.832142857142857</v>
      </c>
      <c r="U60" s="19">
        <f>VLOOKUP($B60,MARZO!$B$4:$BQ$80,68,0)</f>
        <v>16.724137931034484</v>
      </c>
      <c r="V60" s="19">
        <f>VLOOKUP($B60,ABRIL!$B$4:$BQ$80,66,0)</f>
        <v>21.855172413793106</v>
      </c>
      <c r="W60" s="19">
        <f>VLOOKUP($B60,MAYO!$B$4:$BQ$80,68,0)</f>
        <v>22.42413793103448</v>
      </c>
      <c r="X60" s="19">
        <f>VLOOKUP($B60,JUNIO!$B$4:$BQ$80,66,0)</f>
        <v>23.363333333333337</v>
      </c>
      <c r="Y60" s="19">
        <f>VLOOKUP($B60,JULIO!$B$4:$BQ$80,68,0)</f>
        <v>23.303225806451611</v>
      </c>
      <c r="Z60" s="19">
        <f>VLOOKUP($B60,AGOSTO!$B$4:$BQ$80,68,0)</f>
        <v>22.964516129032258</v>
      </c>
      <c r="AA60" s="19">
        <f>VLOOKUP($B60,SEPTIEMBRE!$B$4:$BQ$80,66,0)</f>
        <v>22.983333333333334</v>
      </c>
      <c r="AB60" s="19">
        <f>VLOOKUP($B60,OCTUBRE!$B$4:$BQ$80,68,0)</f>
        <v>21.538709677419355</v>
      </c>
      <c r="AC60" s="19">
        <f>VLOOKUP($B60,NOVIEMBRE!$B$4:$BQ$80,66,0)</f>
        <v>19.616666666666667</v>
      </c>
      <c r="AD60" s="19">
        <f>VLOOKUP($B60,DICIEMBRE!$B$4:$BQ$80,68,0)</f>
        <v>15.651612903225805</v>
      </c>
      <c r="AE60" s="128">
        <f t="shared" si="4"/>
        <v>19.674103920581953</v>
      </c>
    </row>
    <row r="61" spans="2:32" x14ac:dyDescent="0.2">
      <c r="B61" s="1" t="str">
        <f t="shared" si="3"/>
        <v>Huasteca_Naranjo</v>
      </c>
      <c r="C61" s="24" t="s">
        <v>0</v>
      </c>
      <c r="D61" s="24" t="s">
        <v>86</v>
      </c>
      <c r="E61" s="24" t="s">
        <v>20</v>
      </c>
      <c r="F61" s="19">
        <f>VLOOKUP($B61,ENERO!$B$4:$BQ$80,36,0)</f>
        <v>20.73</v>
      </c>
      <c r="G61" s="19">
        <f>VLOOKUP($B61,FEBRERO!$B$4:$BK$80,33,0)</f>
        <v>23.074999999999999</v>
      </c>
      <c r="H61" s="19">
        <f>VLOOKUP($B61,MARZO!$B$4:$BQ$80,36,0)</f>
        <v>26.113793103448273</v>
      </c>
      <c r="I61" s="19">
        <f>VLOOKUP($B61,ABRIL!$B$4:$BQ$80,35,0)</f>
        <v>31.963333333333331</v>
      </c>
      <c r="J61" s="19">
        <f>VLOOKUP($B61,MAYO!$B$4:$BQ$80,36,0)</f>
        <v>32.042857142857144</v>
      </c>
      <c r="K61" s="19">
        <f>VLOOKUP($B61,JUNIO!$B$4:$BQ$80,35,0)</f>
        <v>31.976666666666667</v>
      </c>
      <c r="L61" s="19">
        <f>VLOOKUP($B61,JULIO!$B$4:$BQ$80,36,0)</f>
        <v>32.425806451612907</v>
      </c>
      <c r="M61" s="19">
        <f>VLOOKUP($B61,AGOSTO!$B$4:$BQ$80,36,0)</f>
        <v>34.022580645161291</v>
      </c>
      <c r="N61" s="19">
        <f>VLOOKUP($B61,SEPTIEMBRE!$B$4:$BQ$80,35,0)</f>
        <v>32.233333333333334</v>
      </c>
      <c r="O61" s="19">
        <f>VLOOKUP($B61,OCTUBRE!$B$4:$BQ$80,36,0)</f>
        <v>29.806451612903224</v>
      </c>
      <c r="P61" s="19">
        <f>VLOOKUP($B61,NOVIEMBRE!$B$4:$BQ$80,35,0)</f>
        <v>26.83</v>
      </c>
      <c r="Q61" s="19">
        <f>VLOOKUP($B61,DICIEMBRE!$B$4:$BQ$80,36,0)</f>
        <v>25.792592592592591</v>
      </c>
      <c r="R61" s="20">
        <f t="shared" si="2"/>
        <v>28.917701240159065</v>
      </c>
      <c r="S61" s="19">
        <f>VLOOKUP($B61,ENERO!$B$4:$BQ$80,68,0)</f>
        <v>10.333333333333334</v>
      </c>
      <c r="T61" s="19">
        <f>VLOOKUP($B61,FEBRERO!$B$4:$BO$80,62,0)</f>
        <v>11.025</v>
      </c>
      <c r="U61" s="19">
        <f>VLOOKUP($B61,MARZO!$B$4:$BQ$80,68,0)</f>
        <v>15.072413793103449</v>
      </c>
      <c r="V61" s="19">
        <f>VLOOKUP($B61,ABRIL!$B$4:$BQ$80,66,0)</f>
        <v>20.446666666666665</v>
      </c>
      <c r="W61" s="19">
        <f>VLOOKUP($B61,MAYO!$B$4:$BQ$80,68,0)</f>
        <v>21.153571428571428</v>
      </c>
      <c r="X61" s="19">
        <f>VLOOKUP($B61,JUNIO!$B$4:$BQ$80,66,0)</f>
        <v>21.473333333333336</v>
      </c>
      <c r="Y61" s="19">
        <f>VLOOKUP($B61,JULIO!$B$4:$BQ$80,68,0)</f>
        <v>20.93548387096774</v>
      </c>
      <c r="Z61" s="19">
        <f>VLOOKUP($B61,AGOSTO!$B$4:$BQ$80,68,0)</f>
        <v>21.022580645161291</v>
      </c>
      <c r="AA61" s="19">
        <f>VLOOKUP($B61,SEPTIEMBRE!$B$4:$BQ$80,66,0)</f>
        <v>20.483333333333334</v>
      </c>
      <c r="AB61" s="19">
        <f>VLOOKUP($B61,OCTUBRE!$B$4:$BQ$80,68,0)</f>
        <v>19.112903225806452</v>
      </c>
      <c r="AC61" s="19">
        <f>VLOOKUP($B61,NOVIEMBRE!$B$4:$BQ$80,66,0)</f>
        <v>17.12</v>
      </c>
      <c r="AD61" s="19">
        <f>VLOOKUP($B61,DICIEMBRE!$B$4:$BQ$80,68,0)</f>
        <v>14.181481481481482</v>
      </c>
      <c r="AE61" s="128">
        <f t="shared" si="4"/>
        <v>17.696675092646547</v>
      </c>
    </row>
    <row r="62" spans="2:32" x14ac:dyDescent="0.2">
      <c r="B62" s="1" t="str">
        <f t="shared" si="3"/>
        <v>Huasteca_Pujal</v>
      </c>
      <c r="C62" s="24" t="s">
        <v>0</v>
      </c>
      <c r="D62" s="24" t="s">
        <v>87</v>
      </c>
      <c r="E62" s="24" t="s">
        <v>78</v>
      </c>
      <c r="F62" s="19">
        <f>VLOOKUP($B62,ENERO!$B$4:$BQ$80,36,0)</f>
        <v>23.5</v>
      </c>
      <c r="G62" s="19">
        <f>VLOOKUP($B62,FEBRERO!$B$4:$BK$80,33,0)</f>
        <v>26.053571428571427</v>
      </c>
      <c r="H62" s="19">
        <f>VLOOKUP($B62,MARZO!$B$4:$BQ$80,36,0)</f>
        <v>28.036666666666669</v>
      </c>
      <c r="I62" s="19">
        <f>VLOOKUP($B62,ABRIL!$B$4:$BQ$80,35,0)</f>
        <v>33.406666666666673</v>
      </c>
      <c r="J62" s="19">
        <f>VLOOKUP($B62,MAYO!$B$4:$BQ$80,36,0)</f>
        <v>34.099999999999994</v>
      </c>
      <c r="K62" s="19">
        <f>VLOOKUP($B62,JUNIO!$B$4:$BQ$80,35,0)</f>
        <v>34.31666666666667</v>
      </c>
      <c r="L62" s="19">
        <f>VLOOKUP($B62,JULIO!$B$4:$BQ$80,36,0)</f>
        <v>33.770967741935486</v>
      </c>
      <c r="M62" s="19">
        <f>VLOOKUP($B62,AGOSTO!$B$4:$BQ$80,36,0)</f>
        <v>37.322580645161288</v>
      </c>
      <c r="N62" s="19">
        <f>VLOOKUP($B62,SEPTIEMBRE!$B$4:$BQ$80,35,0)</f>
        <v>35.533333333333331</v>
      </c>
      <c r="O62" s="19">
        <f>VLOOKUP($B62,OCTUBRE!$B$4:$BQ$80,36,0)</f>
        <v>34.048387096774192</v>
      </c>
      <c r="P62" s="19">
        <f>VLOOKUP($B62,NOVIEMBRE!$B$4:$BQ$80,35,0)</f>
        <v>29.933333333333334</v>
      </c>
      <c r="Q62" s="19">
        <f>VLOOKUP($B62,DICIEMBRE!$B$4:$BQ$80,36,0)</f>
        <v>27.02</v>
      </c>
      <c r="R62" s="20">
        <f t="shared" si="2"/>
        <v>31.420181131592425</v>
      </c>
      <c r="S62" s="19">
        <f>VLOOKUP($B62,ENERO!$B$4:$BQ$80,68,0)</f>
        <v>13.931034482758621</v>
      </c>
      <c r="T62" s="19">
        <f>VLOOKUP($B62,FEBRERO!$B$4:$BO$80,62,0)</f>
        <v>14.139285714285714</v>
      </c>
      <c r="U62" s="19">
        <f>VLOOKUP($B62,MARZO!$B$4:$BQ$80,68,0)</f>
        <v>17.579999999999998</v>
      </c>
      <c r="V62" s="19">
        <f>VLOOKUP($B62,ABRIL!$B$4:$BQ$80,66,0)</f>
        <v>22.256666666666668</v>
      </c>
      <c r="W62" s="19">
        <f>VLOOKUP($B62,MAYO!$B$4:$BQ$80,68,0)</f>
        <v>23.758064516129032</v>
      </c>
      <c r="X62" s="19">
        <f>VLOOKUP($B62,JUNIO!$B$4:$BQ$80,66,0)</f>
        <v>23.833333333333332</v>
      </c>
      <c r="Y62" s="19">
        <f>VLOOKUP($B62,JULIO!$B$4:$BQ$80,68,0)</f>
        <v>24.332258064516129</v>
      </c>
      <c r="Z62" s="19">
        <f>VLOOKUP($B62,AGOSTO!$B$4:$BQ$80,68,0)</f>
        <v>24.032258064516128</v>
      </c>
      <c r="AA62" s="19">
        <f>VLOOKUP($B62,SEPTIEMBRE!$B$4:$BQ$80,66,0)</f>
        <v>24.033333333333335</v>
      </c>
      <c r="AB62" s="19">
        <f>VLOOKUP($B62,OCTUBRE!$B$4:$BQ$80,68,0)</f>
        <v>22.612903225806452</v>
      </c>
      <c r="AC62" s="19">
        <f>VLOOKUP($B62,NOVIEMBRE!$B$4:$BQ$80,66,0)</f>
        <v>20.333333333333332</v>
      </c>
      <c r="AD62" s="19">
        <f>VLOOKUP($B62,DICIEMBRE!$B$4:$BQ$80,68,0)</f>
        <v>16.38</v>
      </c>
      <c r="AE62" s="128">
        <f t="shared" si="4"/>
        <v>20.601872561223228</v>
      </c>
    </row>
    <row r="63" spans="2:32" x14ac:dyDescent="0.2">
      <c r="B63" s="1" t="str">
        <f t="shared" si="3"/>
        <v>Huasteca_Micos</v>
      </c>
      <c r="C63" s="24" t="s">
        <v>0</v>
      </c>
      <c r="D63" s="24" t="s">
        <v>88</v>
      </c>
      <c r="E63" s="24" t="s">
        <v>78</v>
      </c>
      <c r="F63" s="19">
        <f>VLOOKUP($B63,ENERO!$B$4:$BQ$80,36,0)</f>
        <v>19.903225806451612</v>
      </c>
      <c r="G63" s="19">
        <f>VLOOKUP($B63,FEBRERO!$B$4:$BK$80,33,0)</f>
        <v>22.518518518518519</v>
      </c>
      <c r="H63" s="19">
        <f>VLOOKUP($B63,MARZO!$B$4:$BQ$80,36,0)</f>
        <v>25.793103448275861</v>
      </c>
      <c r="I63" s="19">
        <f>VLOOKUP($B63,ABRIL!$B$4:$BQ$80,35,0)</f>
        <v>32.568965517241381</v>
      </c>
      <c r="J63" s="19">
        <f>VLOOKUP($B63,MAYO!$B$4:$BQ$80,36,0)</f>
        <v>33.362068965517238</v>
      </c>
      <c r="K63" s="19">
        <f>VLOOKUP($B63,JUNIO!$B$4:$BQ$80,35,0)</f>
        <v>33.441379310344828</v>
      </c>
      <c r="L63" s="19">
        <f>VLOOKUP($B63,JULIO!$B$4:$BQ$80,36,0)</f>
        <v>33.532258064516128</v>
      </c>
      <c r="M63" s="19">
        <f>VLOOKUP($B63,AGOSTO!$B$4:$BQ$80,36,0)</f>
        <v>34.896774193548389</v>
      </c>
      <c r="N63" s="19">
        <f>VLOOKUP($B63,SEPTIEMBRE!$B$4:$BQ$80,35,0)</f>
        <v>32.950000000000003</v>
      </c>
      <c r="O63" s="19">
        <f>VLOOKUP($B63,OCTUBRE!$B$4:$BQ$80,36,0)</f>
        <v>30.312903225806455</v>
      </c>
      <c r="P63" s="19">
        <f>VLOOKUP($B63,NOVIEMBRE!$B$4:$BQ$80,35,0)</f>
        <v>26.016666666666666</v>
      </c>
      <c r="Q63" s="19">
        <f>VLOOKUP($B63,DICIEMBRE!$B$4:$BQ$80,36,0)</f>
        <v>23.93548387096774</v>
      </c>
      <c r="R63" s="20">
        <f t="shared" si="2"/>
        <v>29.102612298987896</v>
      </c>
      <c r="S63" s="19">
        <f>VLOOKUP($B63,ENERO!$B$4:$BQ$80,68,0)</f>
        <v>11.983870967741936</v>
      </c>
      <c r="T63" s="19">
        <f>VLOOKUP($B63,FEBRERO!$B$4:$BO$80,62,0)</f>
        <v>12.796296296296296</v>
      </c>
      <c r="U63" s="19">
        <f>VLOOKUP($B63,MARZO!$B$4:$BQ$80,68,0)</f>
        <v>16.844827586206897</v>
      </c>
      <c r="V63" s="19">
        <f>VLOOKUP($B63,ABRIL!$B$4:$BQ$80,66,0)</f>
        <v>21.620689655172413</v>
      </c>
      <c r="W63" s="19">
        <f>VLOOKUP($B63,MAYO!$B$4:$BQ$80,68,0)</f>
        <v>21.913793103448278</v>
      </c>
      <c r="X63" s="19">
        <f>VLOOKUP($B63,JUNIO!$B$4:$BQ$80,66,0)</f>
        <v>22.331724137931033</v>
      </c>
      <c r="Y63" s="19">
        <f>VLOOKUP($B63,JULIO!$B$4:$BQ$80,68,0)</f>
        <v>21.725806451612904</v>
      </c>
      <c r="Z63" s="19">
        <f>VLOOKUP($B63,AGOSTO!$B$4:$BQ$80,68,0)</f>
        <v>22.480645161290322</v>
      </c>
      <c r="AA63" s="19">
        <f>VLOOKUP($B63,SEPTIEMBRE!$B$4:$BQ$80,66,0)</f>
        <v>22.15</v>
      </c>
      <c r="AB63" s="19">
        <f>VLOOKUP($B63,OCTUBRE!$B$4:$BQ$80,68,0)</f>
        <v>20.767741935483869</v>
      </c>
      <c r="AC63" s="19">
        <f>VLOOKUP($B63,NOVIEMBRE!$B$4:$BQ$80,66,0)</f>
        <v>19.183333333333334</v>
      </c>
      <c r="AD63" s="19">
        <f>VLOOKUP($B63,DICIEMBRE!$B$4:$BQ$80,68,0)</f>
        <v>14.612903225806452</v>
      </c>
      <c r="AE63" s="128">
        <f t="shared" si="4"/>
        <v>19.034302654526979</v>
      </c>
    </row>
    <row r="64" spans="2:32" x14ac:dyDescent="0.2">
      <c r="B64" s="1" t="str">
        <f t="shared" si="3"/>
        <v>Huasteca_San Vicente</v>
      </c>
      <c r="C64" s="24" t="s">
        <v>0</v>
      </c>
      <c r="D64" s="24" t="s">
        <v>89</v>
      </c>
      <c r="E64" s="24" t="s">
        <v>90</v>
      </c>
      <c r="F64" s="19">
        <f>VLOOKUP($B64,ENERO!$B$4:$BQ$80,36,0)</f>
        <v>21.30689655172414</v>
      </c>
      <c r="G64" s="19">
        <f>VLOOKUP($B64,FEBRERO!$B$4:$BK$80,33,0)</f>
        <v>24.281481481481478</v>
      </c>
      <c r="H64" s="19">
        <f>VLOOKUP($B64,MARZO!$B$4:$BQ$80,36,0)</f>
        <v>25.655555555555555</v>
      </c>
      <c r="I64" s="19">
        <f>VLOOKUP($B64,ABRIL!$B$4:$BQ$80,35,0)</f>
        <v>27</v>
      </c>
      <c r="J64" s="19">
        <f>VLOOKUP($B64,MAYO!$B$4:$BQ$80,36,0)</f>
        <v>33.342857142857142</v>
      </c>
      <c r="K64" s="19">
        <f>VLOOKUP($B64,JUNIO!$B$4:$BQ$80,35,0)</f>
        <v>33.873333333333328</v>
      </c>
      <c r="L64" s="19">
        <f>VLOOKUP($B64,JULIO!$B$4:$BQ$80,36,0)</f>
        <v>33.996666666666663</v>
      </c>
      <c r="M64" s="19">
        <f>VLOOKUP($B64,AGOSTO!$B$4:$BQ$80,36,0)</f>
        <v>36.463333333333331</v>
      </c>
      <c r="N64" s="19">
        <f>VLOOKUP($B64,SEPTIEMBRE!$B$4:$BQ$80,35,0)</f>
        <v>34.346666666666671</v>
      </c>
      <c r="O64" s="19">
        <f>VLOOKUP($B64,OCTUBRE!$B$4:$BQ$80,36,0)</f>
        <v>32.977419354838709</v>
      </c>
      <c r="P64" s="19">
        <f>VLOOKUP($B64,NOVIEMBRE!$B$4:$BQ$80,35,0)</f>
        <v>28.717857142857138</v>
      </c>
      <c r="Q64" s="19">
        <f>VLOOKUP($B64,DICIEMBRE!$B$4:$BQ$80,36,0)</f>
        <v>25.832258064516132</v>
      </c>
      <c r="R64" s="20">
        <f t="shared" si="2"/>
        <v>29.816193774485857</v>
      </c>
      <c r="S64" s="19">
        <f>VLOOKUP($B64,ENERO!$B$4:$BQ$80,68,0)</f>
        <v>12.255172413793103</v>
      </c>
      <c r="T64" s="19">
        <f>VLOOKUP($B64,FEBRERO!$B$4:$BO$80,62,0)</f>
        <v>13.50740740740741</v>
      </c>
      <c r="U64" s="19">
        <f>VLOOKUP($B64,MARZO!$B$4:$BQ$80,68,0)</f>
        <v>16.888888888888889</v>
      </c>
      <c r="V64" s="19">
        <f>VLOOKUP($B64,ABRIL!$B$4:$BQ$80,66,0)</f>
        <v>16</v>
      </c>
      <c r="W64" s="19">
        <f>VLOOKUP($B64,MAYO!$B$4:$BQ$80,68,0)</f>
        <v>23.771428571428572</v>
      </c>
      <c r="X64" s="19">
        <f>VLOOKUP($B64,JUNIO!$B$4:$BQ$80,66,0)</f>
        <v>23.393333333333331</v>
      </c>
      <c r="Y64" s="19">
        <f>VLOOKUP($B64,JULIO!$B$4:$BQ$80,68,0)</f>
        <v>23.076666666666668</v>
      </c>
      <c r="Z64" s="19">
        <f>VLOOKUP($B64,AGOSTO!$B$4:$BQ$80,68,0)</f>
        <v>23.236666666666668</v>
      </c>
      <c r="AA64" s="19">
        <f>VLOOKUP($B64,SEPTIEMBRE!$B$4:$BQ$80,66,0)</f>
        <v>23.22666666666667</v>
      </c>
      <c r="AB64" s="19">
        <f>VLOOKUP($B64,OCTUBRE!$B$4:$BQ$80,68,0)</f>
        <v>21.848387096774196</v>
      </c>
      <c r="AC64" s="19">
        <f>VLOOKUP($B64,NOVIEMBRE!$B$4:$BQ$80,66,0)</f>
        <v>19.760714285714283</v>
      </c>
      <c r="AD64" s="19">
        <f>VLOOKUP($B64,DICIEMBRE!$B$4:$BQ$80,68,0)</f>
        <v>16.683870967741935</v>
      </c>
      <c r="AE64" s="128">
        <f t="shared" si="4"/>
        <v>19.470766913756808</v>
      </c>
    </row>
    <row r="65" spans="2:32" x14ac:dyDescent="0.2">
      <c r="B65" s="1" t="str">
        <f t="shared" si="3"/>
        <v>Huasteca_Santa Rosa</v>
      </c>
      <c r="C65" s="24" t="s">
        <v>0</v>
      </c>
      <c r="D65" s="24" t="s">
        <v>91</v>
      </c>
      <c r="E65" s="24" t="s">
        <v>78</v>
      </c>
      <c r="F65" s="19">
        <f>VLOOKUP($B65,ENERO!$B$4:$BQ$80,36,0)</f>
        <v>24.027777777777779</v>
      </c>
      <c r="G65" s="19">
        <f>VLOOKUP($B65,FEBRERO!$B$4:$BK$80,33,0)</f>
        <v>25.392857142857142</v>
      </c>
      <c r="H65" s="19">
        <f>VLOOKUP($B65,MARZO!$B$4:$BQ$80,36,0)</f>
        <v>28.133333333333333</v>
      </c>
      <c r="I65" s="19">
        <f>VLOOKUP($B65,ABRIL!$B$4:$BQ$80,35,0)</f>
        <v>34.696428571428569</v>
      </c>
      <c r="J65" s="19">
        <f>VLOOKUP($B65,MAYO!$B$4:$BQ$80,36,0)</f>
        <v>34.1</v>
      </c>
      <c r="K65" s="19">
        <f>VLOOKUP($B65,JUNIO!$B$4:$BQ$80,35,0)</f>
        <v>34.396551724137929</v>
      </c>
      <c r="L65" s="19">
        <f>VLOOKUP($B65,JULIO!$B$4:$BQ$80,36,0)</f>
        <v>34.645161290322584</v>
      </c>
      <c r="M65" s="19">
        <f>VLOOKUP($B65,AGOSTO!$B$4:$BQ$80,36,0)</f>
        <v>36.854838709677416</v>
      </c>
      <c r="N65" s="19">
        <f>VLOOKUP($B65,SEPTIEMBRE!$B$4:$BQ$80,35,0)</f>
        <v>35.1</v>
      </c>
      <c r="O65" s="19">
        <f>VLOOKUP($B65,OCTUBRE!$B$4:$BQ$80,36,0)</f>
        <v>32.96551724137931</v>
      </c>
      <c r="P65" s="19">
        <f>VLOOKUP($B65,NOVIEMBRE!$B$4:$BQ$80,35,0)</f>
        <v>29.583333333333332</v>
      </c>
      <c r="Q65" s="19">
        <f>VLOOKUP($B65,DICIEMBRE!$B$4:$BQ$80,36,0)</f>
        <v>27.6</v>
      </c>
      <c r="R65" s="20">
        <f t="shared" si="2"/>
        <v>31.457983260353952</v>
      </c>
      <c r="S65" s="19">
        <f>VLOOKUP($B65,ENERO!$B$4:$BQ$80,68,0)</f>
        <v>10.166666666666666</v>
      </c>
      <c r="T65" s="19">
        <f>VLOOKUP($B65,FEBRERO!$B$4:$BO$80,62,0)</f>
        <v>12.767857142857142</v>
      </c>
      <c r="U65" s="19">
        <f>VLOOKUP($B65,MARZO!$B$4:$BQ$80,68,0)</f>
        <v>16.600000000000001</v>
      </c>
      <c r="V65" s="19">
        <f>VLOOKUP($B65,ABRIL!$B$4:$BQ$80,66,0)</f>
        <v>21.803571428571427</v>
      </c>
      <c r="W65" s="19">
        <f>VLOOKUP($B65,MAYO!$B$4:$BQ$80,68,0)</f>
        <v>23.433333333333334</v>
      </c>
      <c r="X65" s="19">
        <f>VLOOKUP($B65,JUNIO!$B$4:$BQ$80,66,0)</f>
        <v>22.879310344827587</v>
      </c>
      <c r="Y65" s="19">
        <f>VLOOKUP($B65,JULIO!$B$4:$BQ$80,68,0)</f>
        <v>22.85483870967742</v>
      </c>
      <c r="Z65" s="19">
        <f>VLOOKUP($B65,AGOSTO!$B$4:$BQ$80,68,0)</f>
        <v>22.64516129032258</v>
      </c>
      <c r="AA65" s="19">
        <f>VLOOKUP($B65,SEPTIEMBRE!$B$4:$BQ$80,66,0)</f>
        <v>22.483333333333334</v>
      </c>
      <c r="AB65" s="19">
        <f>VLOOKUP($B65,OCTUBRE!$B$4:$BQ$80,68,0)</f>
        <v>21.03448275862069</v>
      </c>
      <c r="AC65" s="19">
        <f>VLOOKUP($B65,NOVIEMBRE!$B$4:$BQ$80,66,0)</f>
        <v>19.206666666666667</v>
      </c>
      <c r="AD65" s="19">
        <f>VLOOKUP($B65,DICIEMBRE!$B$4:$BQ$80,68,0)</f>
        <v>15.05</v>
      </c>
      <c r="AE65" s="128">
        <f t="shared" si="4"/>
        <v>19.243768472906407</v>
      </c>
    </row>
    <row r="66" spans="2:32" x14ac:dyDescent="0.2">
      <c r="B66" s="1" t="str">
        <f t="shared" si="3"/>
        <v>Huasteca_Requetemu</v>
      </c>
      <c r="C66" s="24" t="s">
        <v>0</v>
      </c>
      <c r="D66" s="24" t="s">
        <v>92</v>
      </c>
      <c r="E66" s="24" t="s">
        <v>93</v>
      </c>
      <c r="F66" s="19">
        <f>VLOOKUP($B66,ENERO!$B$4:$BQ$80,36,0)</f>
        <v>22.693548387096776</v>
      </c>
      <c r="G66" s="19">
        <f>VLOOKUP($B66,FEBRERO!$B$4:$BK$80,33,0)</f>
        <v>24.62142857142857</v>
      </c>
      <c r="H66" s="19">
        <f>VLOOKUP($B66,MARZO!$B$4:$BQ$80,36,0)</f>
        <v>27.283333333333335</v>
      </c>
      <c r="I66" s="19">
        <f>VLOOKUP($B66,ABRIL!$B$4:$BQ$80,35,0)</f>
        <v>32.606666666666669</v>
      </c>
      <c r="J66" s="19">
        <f>VLOOKUP($B66,MAYO!$B$4:$BQ$80,36,0)</f>
        <v>33.563333333333333</v>
      </c>
      <c r="K66" s="19">
        <f>VLOOKUP($B66,JUNIO!$B$4:$BQ$80,35,0)</f>
        <v>34.373333333333328</v>
      </c>
      <c r="L66" s="19">
        <f>VLOOKUP($B66,JULIO!$B$4:$BQ$80,36,0)</f>
        <v>34.322580645161288</v>
      </c>
      <c r="M66" s="19">
        <f>VLOOKUP($B66,AGOSTO!$B$4:$BQ$80,36,0)</f>
        <v>36.406451612903226</v>
      </c>
      <c r="N66" s="19">
        <f>VLOOKUP($B66,SEPTIEMBRE!$B$4:$BQ$80,35,0)</f>
        <v>34.64</v>
      </c>
      <c r="O66" s="19">
        <f>VLOOKUP($B66,OCTUBRE!$B$4:$BQ$80,36,0)</f>
        <v>33.596774193548384</v>
      </c>
      <c r="P66" s="19">
        <f>VLOOKUP($B66,NOVIEMBRE!$B$4:$BQ$80,35,0)</f>
        <v>28.883333333333333</v>
      </c>
      <c r="Q66" s="19">
        <f>VLOOKUP($B66,DICIEMBRE!$B$4:$BQ$80,36,0)</f>
        <v>26.774193548387096</v>
      </c>
      <c r="R66" s="20">
        <f t="shared" si="2"/>
        <v>30.813748079877104</v>
      </c>
      <c r="S66" s="19">
        <f>VLOOKUP($B66,ENERO!$B$4:$BQ$80,68,0)</f>
        <v>13.080645161290322</v>
      </c>
      <c r="T66" s="19">
        <f>VLOOKUP($B66,FEBRERO!$B$4:$BO$80,62,0)</f>
        <v>14.235714285714286</v>
      </c>
      <c r="U66" s="19">
        <f>VLOOKUP($B66,MARZO!$B$4:$BQ$80,68,0)</f>
        <v>17.583333333333332</v>
      </c>
      <c r="V66" s="19">
        <f>VLOOKUP($B66,ABRIL!$B$4:$BQ$80,66,0)</f>
        <v>22.35</v>
      </c>
      <c r="W66" s="19">
        <f>VLOOKUP($B66,MAYO!$B$4:$BQ$80,68,0)</f>
        <v>23.238709677419354</v>
      </c>
      <c r="X66" s="19">
        <f>VLOOKUP($B66,JUNIO!$B$4:$BQ$80,66,0)</f>
        <v>23.133333333333333</v>
      </c>
      <c r="Y66" s="19">
        <f>VLOOKUP($B66,JULIO!$B$4:$BQ$80,68,0)</f>
        <v>22.945161290322581</v>
      </c>
      <c r="Z66" s="19">
        <f>VLOOKUP($B66,AGOSTO!$B$4:$BQ$80,68,0)</f>
        <v>23.525806451612901</v>
      </c>
      <c r="AA66" s="19">
        <f>VLOOKUP($B66,SEPTIEMBRE!$B$4:$BQ$80,66,0)</f>
        <v>23.096666666666668</v>
      </c>
      <c r="AB66" s="19">
        <f>VLOOKUP($B66,OCTUBRE!$B$4:$BQ$80,68,0)</f>
        <v>21.56451612903226</v>
      </c>
      <c r="AC66" s="19">
        <f>VLOOKUP($B66,NOVIEMBRE!$B$4:$BQ$80,66,0)</f>
        <v>20.033333333333335</v>
      </c>
      <c r="AD66" s="19">
        <f>VLOOKUP($B66,DICIEMBRE!$B$4:$BQ$80,68,0)</f>
        <v>16.612903225806452</v>
      </c>
      <c r="AE66" s="128">
        <f t="shared" si="4"/>
        <v>20.11667690732207</v>
      </c>
    </row>
    <row r="67" spans="2:32" x14ac:dyDescent="0.2">
      <c r="B67" s="1" t="str">
        <f t="shared" si="3"/>
        <v>Huasteca_Tamuín</v>
      </c>
      <c r="C67" s="24" t="s">
        <v>0</v>
      </c>
      <c r="D67" s="24" t="s">
        <v>69</v>
      </c>
      <c r="E67" s="24" t="s">
        <v>69</v>
      </c>
      <c r="F67" s="19">
        <f>VLOOKUP($B67,ENERO!$B$4:$BQ$80,36,0)</f>
        <v>23.387096774193548</v>
      </c>
      <c r="G67" s="19">
        <f>VLOOKUP($B67,FEBRERO!$B$4:$BK$80,33,0)</f>
        <v>26.910714285714285</v>
      </c>
      <c r="H67" s="19">
        <f>VLOOKUP($B67,MARZO!$B$4:$BQ$80,36,0)</f>
        <v>29.45</v>
      </c>
      <c r="I67" s="19">
        <f>VLOOKUP($B67,ABRIL!$B$4:$BQ$80,35,0)</f>
        <v>34.146666666666668</v>
      </c>
      <c r="J67" s="19">
        <f>VLOOKUP($B67,MAYO!$B$4:$BQ$80,36,0)</f>
        <v>35.286206896551725</v>
      </c>
      <c r="K67" s="19">
        <f>VLOOKUP($B67,JUNIO!$B$4:$BQ$80,35,0)</f>
        <v>34.734482758620686</v>
      </c>
      <c r="L67" s="19">
        <f>VLOOKUP($B67,JULIO!$B$4:$BQ$80,36,0)</f>
        <v>35.333333333333336</v>
      </c>
      <c r="M67" s="19">
        <f>VLOOKUP($B67,AGOSTO!$B$4:$BQ$80,36,0)</f>
        <v>37.576666666666668</v>
      </c>
      <c r="N67" s="19">
        <f>VLOOKUP($B67,SEPTIEMBRE!$B$4:$BQ$80,35,0)</f>
        <v>34.5</v>
      </c>
      <c r="O67" s="19">
        <f>VLOOKUP($B67,OCTUBRE!$B$4:$BQ$80,36,0)</f>
        <v>33.58387096774193</v>
      </c>
      <c r="P67" s="19">
        <f>VLOOKUP($B67,NOVIEMBRE!$B$4:$BQ$80,35,0)</f>
        <v>31.71153846153846</v>
      </c>
      <c r="Q67" s="19">
        <f>VLOOKUP($B67,DICIEMBRE!$B$4:$BQ$80,36,0)</f>
        <v>28.483870967741936</v>
      </c>
      <c r="R67" s="20">
        <f t="shared" si="2"/>
        <v>32.092037314897439</v>
      </c>
      <c r="S67" s="19">
        <f>VLOOKUP($B67,ENERO!$B$4:$BQ$80,68,0)</f>
        <v>12.164516129032259</v>
      </c>
      <c r="T67" s="19">
        <f>VLOOKUP($B67,FEBRERO!$B$4:$BO$80,62,0)</f>
        <v>14.117857142857142</v>
      </c>
      <c r="U67" s="19">
        <f>VLOOKUP($B67,MARZO!$B$4:$BQ$80,68,0)</f>
        <v>17.433333333333334</v>
      </c>
      <c r="V67" s="19">
        <f>VLOOKUP($B67,ABRIL!$B$4:$BQ$80,66,0)</f>
        <v>22.59666666666666</v>
      </c>
      <c r="W67" s="19">
        <f>VLOOKUP($B67,MAYO!$B$4:$BQ$80,68,0)</f>
        <v>24.2</v>
      </c>
      <c r="X67" s="19">
        <f>VLOOKUP($B67,JUNIO!$B$4:$BQ$80,66,0)</f>
        <v>24.079310344827583</v>
      </c>
      <c r="Y67" s="19">
        <f>VLOOKUP($B67,JULIO!$B$4:$BQ$80,68,0)</f>
        <v>23.875</v>
      </c>
      <c r="Z67" s="19">
        <f>VLOOKUP($B67,AGOSTO!$B$4:$BQ$80,68,0)</f>
        <v>23.923333333333332</v>
      </c>
      <c r="AA67" s="19">
        <f>VLOOKUP($B67,SEPTIEMBRE!$B$4:$BQ$80,66,0)</f>
        <v>23.600000000000005</v>
      </c>
      <c r="AB67" s="19">
        <f>VLOOKUP($B67,OCTUBRE!$B$4:$BQ$80,68,0)</f>
        <v>22.151612903225807</v>
      </c>
      <c r="AC67" s="19">
        <f>VLOOKUP($B67,NOVIEMBRE!$B$4:$BQ$80,66,0)</f>
        <v>20.03846153846154</v>
      </c>
      <c r="AD67" s="19">
        <f>VLOOKUP($B67,DICIEMBRE!$B$4:$BQ$80,68,0)</f>
        <v>16.93548387096774</v>
      </c>
      <c r="AE67" s="128">
        <f t="shared" si="4"/>
        <v>20.426297938558786</v>
      </c>
    </row>
    <row r="68" spans="2:32" x14ac:dyDescent="0.2">
      <c r="B68" s="1" t="str">
        <f t="shared" si="3"/>
        <v>Huasteca_Tierra Blanca</v>
      </c>
      <c r="C68" s="24" t="s">
        <v>0</v>
      </c>
      <c r="D68" s="24" t="s">
        <v>96</v>
      </c>
      <c r="E68" s="24" t="s">
        <v>95</v>
      </c>
      <c r="F68" s="19">
        <f>VLOOKUP($B68,ENERO!$B$4:$BQ$80,36,0)</f>
        <v>21.579310344827583</v>
      </c>
      <c r="G68" s="19">
        <f>VLOOKUP($B68,FEBRERO!$B$4:$BK$80,33,0)</f>
        <v>23.511111111111109</v>
      </c>
      <c r="H68" s="19">
        <f>VLOOKUP($B68,MARZO!$B$4:$BQ$80,36,0)</f>
        <v>26.329629629629629</v>
      </c>
      <c r="I68" s="19">
        <f>VLOOKUP($B68,ABRIL!$B$4:$BQ$80,35,0)</f>
        <v>31.56</v>
      </c>
      <c r="J68" s="19">
        <f>VLOOKUP($B68,MAYO!$B$4:$BQ$80,36,0)</f>
        <v>31.635714285714283</v>
      </c>
      <c r="K68" s="19">
        <f>VLOOKUP($B68,JUNIO!$B$4:$BQ$80,35,0)</f>
        <v>33.06</v>
      </c>
      <c r="L68" s="19">
        <f>VLOOKUP($B68,JULIO!$B$4:$BQ$80,36,0)</f>
        <v>33.08064516129032</v>
      </c>
      <c r="M68" s="19">
        <f>VLOOKUP($B68,AGOSTO!$B$4:$BQ$80,36,0)</f>
        <v>35.033333333333331</v>
      </c>
      <c r="N68" s="19">
        <f>VLOOKUP($B68,SEPTIEMBRE!$B$4:$BQ$80,35,0)</f>
        <v>33.106666666666662</v>
      </c>
      <c r="O68" s="19">
        <f>VLOOKUP($B68,OCTUBRE!$B$4:$BQ$80,36,0)</f>
        <v>31.090000000000007</v>
      </c>
      <c r="P68" s="19">
        <f>VLOOKUP($B68,NOVIEMBRE!$B$4:$BQ$80,35,0)</f>
        <v>27.778571428571432</v>
      </c>
      <c r="Q68" s="19">
        <f>VLOOKUP($B68,DICIEMBRE!$B$4:$BQ$80,36,0)</f>
        <v>24.873333333333335</v>
      </c>
      <c r="R68" s="20">
        <f t="shared" si="2"/>
        <v>29.386526274539808</v>
      </c>
      <c r="S68" s="19">
        <f>VLOOKUP($B68,ENERO!$B$4:$BQ$80,68,0)</f>
        <v>12.99655172413793</v>
      </c>
      <c r="T68" s="19">
        <f>VLOOKUP($B68,FEBRERO!$B$4:$BO$80,62,0)</f>
        <v>13.570370370370371</v>
      </c>
      <c r="U68" s="19">
        <f>VLOOKUP($B68,MARZO!$B$4:$BQ$80,68,0)</f>
        <v>16.903703703703702</v>
      </c>
      <c r="V68" s="19">
        <f>VLOOKUP($B68,ABRIL!$B$4:$BQ$80,66,0)</f>
        <v>21.306666666666672</v>
      </c>
      <c r="W68" s="19">
        <f>VLOOKUP($B68,MAYO!$B$4:$BQ$80,68,0)</f>
        <v>21.928571428571434</v>
      </c>
      <c r="X68" s="19">
        <f>VLOOKUP($B68,JUNIO!$B$4:$BQ$80,66,0)</f>
        <v>22.333333333333332</v>
      </c>
      <c r="Y68" s="19">
        <f>VLOOKUP($B68,JULIO!$B$4:$BQ$80,68,0)</f>
        <v>22.474193548387092</v>
      </c>
      <c r="Z68" s="19">
        <f>VLOOKUP($B68,AGOSTO!$B$4:$BQ$80,68,0)</f>
        <v>22.15</v>
      </c>
      <c r="AA68" s="19">
        <f>VLOOKUP($B68,SEPTIEMBRE!$B$4:$BQ$80,66,0)</f>
        <v>22.156666666666673</v>
      </c>
      <c r="AB68" s="19">
        <f>VLOOKUP($B68,OCTUBRE!$B$4:$BQ$80,68,0)</f>
        <v>20.613333333333333</v>
      </c>
      <c r="AC68" s="19">
        <f>VLOOKUP($B68,NOVIEMBRE!$B$4:$BQ$80,66,0)</f>
        <v>19.342857142857145</v>
      </c>
      <c r="AD68" s="19">
        <f>VLOOKUP($B68,DICIEMBRE!$B$4:$BQ$80,68,0)</f>
        <v>15.766666666666667</v>
      </c>
      <c r="AE68" s="128">
        <f t="shared" si="4"/>
        <v>19.295242882057867</v>
      </c>
    </row>
    <row r="69" spans="2:32" x14ac:dyDescent="0.2">
      <c r="B69" s="1" t="str">
        <f t="shared" si="3"/>
        <v>Huasteca _Matlapa</v>
      </c>
      <c r="C69" s="24" t="s">
        <v>79</v>
      </c>
      <c r="D69" s="24" t="s">
        <v>80</v>
      </c>
      <c r="E69" s="24" t="s">
        <v>80</v>
      </c>
      <c r="F69" s="19">
        <f>VLOOKUP($B69,ENERO!$B$4:$BQ$80,36,0)</f>
        <v>21.644444444444442</v>
      </c>
      <c r="G69" s="19">
        <f>VLOOKUP($B69,FEBRERO!$B$4:$BK$80,33,0)</f>
        <v>23.482142857142854</v>
      </c>
      <c r="H69" s="19">
        <f>VLOOKUP($B69,MARZO!$B$4:$BQ$80,36,0)</f>
        <v>26.31379310344828</v>
      </c>
      <c r="I69" s="19">
        <f>VLOOKUP($B69,ABRIL!$B$4:$BQ$80,35,0)</f>
        <v>31.803333333333342</v>
      </c>
      <c r="J69" s="19">
        <f>VLOOKUP($B69,MAYO!$B$4:$BQ$80,36,0)</f>
        <v>32.932258064516134</v>
      </c>
      <c r="K69" s="19">
        <f>VLOOKUP($B69,JUNIO!$B$4:$BQ$80,35,0)</f>
        <v>33.670370370370378</v>
      </c>
      <c r="L69" s="19">
        <f>VLOOKUP($B69,JULIO!$B$4:$BQ$80,36,0)</f>
        <v>33.506451612903227</v>
      </c>
      <c r="M69" s="19">
        <f>VLOOKUP($B69,AGOSTO!$B$4:$BQ$80,36,0)</f>
        <v>35.835483870967742</v>
      </c>
      <c r="N69" s="19">
        <f>VLOOKUP($B69,SEPTIEMBRE!$B$4:$BQ$80,35,0)</f>
        <v>33.455172413793107</v>
      </c>
      <c r="O69" s="19">
        <f>VLOOKUP($B69,OCTUBRE!$B$4:$BQ$80,36,0)</f>
        <v>31.13225806451613</v>
      </c>
      <c r="P69" s="19">
        <f>VLOOKUP($B69,NOVIEMBRE!$B$4:$BQ$80,35,0)</f>
        <v>27.166666666666668</v>
      </c>
      <c r="Q69" s="19">
        <f>VLOOKUP($B69,DICIEMBRE!$B$4:$BQ$80,36,0)</f>
        <v>24.917857142857144</v>
      </c>
      <c r="R69" s="20">
        <f t="shared" si="2"/>
        <v>29.655019328746622</v>
      </c>
      <c r="S69" s="19">
        <f>VLOOKUP($B69,ENERO!$B$4:$BQ$80,68,0)</f>
        <v>12.925925925925926</v>
      </c>
      <c r="T69" s="19">
        <f>VLOOKUP($B69,FEBRERO!$B$4:$BO$80,62,0)</f>
        <v>14.807142857142852</v>
      </c>
      <c r="U69" s="19">
        <f>VLOOKUP($B69,MARZO!$B$4:$BQ$80,68,0)</f>
        <v>17.751724137931031</v>
      </c>
      <c r="V69" s="19">
        <f>VLOOKUP($B69,ABRIL!$B$4:$BQ$80,66,0)</f>
        <v>22.326666666666654</v>
      </c>
      <c r="W69" s="19">
        <f>VLOOKUP($B69,MAYO!$B$4:$BQ$80,68,0)</f>
        <v>28.774193548387096</v>
      </c>
      <c r="X69" s="19">
        <f>VLOOKUP($B69,JUNIO!$B$4:$BQ$80,66,0)</f>
        <v>23.125925925925927</v>
      </c>
      <c r="Y69" s="19">
        <f>VLOOKUP($B69,JULIO!$B$4:$BQ$80,68,0)</f>
        <v>22.989032258064519</v>
      </c>
      <c r="Z69" s="19">
        <f>VLOOKUP($B69,AGOSTO!$B$4:$BQ$80,68,0)</f>
        <v>22.945161290322577</v>
      </c>
      <c r="AA69" s="19">
        <f>VLOOKUP($B69,SEPTIEMBRE!$B$4:$BQ$80,66,0)</f>
        <v>22.548275862068962</v>
      </c>
      <c r="AB69" s="19">
        <f>VLOOKUP($B69,OCTUBRE!$B$4:$BQ$80,68,0)</f>
        <v>21.348387096774196</v>
      </c>
      <c r="AC69" s="19">
        <f>VLOOKUP($B69,NOVIEMBRE!$B$4:$BQ$80,66,0)</f>
        <v>19.833333333333332</v>
      </c>
      <c r="AD69" s="19">
        <f>VLOOKUP($B69,DICIEMBRE!$B$4:$BQ$80,68,0)</f>
        <v>16.346428571428572</v>
      </c>
      <c r="AE69" s="128">
        <f t="shared" si="4"/>
        <v>20.476849789497638</v>
      </c>
    </row>
    <row r="70" spans="2:32" x14ac:dyDescent="0.2">
      <c r="B70" s="1" t="str">
        <f t="shared" si="3"/>
        <v>Huasteca _Gallinas</v>
      </c>
      <c r="C70" s="24" t="s">
        <v>79</v>
      </c>
      <c r="D70" s="24" t="s">
        <v>84</v>
      </c>
      <c r="E70" s="24" t="s">
        <v>85</v>
      </c>
      <c r="F70" s="19">
        <f>VLOOKUP($B70,ENERO!$B$4:$BQ$80,36,0)</f>
        <v>21.58275862068966</v>
      </c>
      <c r="G70" s="19">
        <f>VLOOKUP($B70,FEBRERO!$B$4:$BK$80,33,0)</f>
        <v>23.714814814814812</v>
      </c>
      <c r="H70" s="19">
        <f>VLOOKUP($B70,MARZO!$B$4:$BQ$80,36,0)</f>
        <v>26.062962962962963</v>
      </c>
      <c r="I70" s="19">
        <f>VLOOKUP($B70,ABRIL!$B$4:$BQ$80,35,0)</f>
        <v>32.062068965517241</v>
      </c>
      <c r="J70" s="19">
        <f>VLOOKUP($B70,MAYO!$B$4:$BQ$80,36,0)</f>
        <v>32.178571428571431</v>
      </c>
      <c r="K70" s="19">
        <f>VLOOKUP($B70,JUNIO!$B$4:$BQ$80,35,0)</f>
        <v>32.663333333333327</v>
      </c>
      <c r="L70" s="19">
        <f>VLOOKUP($B70,JULIO!$B$4:$BQ$80,36,0)</f>
        <v>32.843333333333327</v>
      </c>
      <c r="M70" s="19">
        <f>VLOOKUP($B70,AGOSTO!$B$4:$BQ$80,36,0)</f>
        <v>34.799999999999997</v>
      </c>
      <c r="N70" s="19">
        <f>VLOOKUP($B70,SEPTIEMBRE!$B$4:$BQ$80,35,0)</f>
        <v>33.226666666666667</v>
      </c>
      <c r="O70" s="19">
        <f>VLOOKUP($B70,OCTUBRE!$B$4:$BQ$80,36,0)</f>
        <v>31.126666666666665</v>
      </c>
      <c r="P70" s="19">
        <f>VLOOKUP($B70,NOVIEMBRE!$B$4:$BQ$80,35,0)</f>
        <v>27.84333333333333</v>
      </c>
      <c r="Q70" s="19">
        <f>VLOOKUP($B70,DICIEMBRE!$B$4:$BQ$80,36,0)</f>
        <v>26.409677419354839</v>
      </c>
      <c r="R70" s="20">
        <f t="shared" si="2"/>
        <v>29.54284896210369</v>
      </c>
      <c r="S70" s="19">
        <f>VLOOKUP($B70,ENERO!$B$4:$BQ$80,68,0)</f>
        <v>11.27241379310345</v>
      </c>
      <c r="T70" s="19">
        <f>VLOOKUP($B70,FEBRERO!$B$4:$BO$80,62,0)</f>
        <v>12.75925925925926</v>
      </c>
      <c r="U70" s="19">
        <f>VLOOKUP($B70,MARZO!$B$4:$BQ$80,68,0)</f>
        <v>16.118518518518517</v>
      </c>
      <c r="V70" s="19">
        <f>VLOOKUP($B70,ABRIL!$B$4:$BQ$80,66,0)</f>
        <v>20.986206896551725</v>
      </c>
      <c r="W70" s="19">
        <f>VLOOKUP($B70,MAYO!$B$4:$BQ$80,68,0)</f>
        <v>21.87857142857143</v>
      </c>
      <c r="X70" s="19">
        <f>VLOOKUP($B70,JUNIO!$B$4:$BQ$80,66,0)</f>
        <v>22.106666666666669</v>
      </c>
      <c r="Y70" s="19">
        <f>VLOOKUP($B70,JULIO!$B$4:$BQ$80,68,0)</f>
        <v>22.16333333333333</v>
      </c>
      <c r="Z70" s="19">
        <f>VLOOKUP($B70,AGOSTO!$B$4:$BQ$80,68,0)</f>
        <v>21.626666666666665</v>
      </c>
      <c r="AA70" s="19">
        <f>VLOOKUP($B70,SEPTIEMBRE!$B$4:$BQ$80,66,0)</f>
        <v>21.753333333333327</v>
      </c>
      <c r="AB70" s="19">
        <f>VLOOKUP($B70,OCTUBRE!$B$4:$BQ$80,68,0)</f>
        <v>20.023333333333333</v>
      </c>
      <c r="AC70" s="19">
        <f>VLOOKUP($B70,NOVIEMBRE!$B$4:$BQ$80,66,0)</f>
        <v>18.796666666666667</v>
      </c>
      <c r="AD70" s="19">
        <f>VLOOKUP($B70,DICIEMBRE!$B$4:$BQ$80,68,0)</f>
        <v>14.938709677419356</v>
      </c>
      <c r="AE70" s="128">
        <f t="shared" si="4"/>
        <v>18.701973297785312</v>
      </c>
    </row>
    <row r="71" spans="2:32" x14ac:dyDescent="0.2">
      <c r="B71" s="1" t="str">
        <f t="shared" si="3"/>
        <v>Huasteca _Temamatla</v>
      </c>
      <c r="C71" s="24" t="s">
        <v>79</v>
      </c>
      <c r="D71" s="24" t="s">
        <v>94</v>
      </c>
      <c r="E71" s="24" t="s">
        <v>95</v>
      </c>
      <c r="F71" s="19">
        <f>VLOOKUP($B71,ENERO!$B$4:$BQ$80,36,0)</f>
        <v>22.007692307692309</v>
      </c>
      <c r="G71" s="19">
        <f>VLOOKUP($B71,FEBRERO!$B$4:$BK$80,33,0)</f>
        <v>23.014814814814812</v>
      </c>
      <c r="H71" s="19">
        <f>VLOOKUP($B71,MARZO!$B$4:$BQ$80,36,0)</f>
        <v>26.029629629629628</v>
      </c>
      <c r="I71" s="19">
        <f>VLOOKUP($B71,ABRIL!$B$4:$BQ$80,35,0)</f>
        <v>31.609999999999996</v>
      </c>
      <c r="J71" s="19">
        <f>VLOOKUP($B71,MAYO!$B$4:$BQ$80,36,0)</f>
        <v>32.030769230769231</v>
      </c>
      <c r="K71" s="19">
        <f>VLOOKUP($B71,JUNIO!$B$4:$BQ$80,35,0)</f>
        <v>33.333333333333336</v>
      </c>
      <c r="L71" s="19">
        <f>VLOOKUP($B71,JULIO!$B$4:$BQ$80,36,0)</f>
        <v>33.109677419354838</v>
      </c>
      <c r="M71" s="19">
        <f>VLOOKUP($B71,AGOSTO!$B$4:$BQ$80,36,0)</f>
        <v>35.213333333333338</v>
      </c>
      <c r="N71" s="19">
        <f>VLOOKUP($B71,SEPTIEMBRE!$B$4:$BQ$80,35,0)</f>
        <v>33.153333333333329</v>
      </c>
      <c r="O71" s="19">
        <f>VLOOKUP($B71,OCTUBRE!$B$4:$BQ$80,36,0)</f>
        <v>31.606451612903228</v>
      </c>
      <c r="P71" s="19">
        <f>VLOOKUP($B71,NOVIEMBRE!$B$4:$BQ$80,35,0)</f>
        <v>27.672413793103448</v>
      </c>
      <c r="Q71" s="19">
        <f>VLOOKUP($B71,DICIEMBRE!$B$4:$BQ$80,36,0)</f>
        <v>25.376666666666669</v>
      </c>
      <c r="R71" s="20">
        <f t="shared" si="2"/>
        <v>29.513176289577846</v>
      </c>
      <c r="S71" s="19">
        <f>VLOOKUP($B71,ENERO!$B$4:$BQ$80,68,0)</f>
        <v>12.36153846153846</v>
      </c>
      <c r="T71" s="19">
        <f>VLOOKUP($B71,FEBRERO!$B$4:$BO$80,62,0)</f>
        <v>13.814814814814815</v>
      </c>
      <c r="U71" s="19">
        <f>VLOOKUP($B71,MARZO!$B$4:$BQ$80,68,0)</f>
        <v>17.214814814814812</v>
      </c>
      <c r="V71" s="19">
        <f>VLOOKUP($B71,ABRIL!$B$4:$BQ$80,66,0)</f>
        <v>21.756666666666664</v>
      </c>
      <c r="W71" s="19">
        <f>VLOOKUP($B71,MAYO!$B$4:$BQ$80,68,0)</f>
        <v>22.51923076923077</v>
      </c>
      <c r="X71" s="19">
        <f>VLOOKUP($B71,JUNIO!$B$4:$BQ$80,66,0)</f>
        <v>22.769999999999996</v>
      </c>
      <c r="Y71" s="19">
        <f>VLOOKUP($B71,JULIO!$B$4:$BQ$80,68,0)</f>
        <v>22.900000000000002</v>
      </c>
      <c r="Z71" s="19">
        <f>VLOOKUP($B71,AGOSTO!$B$4:$BQ$80,68,0)</f>
        <v>22.783333333333339</v>
      </c>
      <c r="AA71" s="19">
        <f>VLOOKUP($B71,SEPTIEMBRE!$B$4:$BQ$80,66,0)</f>
        <v>22.75</v>
      </c>
      <c r="AB71" s="19">
        <f>VLOOKUP($B71,OCTUBRE!$B$4:$BQ$80,68,0)</f>
        <v>20.993548387096777</v>
      </c>
      <c r="AC71" s="19">
        <f>VLOOKUP($B71,NOVIEMBRE!$B$4:$BQ$80,66,0)</f>
        <v>19.099999999999998</v>
      </c>
      <c r="AD71" s="19">
        <f>VLOOKUP($B71,DICIEMBRE!$B$4:$BQ$80,68,0)</f>
        <v>16.416666666666668</v>
      </c>
      <c r="AE71" s="128">
        <f t="shared" si="4"/>
        <v>19.615051159513524</v>
      </c>
    </row>
    <row r="72" spans="2:32" x14ac:dyDescent="0.2">
      <c r="B72" s="1" t="str">
        <f t="shared" si="3"/>
        <v>Media_Cd. Del Maíz</v>
      </c>
      <c r="C72" s="109" t="s">
        <v>12</v>
      </c>
      <c r="D72" s="109" t="s">
        <v>15</v>
      </c>
      <c r="E72" s="109" t="s">
        <v>15</v>
      </c>
      <c r="F72" s="19">
        <f>VLOOKUP($B72,ENERO!$B$4:$BQ$80,36,0)</f>
        <v>20.641935483870967</v>
      </c>
      <c r="G72" s="19">
        <f>VLOOKUP($B72,FEBRERO!$B$4:$BK$80,33,0)</f>
        <v>22.810714285714287</v>
      </c>
      <c r="H72" s="19">
        <f>VLOOKUP($B72,MARZO!$B$4:$BQ$80,36,0)</f>
        <v>25.874193548387101</v>
      </c>
      <c r="I72" s="19">
        <f>VLOOKUP($B72,ABRIL!$B$4:$BQ$80,35,0)</f>
        <v>28</v>
      </c>
      <c r="J72" s="19">
        <f>VLOOKUP($B72,MAYO!$B$4:$BQ$80,36,0)</f>
        <v>27.941935483870971</v>
      </c>
      <c r="K72" s="19">
        <f>VLOOKUP($B72,JUNIO!$B$4:$BQ$80,35,0)</f>
        <v>26.756666666666661</v>
      </c>
      <c r="L72" s="19">
        <f>VLOOKUP($B72,JULIO!$B$4:$BQ$80,36,0)</f>
        <v>27.380645161290321</v>
      </c>
      <c r="M72" s="19">
        <f>VLOOKUP($B72,AGOSTO!$B$4:$BQ$80,36,0)</f>
        <v>28.609677419354838</v>
      </c>
      <c r="N72" s="19">
        <f>VLOOKUP($B72,SEPTIEMBRE!$B$4:$BQ$80,35,0)</f>
        <v>27.169999999999998</v>
      </c>
      <c r="O72" s="19">
        <f>VLOOKUP($B72,OCTUBRE!$B$4:$BQ$80,36,0)</f>
        <v>26.282142857142862</v>
      </c>
      <c r="P72" s="19">
        <f>VLOOKUP($B72,NOVIEMBRE!$B$4:$BQ$80,35,0)</f>
        <v>23.307142857142853</v>
      </c>
      <c r="Q72" s="19">
        <f>VLOOKUP($B72,DICIEMBRE!$B$4:$BQ$80,36,0)</f>
        <v>24.828571428571426</v>
      </c>
      <c r="R72" s="20">
        <f t="shared" si="2"/>
        <v>25.80030209933436</v>
      </c>
      <c r="S72" s="19">
        <f>VLOOKUP($B72,ENERO!$B$4:$BQ$80,68,0)</f>
        <v>6.0612903225806463</v>
      </c>
      <c r="T72" s="19">
        <f>VLOOKUP($B72,FEBRERO!$B$4:$BO$80,62,0)</f>
        <v>6.4250000000000016</v>
      </c>
      <c r="U72" s="19">
        <f>VLOOKUP($B72,MARZO!$B$4:$BQ$80,68,0)</f>
        <v>11.725806451612902</v>
      </c>
      <c r="V72" s="19">
        <f>VLOOKUP($B72,ABRIL!$B$4:$BQ$80,66,0)</f>
        <v>13.68333333333333</v>
      </c>
      <c r="W72" s="19">
        <f>VLOOKUP($B72,MAYO!$B$4:$BQ$80,68,0)</f>
        <v>15.551612903225807</v>
      </c>
      <c r="X72" s="19">
        <f>VLOOKUP($B72,JUNIO!$B$4:$BQ$80,66,0)</f>
        <v>15.463333333333335</v>
      </c>
      <c r="Y72" s="19">
        <f>VLOOKUP($B72,JULIO!$B$4:$BQ$80,68,0)</f>
        <v>14.583870967741937</v>
      </c>
      <c r="Z72" s="19">
        <f>VLOOKUP($B72,AGOSTO!$B$4:$BQ$80,68,0)</f>
        <v>14.380645161290323</v>
      </c>
      <c r="AA72" s="19">
        <f>VLOOKUP($B72,SEPTIEMBRE!$B$4:$BQ$80,66,0)</f>
        <v>15.366666666666664</v>
      </c>
      <c r="AB72" s="19">
        <f>VLOOKUP($B72,OCTUBRE!$B$4:$BQ$80,68,0)</f>
        <v>13.985714285714289</v>
      </c>
      <c r="AC72" s="19">
        <f>VLOOKUP($B72,NOVIEMBRE!$B$4:$BQ$80,66,0)</f>
        <v>11.914285714285713</v>
      </c>
      <c r="AD72" s="19">
        <f>VLOOKUP($B72,DICIEMBRE!$B$4:$BQ$80,68,0)</f>
        <v>8.9</v>
      </c>
      <c r="AE72" s="128">
        <f t="shared" si="4"/>
        <v>12.336796594982081</v>
      </c>
      <c r="AF72" s="21"/>
    </row>
    <row r="73" spans="2:32" x14ac:dyDescent="0.2">
      <c r="B73" s="1" t="str">
        <f t="shared" si="3"/>
        <v>Media_CBTA 123</v>
      </c>
      <c r="C73" s="109" t="s">
        <v>12</v>
      </c>
      <c r="D73" s="109" t="s">
        <v>13</v>
      </c>
      <c r="E73" s="109" t="s">
        <v>14</v>
      </c>
      <c r="F73" s="19">
        <f>VLOOKUP($B73,ENERO!$B$4:$BQ$80,36,0)</f>
        <v>22.541935483870972</v>
      </c>
      <c r="G73" s="19">
        <f>VLOOKUP($B73,FEBRERO!$B$4:$BK$80,33,0)</f>
        <v>25.11785714285714</v>
      </c>
      <c r="H73" s="19">
        <f>VLOOKUP($B73,MARZO!$B$4:$BQ$80,36,0)</f>
        <v>25.874193548387101</v>
      </c>
      <c r="I73" s="19">
        <f>VLOOKUP($B73,ABRIL!$B$4:$BQ$80,35,0)</f>
        <v>30.733333333333327</v>
      </c>
      <c r="J73" s="19">
        <f>VLOOKUP($B73,MAYO!$B$4:$BQ$80,36,0)</f>
        <v>31.822580645161288</v>
      </c>
      <c r="K73" s="19">
        <f>VLOOKUP($B73,JUNIO!$B$4:$BQ$80,35,0)</f>
        <v>30.306666666666665</v>
      </c>
      <c r="L73" s="19">
        <f>VLOOKUP($B73,JULIO!$B$4:$BQ$80,36,0)</f>
        <v>30.516129032258068</v>
      </c>
      <c r="M73" s="19">
        <f>VLOOKUP($B73,AGOSTO!$B$4:$BQ$80,36,0)</f>
        <v>31.658064516129031</v>
      </c>
      <c r="N73" s="19">
        <f>VLOOKUP($B73,SEPTIEMBRE!$B$4:$BQ$80,35,0)</f>
        <v>29.983333333333334</v>
      </c>
      <c r="O73" s="19">
        <f>VLOOKUP($B73,OCTUBRE!$B$4:$BQ$80,36,0)</f>
        <v>28.496428571428567</v>
      </c>
      <c r="P73" s="19">
        <f>VLOOKUP($B73,NOVIEMBRE!$B$4:$BQ$80,35,0)</f>
        <v>26.160714285714281</v>
      </c>
      <c r="Q73" s="19">
        <f>VLOOKUP($B73,DICIEMBRE!$B$4:$BQ$80,36,0)</f>
        <v>26.027272727272727</v>
      </c>
      <c r="R73" s="20">
        <f t="shared" si="2"/>
        <v>28.269875773867707</v>
      </c>
      <c r="S73" s="19">
        <f>VLOOKUP($B73,ENERO!$B$4:$BQ$80,68,0)</f>
        <v>7.8451612903225811</v>
      </c>
      <c r="T73" s="19">
        <f>VLOOKUP($B73,FEBRERO!$B$4:$BO$80,62,0)</f>
        <v>8.4785714285714278</v>
      </c>
      <c r="U73" s="19">
        <f>VLOOKUP($B73,MARZO!$B$4:$BQ$80,68,0)</f>
        <v>11.725806451612902</v>
      </c>
      <c r="V73" s="19">
        <f>VLOOKUP($B73,ABRIL!$B$4:$BQ$80,66,0)</f>
        <v>15.700000000000001</v>
      </c>
      <c r="W73" s="19">
        <f>VLOOKUP($B73,MAYO!$B$4:$BQ$80,68,0)</f>
        <v>17.532258064516128</v>
      </c>
      <c r="X73" s="19">
        <f>VLOOKUP($B73,JUNIO!$B$4:$BQ$80,66,0)</f>
        <v>17.926666666666669</v>
      </c>
      <c r="Y73" s="19">
        <f>VLOOKUP($B73,JULIO!$B$4:$BQ$80,68,0)</f>
        <v>17.022580645161288</v>
      </c>
      <c r="Z73" s="19">
        <f>VLOOKUP($B73,AGOSTO!$B$4:$BQ$80,68,0)</f>
        <v>17.012903225806454</v>
      </c>
      <c r="AA73" s="19">
        <f>VLOOKUP($B73,SEPTIEMBRE!$B$4:$BQ$80,66,0)</f>
        <v>17.100000000000005</v>
      </c>
      <c r="AB73" s="19">
        <f>VLOOKUP($B73,OCTUBRE!$B$4:$BQ$80,68,0)</f>
        <v>15.235714285714289</v>
      </c>
      <c r="AC73" s="19">
        <f>VLOOKUP($B73,NOVIEMBRE!$B$4:$BQ$80,66,0)</f>
        <v>14.764285714285714</v>
      </c>
      <c r="AD73" s="19">
        <f>VLOOKUP($B73,DICIEMBRE!$B$4:$BQ$80,68,0)</f>
        <v>10.240909090909092</v>
      </c>
      <c r="AE73" s="128">
        <f t="shared" si="4"/>
        <v>14.215404738630546</v>
      </c>
      <c r="AF73" s="21"/>
    </row>
    <row r="74" spans="2:32" x14ac:dyDescent="0.2">
      <c r="B74" s="1" t="str">
        <f t="shared" si="3"/>
        <v>Media_Potrero San Isidro</v>
      </c>
      <c r="C74" s="109" t="s">
        <v>12</v>
      </c>
      <c r="D74" s="109" t="s">
        <v>52</v>
      </c>
      <c r="E74" s="109" t="s">
        <v>53</v>
      </c>
      <c r="F74" s="19">
        <f>VLOOKUP($B74,ENERO!$B$4:$BQ$80,36,0)</f>
        <v>23.213043478260875</v>
      </c>
      <c r="G74" s="19">
        <f>VLOOKUP($B74,FEBRERO!$B$4:$BK$80,33,0)</f>
        <v>25.710714285714285</v>
      </c>
      <c r="H74" s="19">
        <f>VLOOKUP($B74,MARZO!$B$4:$BQ$80,36,0)</f>
        <v>26.309677419354838</v>
      </c>
      <c r="I74" s="19">
        <f>VLOOKUP($B74,ABRIL!$B$4:$BQ$80,35,0)</f>
        <v>31.4</v>
      </c>
      <c r="J74" s="19">
        <f>VLOOKUP($B74,MAYO!$B$4:$BQ$80,36,0)</f>
        <v>29.3</v>
      </c>
      <c r="K74" s="19">
        <f>VLOOKUP($B74,JUNIO!$B$4:$BQ$80,35,0)</f>
        <v>28.78</v>
      </c>
      <c r="L74" s="19">
        <f>VLOOKUP($B74,JULIO!$B$4:$BQ$80,36,0)</f>
        <v>31.832258064516125</v>
      </c>
      <c r="M74" s="19">
        <f>VLOOKUP($B74,AGOSTO!$B$4:$BQ$80,36,0)</f>
        <v>32.1</v>
      </c>
      <c r="N74" s="19">
        <f>VLOOKUP($B74,SEPTIEMBRE!$B$4:$BQ$80,35,0)</f>
        <v>31.746666666666663</v>
      </c>
      <c r="O74" s="19">
        <f>VLOOKUP($B74,OCTUBRE!$B$4:$BQ$80,36,0)</f>
        <v>31.007142857142856</v>
      </c>
      <c r="P74" s="19">
        <f>VLOOKUP($B74,NOVIEMBRE!$B$4:$BQ$80,35,0)</f>
        <v>26.2</v>
      </c>
      <c r="Q74" s="19">
        <f>VLOOKUP($B74,DICIEMBRE!$B$4:$BQ$80,36,0)</f>
        <v>26.022580645161284</v>
      </c>
      <c r="R74" s="20">
        <f t="shared" si="2"/>
        <v>28.635173618068077</v>
      </c>
      <c r="S74" s="19">
        <f>VLOOKUP($B74,ENERO!$B$4:$BQ$80,68,0)</f>
        <v>7.4304347826086969</v>
      </c>
      <c r="T74" s="19">
        <f>VLOOKUP($B74,FEBRERO!$B$4:$BO$80,62,0)</f>
        <v>8.5892857142857135</v>
      </c>
      <c r="U74" s="19">
        <f>VLOOKUP($B74,MARZO!$B$4:$BQ$80,68,0)</f>
        <v>12.300000000000002</v>
      </c>
      <c r="V74" s="19">
        <f>VLOOKUP($B74,ABRIL!$B$4:$BQ$80,66,0)</f>
        <v>16.2</v>
      </c>
      <c r="W74" s="19">
        <f>VLOOKUP($B74,MAYO!$B$4:$BQ$80,68,0)</f>
        <v>14.7</v>
      </c>
      <c r="X74" s="19">
        <f>VLOOKUP($B74,JUNIO!$B$4:$BQ$80,66,0)</f>
        <v>18.78</v>
      </c>
      <c r="Y74" s="19">
        <f>VLOOKUP($B74,JULIO!$B$4:$BQ$80,68,0)</f>
        <v>17.970967741935482</v>
      </c>
      <c r="Z74" s="19">
        <f>VLOOKUP($B74,AGOSTO!$B$4:$BQ$80,68,0)</f>
        <v>17.7</v>
      </c>
      <c r="AA74" s="19">
        <f>VLOOKUP($B74,SEPTIEMBRE!$B$4:$BQ$80,66,0)</f>
        <v>17.426666666666666</v>
      </c>
      <c r="AB74" s="19">
        <f>VLOOKUP($B74,OCTUBRE!$B$4:$BQ$80,68,0)</f>
        <v>15.200000000000001</v>
      </c>
      <c r="AC74" s="19">
        <f>VLOOKUP($B74,NOVIEMBRE!$B$4:$BQ$80,66,0)</f>
        <v>15.3</v>
      </c>
      <c r="AD74" s="19">
        <f>VLOOKUP($B74,DICIEMBRE!$B$4:$BQ$80,68,0)</f>
        <v>9.8612903225806452</v>
      </c>
      <c r="AE74" s="128">
        <f t="shared" si="4"/>
        <v>14.288220435673102</v>
      </c>
      <c r="AF74" s="21"/>
    </row>
    <row r="75" spans="2:32" x14ac:dyDescent="0.2">
      <c r="B75" s="1" t="str">
        <f t="shared" si="3"/>
        <v xml:space="preserve">Media _Rayón </v>
      </c>
      <c r="C75" s="109" t="s">
        <v>57</v>
      </c>
      <c r="D75" s="109" t="s">
        <v>58</v>
      </c>
      <c r="E75" s="109" t="s">
        <v>58</v>
      </c>
      <c r="F75" s="19">
        <f>VLOOKUP($B75,ENERO!$B$4:$BQ$80,36,0)</f>
        <v>21.187096774193542</v>
      </c>
      <c r="G75" s="19">
        <f>VLOOKUP($B75,FEBRERO!$B$4:$BK$80,33,0)</f>
        <v>23.349999999999998</v>
      </c>
      <c r="H75" s="19">
        <f>VLOOKUP($B75,MARZO!$B$4:$BQ$80,36,0)</f>
        <v>24.461290322580645</v>
      </c>
      <c r="I75" s="19">
        <f>VLOOKUP($B75,ABRIL!$B$4:$BQ$80,35,0)</f>
        <v>29.363333333333326</v>
      </c>
      <c r="J75" s="19">
        <f>VLOOKUP($B75,MAYO!$B$4:$BQ$80,36,0)</f>
        <v>29.729032258064514</v>
      </c>
      <c r="K75" s="19">
        <f>VLOOKUP($B75,JUNIO!$B$4:$BQ$80,35,0)</f>
        <v>28.703333333333326</v>
      </c>
      <c r="L75" s="19">
        <f>VLOOKUP($B75,JULIO!$B$4:$BQ$80,36,0)</f>
        <v>28.964516129032251</v>
      </c>
      <c r="M75" s="19">
        <f>VLOOKUP($B75,AGOSTO!$B$4:$BQ$80,36,0)</f>
        <v>30.616129032258065</v>
      </c>
      <c r="N75" s="19">
        <f>VLOOKUP($B75,SEPTIEMBRE!$B$4:$BQ$80,35,0)</f>
        <v>28.456666666666671</v>
      </c>
      <c r="O75" s="19">
        <f>VLOOKUP($B75,OCTUBRE!$B$4:$BQ$80,36,0)</f>
        <v>27.296428571428567</v>
      </c>
      <c r="P75" s="19">
        <f>VLOOKUP($B75,NOVIEMBRE!$B$4:$BQ$80,35,0)</f>
        <v>26.110000000000003</v>
      </c>
      <c r="Q75" s="19">
        <f>VLOOKUP($B75,DICIEMBRE!$B$4:$BQ$80,36,0)</f>
        <v>24.803225806451607</v>
      </c>
      <c r="R75" s="20">
        <f t="shared" si="2"/>
        <v>26.920087685611879</v>
      </c>
      <c r="S75" s="19">
        <f>VLOOKUP($B75,ENERO!$B$4:$BQ$80,68,0)</f>
        <v>8.2354838709677427</v>
      </c>
      <c r="T75" s="19">
        <f>VLOOKUP($B75,FEBRERO!$B$4:$BO$80,62,0)</f>
        <v>8.8249999999999975</v>
      </c>
      <c r="U75" s="19">
        <f>VLOOKUP($B75,MARZO!$B$4:$BQ$80,68,0)</f>
        <v>12.358064516129033</v>
      </c>
      <c r="V75" s="19">
        <f>VLOOKUP($B75,ABRIL!$B$4:$BQ$80,66,0)</f>
        <v>16.703333333333333</v>
      </c>
      <c r="W75" s="19">
        <f>VLOOKUP($B75,MAYO!$B$4:$BQ$80,68,0)</f>
        <v>17.974193548387099</v>
      </c>
      <c r="X75" s="19">
        <f>VLOOKUP($B75,JUNIO!$B$4:$BQ$80,66,0)</f>
        <v>18.009999999999998</v>
      </c>
      <c r="Y75" s="19">
        <f>VLOOKUP($B75,JULIO!$B$4:$BQ$80,68,0)</f>
        <v>17.85483870967742</v>
      </c>
      <c r="Z75" s="19">
        <f>VLOOKUP($B75,AGOSTO!$B$4:$BQ$80,68,0)</f>
        <v>17.429032258064517</v>
      </c>
      <c r="AA75" s="19">
        <f>VLOOKUP($B75,SEPTIEMBRE!$B$4:$BQ$80,66,0)</f>
        <v>17.793333333333333</v>
      </c>
      <c r="AB75" s="19">
        <f>VLOOKUP($B75,OCTUBRE!$B$4:$BQ$80,68,0)</f>
        <v>16.2</v>
      </c>
      <c r="AC75" s="19">
        <f>VLOOKUP($B75,NOVIEMBRE!$B$4:$BQ$80,66,0)</f>
        <v>14.415000000000001</v>
      </c>
      <c r="AD75" s="19">
        <f>VLOOKUP($B75,DICIEMBRE!$B$4:$BQ$80,68,0)</f>
        <v>11.45806451612903</v>
      </c>
      <c r="AE75" s="128">
        <f t="shared" si="4"/>
        <v>14.771362007168456</v>
      </c>
      <c r="AF75" s="21"/>
    </row>
    <row r="76" spans="2:32" x14ac:dyDescent="0.2">
      <c r="B76" s="1" t="str">
        <f t="shared" ref="B76:B81" si="5">CONCATENATE(C76,"_",D76)</f>
        <v>Media_El Naranjal</v>
      </c>
      <c r="C76" s="109" t="s">
        <v>12</v>
      </c>
      <c r="D76" s="109" t="s">
        <v>23</v>
      </c>
      <c r="E76" s="109" t="s">
        <v>24</v>
      </c>
      <c r="F76" s="19">
        <f>VLOOKUP($B76,ENERO!$B$4:$BQ$80,36,0)</f>
        <v>22.287096774193547</v>
      </c>
      <c r="G76" s="19">
        <f>VLOOKUP($B76,FEBRERO!$B$4:$BK$80,33,0)</f>
        <v>24.850000000000005</v>
      </c>
      <c r="H76" s="19">
        <f>VLOOKUP($B76,MARZO!$B$4:$BQ$80,36,0)</f>
        <v>25.448387096774198</v>
      </c>
      <c r="I76" s="19">
        <f>VLOOKUP($B76,ABRIL!$B$4:$BQ$80,35,0)</f>
        <v>30.785714285714285</v>
      </c>
      <c r="J76" s="19">
        <f>VLOOKUP($B76,MAYO!$B$4:$BQ$80,36,0)</f>
        <v>31.812903225806455</v>
      </c>
      <c r="K76" s="19">
        <f>VLOOKUP($B76,JUNIO!$B$4:$BQ$80,35,0)</f>
        <v>30.576666666666664</v>
      </c>
      <c r="L76" s="19">
        <f>VLOOKUP($B76,JULIO!$B$4:$BQ$80,36,0)</f>
        <v>30.835483870967735</v>
      </c>
      <c r="M76" s="19">
        <f>VLOOKUP($B76,AGOSTO!$B$4:$BQ$80,36,0)</f>
        <v>31.880645161290321</v>
      </c>
      <c r="N76" s="19">
        <f>VLOOKUP($B76,SEPTIEMBRE!$B$4:$BQ$80,35,0)</f>
        <v>30.523333333333348</v>
      </c>
      <c r="O76" s="19">
        <f>VLOOKUP($B76,OCTUBRE!$B$4:$BQ$80,36,0)</f>
        <v>28.483870967741936</v>
      </c>
      <c r="P76" s="19">
        <f>VLOOKUP($B76,NOVIEMBRE!$B$4:$BQ$80,35,0)</f>
        <v>26.02</v>
      </c>
      <c r="Q76" s="19">
        <f>VLOOKUP($B76,DICIEMBRE!$B$4:$BQ$80,36,0)</f>
        <v>25.090322580645161</v>
      </c>
      <c r="R76" s="20">
        <f t="shared" si="2"/>
        <v>28.216201996927804</v>
      </c>
      <c r="S76" s="19">
        <f>VLOOKUP($B76,ENERO!$B$4:$BQ$80,68,0)</f>
        <v>8.5451612903225804</v>
      </c>
      <c r="T76" s="19">
        <f>VLOOKUP($B76,FEBRERO!$B$4:$BO$80,62,0)</f>
        <v>9.4178571428571427</v>
      </c>
      <c r="U76" s="19">
        <f>VLOOKUP($B76,MARZO!$B$4:$BQ$80,68,0)</f>
        <v>12.751612903225807</v>
      </c>
      <c r="V76" s="19">
        <f>VLOOKUP($B76,ABRIL!$B$4:$BQ$80,66,0)</f>
        <v>16.242857142857144</v>
      </c>
      <c r="W76" s="19">
        <f>VLOOKUP($B76,MAYO!$B$4:$BQ$80,68,0)</f>
        <v>18.141935483870967</v>
      </c>
      <c r="X76" s="19">
        <f>VLOOKUP($B76,JUNIO!$B$4:$BQ$80,66,0)</f>
        <v>17.926666666666669</v>
      </c>
      <c r="Y76" s="19">
        <f>VLOOKUP($B76,JULIO!$B$4:$BQ$80,68,0)</f>
        <v>17.738709677419354</v>
      </c>
      <c r="Z76" s="19">
        <f>VLOOKUP($B76,AGOSTO!$B$4:$BQ$80,68,0)</f>
        <v>17.293548387096774</v>
      </c>
      <c r="AA76" s="19">
        <f>VLOOKUP($B76,SEPTIEMBRE!$B$4:$BQ$80,66,0)</f>
        <v>18.053333333333331</v>
      </c>
      <c r="AB76" s="19">
        <f>VLOOKUP($B76,OCTUBRE!$B$4:$BQ$80,68,0)</f>
        <v>16.274193548387096</v>
      </c>
      <c r="AC76" s="19">
        <f>VLOOKUP($B76,NOVIEMBRE!$B$4:$BQ$80,66,0)</f>
        <v>15.336666666666666</v>
      </c>
      <c r="AD76" s="19">
        <f>VLOOKUP($B76,DICIEMBRE!$B$4:$BQ$80,68,0)</f>
        <v>10.016129032258062</v>
      </c>
      <c r="AE76" s="128">
        <f t="shared" ref="AE76:AE82" si="6">AVERAGE(SUM(S76+T76+U76+V76+W76+X76+Y76+Z76+AA76+AB76+AC76+AD76))/12</f>
        <v>14.811555939580133</v>
      </c>
      <c r="AF76" s="21"/>
    </row>
    <row r="77" spans="2:32" x14ac:dyDescent="0.2">
      <c r="B77" s="1" t="str">
        <f t="shared" si="5"/>
        <v>Media_Progreso</v>
      </c>
      <c r="C77" s="109" t="s">
        <v>12</v>
      </c>
      <c r="D77" s="109" t="s">
        <v>54</v>
      </c>
      <c r="E77" s="109" t="s">
        <v>24</v>
      </c>
      <c r="F77" s="19">
        <f>VLOOKUP($B77,ENERO!$B$4:$BQ$80,36,0)</f>
        <v>22.567741935483873</v>
      </c>
      <c r="G77" s="19">
        <f>VLOOKUP($B77,FEBRERO!$B$4:$BK$80,33,0)</f>
        <v>25.482142857142854</v>
      </c>
      <c r="H77" s="19">
        <f>VLOOKUP($B77,MARZO!$B$4:$BQ$80,36,0)</f>
        <v>25.767741935483873</v>
      </c>
      <c r="I77" s="19">
        <f>VLOOKUP($B77,ABRIL!$B$4:$BQ$80,35,0)</f>
        <v>31.399999999999988</v>
      </c>
      <c r="J77" s="19">
        <f>VLOOKUP($B77,MAYO!$B$4:$BQ$80,36,0)</f>
        <v>32.348387096774196</v>
      </c>
      <c r="K77" s="19">
        <f>VLOOKUP($B77,JUNIO!$B$4:$BQ$80,35,0)</f>
        <v>30.893333333333338</v>
      </c>
      <c r="L77" s="19">
        <f>VLOOKUP($B77,JULIO!$B$4:$BQ$80,36,0)</f>
        <v>31.012903225806454</v>
      </c>
      <c r="M77" s="19">
        <f>VLOOKUP($B77,AGOSTO!$B$4:$BQ$80,36,0)</f>
        <v>32.516129032258071</v>
      </c>
      <c r="N77" s="19">
        <f>VLOOKUP($B77,SEPTIEMBRE!$B$4:$BQ$80,35,0)</f>
        <v>30.733333333333334</v>
      </c>
      <c r="O77" s="19">
        <f>VLOOKUP($B77,OCTUBRE!$B$4:$BQ$80,36,0)</f>
        <v>29.289285714285711</v>
      </c>
      <c r="P77" s="19">
        <f>VLOOKUP($B77,NOVIEMBRE!$B$4:$BQ$80,35,0)</f>
        <v>25.427777777777777</v>
      </c>
      <c r="Q77" s="19">
        <f>VLOOKUP($B77,DICIEMBRE!$B$4:$BQ$80,36,0)</f>
        <v>19.8</v>
      </c>
      <c r="R77" s="20">
        <f t="shared" ref="R77:R82" si="7">AVERAGE(F77:Q77)</f>
        <v>28.103231353473287</v>
      </c>
      <c r="S77" s="19">
        <f>VLOOKUP($B77,ENERO!$B$4:$BQ$80,68,0)</f>
        <v>8.67741935483871</v>
      </c>
      <c r="T77" s="19">
        <f>VLOOKUP($B77,FEBRERO!$B$4:$BO$80,62,0)</f>
        <v>9.4071428571428548</v>
      </c>
      <c r="U77" s="19">
        <f>VLOOKUP($B77,MARZO!$B$4:$BQ$80,68,0)</f>
        <v>12.487096774193546</v>
      </c>
      <c r="V77" s="19">
        <f>VLOOKUP($B77,ABRIL!$B$4:$BQ$80,66,0)</f>
        <v>16.410000000000004</v>
      </c>
      <c r="W77" s="19">
        <f>VLOOKUP($B77,MAYO!$B$4:$BQ$80,68,0)</f>
        <v>17.896774193548385</v>
      </c>
      <c r="X77" s="19">
        <f>VLOOKUP($B77,JUNIO!$B$4:$BQ$80,66,0)</f>
        <v>17.806666666666665</v>
      </c>
      <c r="Y77" s="19">
        <f>VLOOKUP($B77,JULIO!$B$4:$BQ$80,68,0)</f>
        <v>17.309677419354838</v>
      </c>
      <c r="Z77" s="19">
        <f>VLOOKUP($B77,AGOSTO!$B$4:$BQ$80,68,0)</f>
        <v>17.293548387096774</v>
      </c>
      <c r="AA77" s="19">
        <f>VLOOKUP($B77,SEPTIEMBRE!$B$4:$BQ$80,66,0)</f>
        <v>17.573333333333334</v>
      </c>
      <c r="AB77" s="19">
        <f>VLOOKUP($B77,OCTUBRE!$B$4:$BQ$80,68,0)</f>
        <v>15.921428571428573</v>
      </c>
      <c r="AC77" s="19">
        <f>VLOOKUP($B77,NOVIEMBRE!$B$4:$BQ$80,66,0)</f>
        <v>15.294117647058821</v>
      </c>
      <c r="AD77" s="19">
        <f>VLOOKUP($B77,DICIEMBRE!$B$4:$BQ$80,68,0)</f>
        <v>14.9</v>
      </c>
      <c r="AE77" s="128">
        <f t="shared" si="6"/>
        <v>15.081433767055209</v>
      </c>
      <c r="AF77" s="21"/>
    </row>
    <row r="78" spans="2:32" x14ac:dyDescent="0.2">
      <c r="B78" s="1" t="str">
        <f t="shared" si="5"/>
        <v xml:space="preserve">Media_Palo Alto </v>
      </c>
      <c r="C78" s="109" t="s">
        <v>12</v>
      </c>
      <c r="D78" s="109" t="s">
        <v>46</v>
      </c>
      <c r="E78" s="109" t="s">
        <v>47</v>
      </c>
      <c r="F78" s="19">
        <f>VLOOKUP($B78,ENERO!$B$4:$BQ$80,36,0)</f>
        <v>22.43870967741935</v>
      </c>
      <c r="G78" s="19">
        <f>VLOOKUP($B78,FEBRERO!$B$4:$BK$80,33,0)</f>
        <v>24.896428571428576</v>
      </c>
      <c r="H78" s="19">
        <f>VLOOKUP($B78,MARZO!$B$4:$BQ$80,36,0)</f>
        <v>26.229032258064514</v>
      </c>
      <c r="I78" s="19">
        <f>VLOOKUP($B78,ABRIL!$B$4:$BQ$80,35,0)</f>
        <v>31.706666666666667</v>
      </c>
      <c r="J78" s="19">
        <f>VLOOKUP($B78,MAYO!$B$4:$BQ$80,36,0)</f>
        <v>32.383870967741927</v>
      </c>
      <c r="K78" s="19">
        <f>VLOOKUP($B78,JUNIO!$B$4:$BQ$80,35,0)</f>
        <v>31.406666666666659</v>
      </c>
      <c r="L78" s="19">
        <f>VLOOKUP($B78,JULIO!$B$4:$BQ$80,36,0)</f>
        <v>31.687096774193552</v>
      </c>
      <c r="M78" s="19">
        <f>VLOOKUP($B78,AGOSTO!$B$4:$BQ$80,36,0)</f>
        <v>33.751612903225805</v>
      </c>
      <c r="N78" s="19">
        <f>VLOOKUP($B78,SEPTIEMBRE!$B$4:$BQ$80,35,0)</f>
        <v>31.566666666666663</v>
      </c>
      <c r="O78" s="19">
        <f>VLOOKUP($B78,OCTUBRE!$B$4:$BQ$80,36,0)</f>
        <v>29.375000000000004</v>
      </c>
      <c r="P78" s="19">
        <f>VLOOKUP($B78,NOVIEMBRE!$B$4:$BQ$80,35,0)</f>
        <v>25.033333333333335</v>
      </c>
      <c r="Q78" s="19">
        <f>VLOOKUP($B78,DICIEMBRE!$B$4:$BQ$80,36,0)</f>
        <v>26.290322580645164</v>
      </c>
      <c r="R78" s="20">
        <f t="shared" si="7"/>
        <v>28.897117255504355</v>
      </c>
      <c r="S78" s="19">
        <f>VLOOKUP($B78,ENERO!$B$4:$BQ$80,68,0)</f>
        <v>8.9870967741935495</v>
      </c>
      <c r="T78" s="19">
        <f>VLOOKUP($B78,FEBRERO!$B$4:$BO$80,62,0)</f>
        <v>9.9857142857142858</v>
      </c>
      <c r="U78" s="19">
        <f>VLOOKUP($B78,MARZO!$B$4:$BQ$80,68,0)</f>
        <v>13.251612903225807</v>
      </c>
      <c r="V78" s="19">
        <f>VLOOKUP($B78,ABRIL!$B$4:$BQ$80,66,0)</f>
        <v>17.763333333333332</v>
      </c>
      <c r="W78" s="19">
        <f>VLOOKUP($B78,MAYO!$B$4:$BQ$80,68,0)</f>
        <v>19</v>
      </c>
      <c r="X78" s="19">
        <f>VLOOKUP($B78,JUNIO!$B$4:$BQ$80,66,0)</f>
        <v>19.290000000000003</v>
      </c>
      <c r="Y78" s="19">
        <f>VLOOKUP($B78,JULIO!$B$4:$BQ$80,68,0)</f>
        <v>18.980645161290326</v>
      </c>
      <c r="Z78" s="19">
        <f>VLOOKUP($B78,AGOSTO!$B$4:$BQ$80,68,0)</f>
        <v>18.319354838709678</v>
      </c>
      <c r="AA78" s="19">
        <f>VLOOKUP($B78,SEPTIEMBRE!$B$4:$BQ$80,66,0)</f>
        <v>18.743333333333336</v>
      </c>
      <c r="AB78" s="19">
        <f>VLOOKUP($B78,OCTUBRE!$B$4:$BQ$80,68,0)</f>
        <v>17.103571428571431</v>
      </c>
      <c r="AC78" s="19">
        <f>VLOOKUP($B78,NOVIEMBRE!$B$4:$BQ$80,66,0)</f>
        <v>15.922222222222224</v>
      </c>
      <c r="AD78" s="19">
        <f>VLOOKUP($B78,DICIEMBRE!$B$4:$BQ$80,68,0)</f>
        <v>12.196774193548382</v>
      </c>
      <c r="AE78" s="128">
        <f t="shared" si="6"/>
        <v>15.795304872845195</v>
      </c>
      <c r="AF78" s="21"/>
    </row>
    <row r="79" spans="2:32" x14ac:dyDescent="0.2">
      <c r="B79" s="1" t="str">
        <f t="shared" si="5"/>
        <v>Media_Cerritos</v>
      </c>
      <c r="C79" s="25" t="s">
        <v>12</v>
      </c>
      <c r="D79" s="25" t="s">
        <v>14</v>
      </c>
      <c r="E79" s="25" t="s">
        <v>14</v>
      </c>
      <c r="F79" s="19">
        <f>VLOOKUP($B79,ENERO!$B$4:$BQ$80,36,0)</f>
        <v>23.571428571428573</v>
      </c>
      <c r="G79" s="19">
        <f>VLOOKUP($B79,FEBRERO!$B$4:$BK$80,33,0)</f>
        <v>25.130434782608695</v>
      </c>
      <c r="H79" s="19">
        <f>VLOOKUP($B79,MARZO!$B$4:$BQ$80,36,0)</f>
        <v>26</v>
      </c>
      <c r="I79" s="19">
        <f>VLOOKUP($B79,ABRIL!$B$4:$BQ$80,35,0)</f>
        <v>31.90909090909091</v>
      </c>
      <c r="J79" s="19">
        <f>VLOOKUP($B79,MAYO!$B$4:$BQ$80,36,0)</f>
        <v>32.909090909090907</v>
      </c>
      <c r="K79" s="19">
        <f>VLOOKUP($B79,JUNIO!$B$4:$BQ$80,35,0)</f>
        <v>32.19047619047619</v>
      </c>
      <c r="L79" s="19">
        <f>VLOOKUP($B79,JULIO!$B$4:$BQ$80,36,0)</f>
        <v>31.722222222222221</v>
      </c>
      <c r="M79" s="19">
        <f>VLOOKUP($B79,AGOSTO!$B$4:$BQ$80,36,0)</f>
        <v>34.049999999999997</v>
      </c>
      <c r="N79" s="19">
        <f>VLOOKUP($B79,SEPTIEMBRE!$B$4:$BQ$80,35,0)</f>
        <v>31.095238095238095</v>
      </c>
      <c r="O79" s="19">
        <f>VLOOKUP($B79,OCTUBRE!$B$4:$BQ$80,36,0)</f>
        <v>29.85</v>
      </c>
      <c r="P79" s="19">
        <f>VLOOKUP($B79,NOVIEMBRE!$B$4:$BQ$80,35,0)</f>
        <v>25.954545454545453</v>
      </c>
      <c r="Q79" s="19">
        <f>VLOOKUP($B79,DICIEMBRE!$B$4:$BQ$80,36,0)</f>
        <v>23.90909090909091</v>
      </c>
      <c r="R79" s="20">
        <f t="shared" si="7"/>
        <v>29.02430150364933</v>
      </c>
      <c r="S79" s="19">
        <f>VLOOKUP($B79,ENERO!$B$4:$BQ$80,68,0)</f>
        <v>7.0476190476190474</v>
      </c>
      <c r="T79" s="19">
        <f>VLOOKUP($B79,FEBRERO!$B$4:$BO$80,62,0)</f>
        <v>7.7826086956521738</v>
      </c>
      <c r="U79" s="19">
        <f>VLOOKUP($B79,MARZO!$B$4:$BQ$80,68,0)</f>
        <v>10.947368421052632</v>
      </c>
      <c r="V79" s="19">
        <f>VLOOKUP($B79,ABRIL!$B$4:$BQ$80,66,0)</f>
        <v>14.681818181818182</v>
      </c>
      <c r="W79" s="19">
        <f>VLOOKUP($B79,MAYO!$B$4:$BQ$80,68,0)</f>
        <v>16.227272727272727</v>
      </c>
      <c r="X79" s="19">
        <f>VLOOKUP($B79,JUNIO!$B$4:$BQ$80,66,0)</f>
        <v>17.333333333333332</v>
      </c>
      <c r="Y79" s="19">
        <f>VLOOKUP($B79,JULIO!$B$4:$BQ$80,68,0)</f>
        <v>16.388888888888889</v>
      </c>
      <c r="Z79" s="19">
        <f>VLOOKUP($B79,AGOSTO!$B$4:$BQ$80,68,0)</f>
        <v>15.8</v>
      </c>
      <c r="AA79" s="19">
        <f>VLOOKUP($B79,SEPTIEMBRE!$B$4:$BQ$80,66,0)</f>
        <v>16.095238095238095</v>
      </c>
      <c r="AB79" s="19">
        <f>VLOOKUP($B79,OCTUBRE!$B$4:$BQ$80,68,0)</f>
        <v>13.95</v>
      </c>
      <c r="AC79" s="19">
        <f>VLOOKUP($B79,NOVIEMBRE!$B$4:$BQ$80,66,0)</f>
        <v>13.727272727272727</v>
      </c>
      <c r="AD79" s="19">
        <f>VLOOKUP($B79,DICIEMBRE!$B$4:$BQ$80,68,0)</f>
        <v>8.7272727272727266</v>
      </c>
      <c r="AE79" s="128">
        <f t="shared" si="6"/>
        <v>13.225724403785042</v>
      </c>
    </row>
    <row r="80" spans="2:32" x14ac:dyDescent="0.2">
      <c r="B80" s="1" t="str">
        <f t="shared" si="5"/>
        <v xml:space="preserve">Media_Ríoverde </v>
      </c>
      <c r="C80" s="25" t="s">
        <v>12</v>
      </c>
      <c r="D80" s="25" t="s">
        <v>76</v>
      </c>
      <c r="E80" s="25" t="s">
        <v>77</v>
      </c>
      <c r="F80" s="19">
        <f>VLOOKUP($B80,ENERO!$B$4:$BQ$80,36,0)</f>
        <v>23.822580645161295</v>
      </c>
      <c r="G80" s="19">
        <f>VLOOKUP($B80,FEBRERO!$B$4:$BK$80,33,0)</f>
        <v>26.624999999999996</v>
      </c>
      <c r="H80" s="19">
        <f>VLOOKUP($B80,MARZO!$B$4:$BQ$80,36,0)</f>
        <v>27.868965517241385</v>
      </c>
      <c r="I80" s="19">
        <f>VLOOKUP($B80,ABRIL!$B$4:$BQ$80,35,0)</f>
        <v>32.82</v>
      </c>
      <c r="J80" s="19">
        <f>VLOOKUP($B80,MAYO!$B$4:$BQ$80,36,0)</f>
        <v>34.025806451612901</v>
      </c>
      <c r="K80" s="19">
        <f>VLOOKUP($B80,JUNIO!$B$4:$BQ$80,35,0)</f>
        <v>32.58</v>
      </c>
      <c r="L80" s="19">
        <f>VLOOKUP($B80,JULIO!$B$4:$BQ$80,36,0)</f>
        <v>32.79032258064516</v>
      </c>
      <c r="M80" s="19">
        <f>VLOOKUP($B80,AGOSTO!$B$4:$BQ$80,36,0)</f>
        <v>33.596774193548384</v>
      </c>
      <c r="N80" s="19">
        <f>VLOOKUP($B80,SEPTIEMBRE!$B$4:$BQ$80,35,0)</f>
        <v>31.806666666666661</v>
      </c>
      <c r="O80" s="19">
        <f>VLOOKUP($B80,OCTUBRE!$B$4:$BQ$80,36,0)</f>
        <v>29.719354838709677</v>
      </c>
      <c r="P80" s="19">
        <f>VLOOKUP($B80,NOVIEMBRE!$B$4:$BQ$80,35,0)</f>
        <v>27.143333333333327</v>
      </c>
      <c r="Q80" s="19">
        <f>VLOOKUP($B80,DICIEMBRE!$B$4:$BQ$80,36,0)</f>
        <v>26.119354838709679</v>
      </c>
      <c r="R80" s="20">
        <f t="shared" si="7"/>
        <v>29.909846588802377</v>
      </c>
      <c r="S80" s="19">
        <f>VLOOKUP($B80,ENERO!$B$4:$BQ$80,68,0)</f>
        <v>9.3322580645161288</v>
      </c>
      <c r="T80" s="19">
        <f>VLOOKUP($B80,FEBRERO!$B$4:$BO$80,62,0)</f>
        <v>10.321428571428571</v>
      </c>
      <c r="U80" s="19">
        <f>VLOOKUP($B80,MARZO!$B$4:$BQ$80,68,0)</f>
        <v>13.23103448275862</v>
      </c>
      <c r="V80" s="19">
        <f>VLOOKUP($B80,ABRIL!$B$4:$BQ$80,66,0)</f>
        <v>17.57</v>
      </c>
      <c r="W80" s="19">
        <f>VLOOKUP($B80,MAYO!$B$4:$BQ$80,68,0)</f>
        <v>18.603225806451615</v>
      </c>
      <c r="X80" s="19">
        <f>VLOOKUP($B80,JUNIO!$B$4:$BQ$80,66,0)</f>
        <v>18.480000000000004</v>
      </c>
      <c r="Y80" s="19">
        <f>VLOOKUP($B80,JULIO!$B$4:$BQ$80,68,0)</f>
        <v>18.199999999999996</v>
      </c>
      <c r="Z80" s="19">
        <f>VLOOKUP($B80,AGOSTO!$B$4:$BQ$80,68,0)</f>
        <v>18.267741935483876</v>
      </c>
      <c r="AA80" s="19">
        <f>VLOOKUP($B80,SEPTIEMBRE!$B$4:$BQ$80,66,0)</f>
        <v>18.279999999999998</v>
      </c>
      <c r="AB80" s="19">
        <f>VLOOKUP($B80,OCTUBRE!$B$4:$BQ$80,68,0)</f>
        <v>16.848387096774193</v>
      </c>
      <c r="AC80" s="19">
        <f>VLOOKUP($B80,NOVIEMBRE!$B$4:$BQ$80,66,0)</f>
        <v>16.003333333333334</v>
      </c>
      <c r="AD80" s="19">
        <f>VLOOKUP($B80,DICIEMBRE!$B$4:$BQ$80,68,0)</f>
        <v>11.732258064516133</v>
      </c>
      <c r="AE80" s="128">
        <f t="shared" si="6"/>
        <v>15.572472279605208</v>
      </c>
    </row>
    <row r="81" spans="2:31" x14ac:dyDescent="0.2">
      <c r="B81" s="1" t="str">
        <f t="shared" si="5"/>
        <v>Media_San Ciro de Acosta</v>
      </c>
      <c r="C81" s="25" t="s">
        <v>12</v>
      </c>
      <c r="D81" s="25" t="s">
        <v>47</v>
      </c>
      <c r="E81" s="25" t="s">
        <v>47</v>
      </c>
      <c r="F81" s="19">
        <f>VLOOKUP($B81,ENERO!$B$4:$BQ$80,36,0)</f>
        <v>23.313333333333333</v>
      </c>
      <c r="G81" s="19">
        <f>VLOOKUP($B81,FEBRERO!$B$4:$BK$80,33,0)</f>
        <v>26.25</v>
      </c>
      <c r="H81" s="19">
        <f>VLOOKUP($B81,MARZO!$B$4:$BQ$80,36,0)</f>
        <v>27.633333333333333</v>
      </c>
      <c r="I81" s="19">
        <f>VLOOKUP($B81,ABRIL!$B$4:$BQ$80,35,0)</f>
        <v>32.966666666666669</v>
      </c>
      <c r="J81" s="19">
        <f>VLOOKUP($B81,MAYO!$B$4:$BQ$80,36,0)</f>
        <v>34</v>
      </c>
      <c r="K81" s="19">
        <f>VLOOKUP($B81,JUNIO!$B$4:$BQ$80,35,0)</f>
        <v>32.633333333333333</v>
      </c>
      <c r="L81" s="19">
        <f>VLOOKUP($B81,JULIO!$B$4:$BQ$80,36,0)</f>
        <v>32.642857142857146</v>
      </c>
      <c r="M81" s="19">
        <f>VLOOKUP($B81,AGOSTO!$B$4:$BQ$80,36,0)</f>
        <v>35</v>
      </c>
      <c r="N81" s="19">
        <f>VLOOKUP($B81,SEPTIEMBRE!$B$4:$BQ$80,35,0)</f>
        <v>33.03448275862069</v>
      </c>
      <c r="O81" s="19">
        <f>VLOOKUP($B81,OCTUBRE!$B$4:$BQ$80,36,0)</f>
        <v>30.5</v>
      </c>
      <c r="P81" s="19">
        <f>VLOOKUP($B81,NOVIEMBRE!$B$4:$BQ$80,35,0)</f>
        <v>27.785714285714285</v>
      </c>
      <c r="Q81" s="19">
        <f>VLOOKUP($B81,DICIEMBRE!$B$4:$BQ$80,36,0)</f>
        <v>27.466666666666665</v>
      </c>
      <c r="R81" s="20">
        <f t="shared" si="7"/>
        <v>30.268865626710451</v>
      </c>
      <c r="S81" s="19">
        <f>VLOOKUP($B81,ENERO!$B$4:$BQ$80,68,0)</f>
        <v>8.9666666666666668</v>
      </c>
      <c r="T81" s="19">
        <f>VLOOKUP($B81,FEBRERO!$B$4:$BO$80,62,0)</f>
        <v>10.071428571428571</v>
      </c>
      <c r="U81" s="19">
        <f>VLOOKUP($B81,MARZO!$B$4:$BQ$80,68,0)</f>
        <v>13.433333333333334</v>
      </c>
      <c r="V81" s="19">
        <f>VLOOKUP($B81,ABRIL!$B$4:$BQ$80,66,0)</f>
        <v>17.899999999999999</v>
      </c>
      <c r="W81" s="19">
        <f>VLOOKUP($B81,MAYO!$B$4:$BQ$80,68,0)</f>
        <v>19.096774193548388</v>
      </c>
      <c r="X81" s="19">
        <f>VLOOKUP($B81,JUNIO!$B$4:$BQ$80,66,0)</f>
        <v>19.7</v>
      </c>
      <c r="Y81" s="19">
        <f>VLOOKUP($B81,JULIO!$B$4:$BQ$80,68,0)</f>
        <v>19.379310344827587</v>
      </c>
      <c r="Z81" s="19">
        <f>VLOOKUP($B81,AGOSTO!$B$4:$BQ$80,68,0)</f>
        <v>18.615384615384617</v>
      </c>
      <c r="AA81" s="19">
        <f>VLOOKUP($B81,SEPTIEMBRE!$B$4:$BQ$80,66,0)</f>
        <v>18.931034482758619</v>
      </c>
      <c r="AB81" s="19">
        <f>VLOOKUP($B81,OCTUBRE!$B$4:$BQ$80,68,0)</f>
        <v>17.153846153846153</v>
      </c>
      <c r="AC81" s="19">
        <f>VLOOKUP($B81,NOVIEMBRE!$B$4:$BQ$80,66,0)</f>
        <v>16.607142857142858</v>
      </c>
      <c r="AD81" s="19">
        <f>VLOOKUP($B81,DICIEMBRE!$B$4:$BQ$80,68,0)</f>
        <v>11.966666666666667</v>
      </c>
      <c r="AE81" s="128">
        <f t="shared" si="6"/>
        <v>15.985132323800288</v>
      </c>
    </row>
    <row r="82" spans="2:31" ht="15" customHeight="1" x14ac:dyDescent="0.2">
      <c r="B82" s="162" t="s">
        <v>103</v>
      </c>
      <c r="C82" s="162"/>
      <c r="D82" s="162"/>
      <c r="E82" s="163"/>
      <c r="F82" s="26">
        <f t="shared" ref="F82:Q82" si="8">AVERAGE(F6:F81)</f>
        <v>21.825516093423467</v>
      </c>
      <c r="G82" s="26">
        <f t="shared" si="8"/>
        <v>24.224469859972839</v>
      </c>
      <c r="H82" s="26">
        <f t="shared" si="8"/>
        <v>25.09917782646356</v>
      </c>
      <c r="I82" s="26">
        <f t="shared" si="8"/>
        <v>29.451723607124443</v>
      </c>
      <c r="J82" s="40">
        <f t="shared" si="8"/>
        <v>30.151337516635095</v>
      </c>
      <c r="K82" s="26">
        <f t="shared" si="8"/>
        <v>29.907334576226408</v>
      </c>
      <c r="L82" s="26">
        <f t="shared" si="8"/>
        <v>31.748683042433083</v>
      </c>
      <c r="M82" s="26">
        <f t="shared" si="8"/>
        <v>32.166557062459013</v>
      </c>
      <c r="N82" s="26">
        <f t="shared" si="8"/>
        <v>29.912734453991249</v>
      </c>
      <c r="O82" s="26">
        <f t="shared" si="8"/>
        <v>28.525732663994283</v>
      </c>
      <c r="P82" s="26">
        <f t="shared" si="8"/>
        <v>25.557672131627616</v>
      </c>
      <c r="Q82" s="26">
        <f t="shared" si="8"/>
        <v>23.260463416618528</v>
      </c>
      <c r="R82" s="20">
        <f t="shared" si="7"/>
        <v>27.652616854247466</v>
      </c>
      <c r="S82" s="26">
        <f t="shared" ref="S82:AD82" si="9">AVERAGE(S6:S81)</f>
        <v>8.0734651897716496</v>
      </c>
      <c r="T82" s="26">
        <f t="shared" si="9"/>
        <v>9.4632032104797901</v>
      </c>
      <c r="U82" s="26">
        <f t="shared" si="9"/>
        <v>12.077473627930599</v>
      </c>
      <c r="V82" s="26">
        <f t="shared" si="9"/>
        <v>15.283019400506138</v>
      </c>
      <c r="W82" s="26">
        <f t="shared" si="9"/>
        <v>17.283646157791033</v>
      </c>
      <c r="X82" s="26">
        <f t="shared" si="9"/>
        <v>17.91599796673221</v>
      </c>
      <c r="Y82" s="26">
        <f t="shared" si="9"/>
        <v>17.580555822459289</v>
      </c>
      <c r="Z82" s="26">
        <f t="shared" si="9"/>
        <v>17.556010234086955</v>
      </c>
      <c r="AA82" s="26">
        <f t="shared" si="9"/>
        <v>17.225832090373828</v>
      </c>
      <c r="AB82" s="26">
        <f t="shared" si="9"/>
        <v>16.202981592517645</v>
      </c>
      <c r="AC82" s="26">
        <f t="shared" si="9"/>
        <v>13.855164640475092</v>
      </c>
      <c r="AD82" s="26">
        <f t="shared" si="9"/>
        <v>10.573298983221209</v>
      </c>
      <c r="AE82" s="128">
        <f t="shared" si="6"/>
        <v>14.424220743028789</v>
      </c>
    </row>
    <row r="83" spans="2:31" x14ac:dyDescent="0.2"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</row>
    <row r="84" spans="2:31" x14ac:dyDescent="0.2"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</row>
    <row r="85" spans="2:31" ht="20.25" x14ac:dyDescent="0.3">
      <c r="D85" s="38"/>
    </row>
    <row r="86" spans="2:31" ht="20.25" x14ac:dyDescent="0.3">
      <c r="D86" s="38"/>
    </row>
    <row r="87" spans="2:31" ht="15.75" customHeight="1" x14ac:dyDescent="0.3">
      <c r="D87" s="38"/>
    </row>
    <row r="88" spans="2:31" ht="15.75" customHeight="1" x14ac:dyDescent="0.3">
      <c r="D88" s="38"/>
    </row>
    <row r="89" spans="2:31" ht="20.25" x14ac:dyDescent="0.3">
      <c r="D89" s="38"/>
    </row>
    <row r="90" spans="2:31" ht="20.25" x14ac:dyDescent="0.3">
      <c r="D90" s="38"/>
    </row>
    <row r="91" spans="2:31" ht="20.25" x14ac:dyDescent="0.3">
      <c r="D91" s="38"/>
    </row>
    <row r="92" spans="2:31" ht="20.25" x14ac:dyDescent="0.3">
      <c r="D92" s="38"/>
    </row>
    <row r="93" spans="2:31" ht="12.75" customHeight="1" x14ac:dyDescent="0.3">
      <c r="D93" s="38"/>
    </row>
    <row r="94" spans="2:31" ht="20.25" x14ac:dyDescent="0.3">
      <c r="D94" s="38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</row>
    <row r="95" spans="2:31" ht="20.25" x14ac:dyDescent="0.3">
      <c r="D95" s="38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</row>
    <row r="96" spans="2:31" x14ac:dyDescent="0.2"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</row>
    <row r="97" spans="6:30" x14ac:dyDescent="0.2"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</row>
    <row r="98" spans="6:30" x14ac:dyDescent="0.2"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</row>
    <row r="99" spans="6:30" x14ac:dyDescent="0.2"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</row>
    <row r="100" spans="6:30" x14ac:dyDescent="0.2"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</row>
    <row r="101" spans="6:30" x14ac:dyDescent="0.2"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</row>
    <row r="102" spans="6:30" x14ac:dyDescent="0.2"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</row>
    <row r="103" spans="6:30" x14ac:dyDescent="0.2"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</row>
    <row r="104" spans="6:30" x14ac:dyDescent="0.2"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</row>
    <row r="105" spans="6:30" x14ac:dyDescent="0.2"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</row>
    <row r="106" spans="6:30" x14ac:dyDescent="0.2"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</row>
    <row r="107" spans="6:30" x14ac:dyDescent="0.2"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</row>
    <row r="108" spans="6:30" x14ac:dyDescent="0.2"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</row>
    <row r="109" spans="6:30" x14ac:dyDescent="0.2"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</row>
    <row r="110" spans="6:30" x14ac:dyDescent="0.2"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</row>
    <row r="111" spans="6:30" x14ac:dyDescent="0.2"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</row>
    <row r="112" spans="6:30" x14ac:dyDescent="0.2"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</row>
    <row r="113" spans="6:30" x14ac:dyDescent="0.2"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</row>
    <row r="114" spans="6:30" x14ac:dyDescent="0.2"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</row>
    <row r="115" spans="6:30" x14ac:dyDescent="0.2"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</row>
    <row r="116" spans="6:30" x14ac:dyDescent="0.2"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</row>
    <row r="117" spans="6:30" x14ac:dyDescent="0.2"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</row>
    <row r="118" spans="6:30" x14ac:dyDescent="0.2"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</row>
    <row r="119" spans="6:30" x14ac:dyDescent="0.2"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</row>
    <row r="120" spans="6:30" x14ac:dyDescent="0.2"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</row>
    <row r="121" spans="6:30" x14ac:dyDescent="0.2"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</row>
    <row r="122" spans="6:30" x14ac:dyDescent="0.2"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</row>
    <row r="123" spans="6:30" x14ac:dyDescent="0.2"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</row>
    <row r="124" spans="6:30" x14ac:dyDescent="0.2"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</row>
    <row r="125" spans="6:30" x14ac:dyDescent="0.2"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</row>
    <row r="126" spans="6:30" x14ac:dyDescent="0.2"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</row>
    <row r="127" spans="6:30" x14ac:dyDescent="0.2"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</row>
    <row r="128" spans="6:30" x14ac:dyDescent="0.2"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</row>
    <row r="129" spans="6:30" x14ac:dyDescent="0.2"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</row>
    <row r="130" spans="6:30" x14ac:dyDescent="0.2"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</row>
    <row r="131" spans="6:30" x14ac:dyDescent="0.2"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</row>
    <row r="132" spans="6:30" x14ac:dyDescent="0.2"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</row>
    <row r="133" spans="6:30" x14ac:dyDescent="0.2"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</row>
    <row r="134" spans="6:30" x14ac:dyDescent="0.2"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</row>
    <row r="135" spans="6:30" x14ac:dyDescent="0.2"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</row>
    <row r="136" spans="6:30" x14ac:dyDescent="0.2"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</row>
    <row r="137" spans="6:30" x14ac:dyDescent="0.2"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</row>
    <row r="138" spans="6:30" x14ac:dyDescent="0.2"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</row>
    <row r="139" spans="6:30" x14ac:dyDescent="0.2"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</row>
    <row r="140" spans="6:30" x14ac:dyDescent="0.2"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</row>
    <row r="141" spans="6:30" x14ac:dyDescent="0.2"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</row>
    <row r="142" spans="6:30" x14ac:dyDescent="0.2"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</row>
    <row r="143" spans="6:30" x14ac:dyDescent="0.2"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</row>
    <row r="144" spans="6:30" x14ac:dyDescent="0.2"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</row>
    <row r="145" spans="6:30" x14ac:dyDescent="0.2"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</row>
    <row r="146" spans="6:30" x14ac:dyDescent="0.2"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</row>
    <row r="147" spans="6:30" x14ac:dyDescent="0.2"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</row>
    <row r="148" spans="6:30" x14ac:dyDescent="0.2"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</row>
    <row r="149" spans="6:30" x14ac:dyDescent="0.2"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</row>
    <row r="150" spans="6:30" x14ac:dyDescent="0.2"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</row>
    <row r="151" spans="6:30" x14ac:dyDescent="0.2"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</row>
    <row r="152" spans="6:30" x14ac:dyDescent="0.2"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</row>
    <row r="153" spans="6:30" x14ac:dyDescent="0.2"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</row>
    <row r="154" spans="6:30" x14ac:dyDescent="0.2"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</row>
    <row r="155" spans="6:30" x14ac:dyDescent="0.2"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</row>
    <row r="156" spans="6:30" x14ac:dyDescent="0.2"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</row>
    <row r="157" spans="6:30" x14ac:dyDescent="0.2"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</row>
    <row r="158" spans="6:30" x14ac:dyDescent="0.2"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</row>
    <row r="159" spans="6:30" x14ac:dyDescent="0.2"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</row>
    <row r="160" spans="6:30" x14ac:dyDescent="0.2"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</row>
    <row r="161" spans="6:30" x14ac:dyDescent="0.2"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</row>
    <row r="162" spans="6:30" x14ac:dyDescent="0.2"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</row>
    <row r="163" spans="6:30" x14ac:dyDescent="0.2"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</row>
    <row r="164" spans="6:30" x14ac:dyDescent="0.2"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</row>
    <row r="165" spans="6:30" x14ac:dyDescent="0.2"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</row>
    <row r="166" spans="6:30" x14ac:dyDescent="0.2"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</row>
    <row r="167" spans="6:30" x14ac:dyDescent="0.2"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</row>
    <row r="168" spans="6:30" x14ac:dyDescent="0.2"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</row>
    <row r="169" spans="6:30" x14ac:dyDescent="0.2"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</row>
    <row r="170" spans="6:30" x14ac:dyDescent="0.2"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</row>
    <row r="171" spans="6:30" x14ac:dyDescent="0.2"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</row>
    <row r="172" spans="6:30" x14ac:dyDescent="0.2"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</row>
    <row r="173" spans="6:30" x14ac:dyDescent="0.2"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</row>
    <row r="174" spans="6:30" x14ac:dyDescent="0.2"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</row>
    <row r="175" spans="6:30" x14ac:dyDescent="0.2"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</row>
    <row r="176" spans="6:30" x14ac:dyDescent="0.2"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</row>
    <row r="177" spans="6:30" x14ac:dyDescent="0.2"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</row>
    <row r="178" spans="6:30" x14ac:dyDescent="0.2"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</row>
    <row r="179" spans="6:30" x14ac:dyDescent="0.2"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</row>
    <row r="180" spans="6:30" x14ac:dyDescent="0.2"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</row>
    <row r="181" spans="6:30" x14ac:dyDescent="0.2"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</row>
    <row r="182" spans="6:30" x14ac:dyDescent="0.2"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</row>
    <row r="183" spans="6:30" x14ac:dyDescent="0.2"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</row>
    <row r="184" spans="6:30" x14ac:dyDescent="0.2"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</row>
    <row r="185" spans="6:30" x14ac:dyDescent="0.2"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</row>
    <row r="186" spans="6:30" x14ac:dyDescent="0.2"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</row>
    <row r="187" spans="6:30" x14ac:dyDescent="0.2"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</row>
    <row r="188" spans="6:30" x14ac:dyDescent="0.2"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</row>
    <row r="189" spans="6:30" x14ac:dyDescent="0.2"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</row>
    <row r="190" spans="6:30" x14ac:dyDescent="0.2"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</row>
    <row r="191" spans="6:30" x14ac:dyDescent="0.2"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</row>
    <row r="192" spans="6:30" x14ac:dyDescent="0.2"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</row>
    <row r="193" spans="6:30" x14ac:dyDescent="0.2"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</row>
    <row r="194" spans="6:30" x14ac:dyDescent="0.2"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</row>
    <row r="195" spans="6:30" x14ac:dyDescent="0.2"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</row>
    <row r="196" spans="6:30" x14ac:dyDescent="0.2"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</row>
    <row r="197" spans="6:30" x14ac:dyDescent="0.2"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</row>
    <row r="198" spans="6:30" x14ac:dyDescent="0.2"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</row>
    <row r="199" spans="6:30" x14ac:dyDescent="0.2"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</row>
    <row r="200" spans="6:30" x14ac:dyDescent="0.2"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</row>
    <row r="201" spans="6:30" x14ac:dyDescent="0.2"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</row>
    <row r="202" spans="6:30" x14ac:dyDescent="0.2"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</row>
    <row r="203" spans="6:30" x14ac:dyDescent="0.2"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</row>
    <row r="204" spans="6:30" x14ac:dyDescent="0.2"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</row>
    <row r="205" spans="6:30" x14ac:dyDescent="0.2"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</row>
    <row r="206" spans="6:30" x14ac:dyDescent="0.2"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</row>
    <row r="207" spans="6:30" x14ac:dyDescent="0.2"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</row>
    <row r="208" spans="6:30" x14ac:dyDescent="0.2"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</row>
    <row r="209" spans="6:30" x14ac:dyDescent="0.2"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</row>
    <row r="210" spans="6:30" x14ac:dyDescent="0.2"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</row>
    <row r="211" spans="6:30" x14ac:dyDescent="0.2"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</row>
    <row r="212" spans="6:30" x14ac:dyDescent="0.2"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</row>
    <row r="213" spans="6:30" x14ac:dyDescent="0.2"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</row>
    <row r="214" spans="6:30" x14ac:dyDescent="0.2"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</row>
    <row r="215" spans="6:30" x14ac:dyDescent="0.2"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</row>
    <row r="216" spans="6:30" x14ac:dyDescent="0.2"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</row>
    <row r="217" spans="6:30" x14ac:dyDescent="0.2"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</row>
    <row r="218" spans="6:30" x14ac:dyDescent="0.2"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</row>
    <row r="219" spans="6:30" x14ac:dyDescent="0.2"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</row>
    <row r="220" spans="6:30" x14ac:dyDescent="0.2"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</row>
    <row r="221" spans="6:30" x14ac:dyDescent="0.2"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</row>
    <row r="222" spans="6:30" x14ac:dyDescent="0.2"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</row>
    <row r="223" spans="6:30" x14ac:dyDescent="0.2"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</row>
    <row r="224" spans="6:30" x14ac:dyDescent="0.2"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</row>
    <row r="225" spans="6:30" x14ac:dyDescent="0.2"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</row>
    <row r="226" spans="6:30" x14ac:dyDescent="0.2"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</row>
    <row r="227" spans="6:30" x14ac:dyDescent="0.2"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</row>
    <row r="228" spans="6:30" x14ac:dyDescent="0.2"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</row>
    <row r="229" spans="6:30" x14ac:dyDescent="0.2"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</row>
    <row r="230" spans="6:30" x14ac:dyDescent="0.2"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</row>
    <row r="231" spans="6:30" x14ac:dyDescent="0.2"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</row>
    <row r="232" spans="6:30" x14ac:dyDescent="0.2"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</row>
    <row r="233" spans="6:30" x14ac:dyDescent="0.2"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</row>
    <row r="234" spans="6:30" x14ac:dyDescent="0.2"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</row>
    <row r="235" spans="6:30" x14ac:dyDescent="0.2"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</row>
    <row r="236" spans="6:30" x14ac:dyDescent="0.2"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</row>
    <row r="237" spans="6:30" x14ac:dyDescent="0.2"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</row>
    <row r="238" spans="6:30" x14ac:dyDescent="0.2"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</row>
    <row r="239" spans="6:30" x14ac:dyDescent="0.2"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</row>
    <row r="240" spans="6:30" x14ac:dyDescent="0.2"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</row>
    <row r="241" spans="6:30" x14ac:dyDescent="0.2"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</row>
    <row r="242" spans="6:30" x14ac:dyDescent="0.2"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</row>
    <row r="243" spans="6:30" x14ac:dyDescent="0.2"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</row>
    <row r="244" spans="6:30" x14ac:dyDescent="0.2"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</row>
    <row r="245" spans="6:30" x14ac:dyDescent="0.2"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</row>
    <row r="246" spans="6:30" x14ac:dyDescent="0.2"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</row>
    <row r="247" spans="6:30" x14ac:dyDescent="0.2"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</row>
    <row r="248" spans="6:30" x14ac:dyDescent="0.2"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</row>
    <row r="249" spans="6:30" x14ac:dyDescent="0.2"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</row>
    <row r="250" spans="6:30" x14ac:dyDescent="0.2"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</row>
    <row r="251" spans="6:30" x14ac:dyDescent="0.2"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</row>
    <row r="252" spans="6:30" x14ac:dyDescent="0.2"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</row>
    <row r="253" spans="6:30" x14ac:dyDescent="0.2"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</row>
    <row r="254" spans="6:30" x14ac:dyDescent="0.2"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</row>
    <row r="255" spans="6:30" x14ac:dyDescent="0.2"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</row>
    <row r="256" spans="6:30" x14ac:dyDescent="0.2"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</row>
    <row r="257" spans="6:30" x14ac:dyDescent="0.2"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</row>
    <row r="258" spans="6:30" x14ac:dyDescent="0.2"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</row>
    <row r="259" spans="6:30" x14ac:dyDescent="0.2"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</row>
    <row r="260" spans="6:30" x14ac:dyDescent="0.2"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</row>
    <row r="261" spans="6:30" x14ac:dyDescent="0.2"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</row>
    <row r="262" spans="6:30" x14ac:dyDescent="0.2"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</row>
    <row r="263" spans="6:30" x14ac:dyDescent="0.2"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</row>
    <row r="264" spans="6:30" x14ac:dyDescent="0.2"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</row>
    <row r="265" spans="6:30" x14ac:dyDescent="0.2"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</row>
    <row r="266" spans="6:30" x14ac:dyDescent="0.2"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</row>
    <row r="267" spans="6:30" x14ac:dyDescent="0.2"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</row>
    <row r="268" spans="6:30" x14ac:dyDescent="0.2"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</row>
    <row r="269" spans="6:30" x14ac:dyDescent="0.2"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</row>
    <row r="270" spans="6:30" x14ac:dyDescent="0.2"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</row>
    <row r="271" spans="6:30" x14ac:dyDescent="0.2"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</row>
    <row r="272" spans="6:30" x14ac:dyDescent="0.2"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</row>
    <row r="273" spans="6:30" x14ac:dyDescent="0.2"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</row>
    <row r="274" spans="6:30" x14ac:dyDescent="0.2"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</row>
    <row r="275" spans="6:30" x14ac:dyDescent="0.2"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</row>
    <row r="276" spans="6:30" x14ac:dyDescent="0.2"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</row>
    <row r="277" spans="6:30" x14ac:dyDescent="0.2"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</row>
    <row r="278" spans="6:30" x14ac:dyDescent="0.2"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</row>
    <row r="279" spans="6:30" x14ac:dyDescent="0.2"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</row>
    <row r="280" spans="6:30" x14ac:dyDescent="0.2"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</row>
    <row r="281" spans="6:30" x14ac:dyDescent="0.2"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</row>
    <row r="282" spans="6:30" x14ac:dyDescent="0.2"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</row>
    <row r="283" spans="6:30" x14ac:dyDescent="0.2"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</row>
    <row r="284" spans="6:30" x14ac:dyDescent="0.2"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</row>
    <row r="285" spans="6:30" x14ac:dyDescent="0.2"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</row>
    <row r="286" spans="6:30" x14ac:dyDescent="0.2"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</row>
    <row r="287" spans="6:30" x14ac:dyDescent="0.2"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</row>
    <row r="288" spans="6:30" x14ac:dyDescent="0.2"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</row>
    <row r="289" spans="6:30" x14ac:dyDescent="0.2"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</row>
    <row r="290" spans="6:30" x14ac:dyDescent="0.2"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</row>
    <row r="291" spans="6:30" x14ac:dyDescent="0.2"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S291" s="27"/>
      <c r="T291" s="27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</row>
    <row r="292" spans="6:30" x14ac:dyDescent="0.2"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</row>
    <row r="293" spans="6:30" x14ac:dyDescent="0.2"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S293" s="27"/>
      <c r="T293" s="27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</row>
    <row r="294" spans="6:30" x14ac:dyDescent="0.2"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S294" s="27"/>
      <c r="T294" s="27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</row>
    <row r="295" spans="6:30" x14ac:dyDescent="0.2"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</row>
    <row r="296" spans="6:30" x14ac:dyDescent="0.2"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</row>
    <row r="297" spans="6:30" x14ac:dyDescent="0.2"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S297" s="27"/>
      <c r="T297" s="27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</row>
    <row r="298" spans="6:30" x14ac:dyDescent="0.2"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S298" s="27"/>
      <c r="T298" s="27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</row>
    <row r="299" spans="6:30" x14ac:dyDescent="0.2"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</row>
    <row r="300" spans="6:30" x14ac:dyDescent="0.2"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</row>
    <row r="301" spans="6:30" x14ac:dyDescent="0.2"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S301" s="27"/>
      <c r="T301" s="27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</row>
    <row r="302" spans="6:30" x14ac:dyDescent="0.2"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S302" s="27"/>
      <c r="T302" s="27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</row>
    <row r="303" spans="6:30" x14ac:dyDescent="0.2"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</row>
    <row r="304" spans="6:30" x14ac:dyDescent="0.2"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S304" s="27"/>
      <c r="T304" s="27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</row>
    <row r="305" spans="6:30" x14ac:dyDescent="0.2"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S305" s="27"/>
      <c r="T305" s="27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</row>
    <row r="306" spans="6:30" x14ac:dyDescent="0.2"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S306" s="27"/>
      <c r="T306" s="27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</row>
    <row r="307" spans="6:30" x14ac:dyDescent="0.2"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S307" s="27"/>
      <c r="T307" s="27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</row>
    <row r="308" spans="6:30" x14ac:dyDescent="0.2"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S308" s="27"/>
      <c r="T308" s="27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</row>
    <row r="309" spans="6:30" x14ac:dyDescent="0.2"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S309" s="27"/>
      <c r="T309" s="27"/>
      <c r="U309" s="27"/>
      <c r="V309" s="27"/>
      <c r="W309" s="27"/>
      <c r="X309" s="27"/>
      <c r="Y309" s="27"/>
      <c r="Z309" s="27"/>
      <c r="AA309" s="27"/>
      <c r="AB309" s="27"/>
      <c r="AC309" s="27"/>
      <c r="AD309" s="27"/>
    </row>
    <row r="310" spans="6:30" x14ac:dyDescent="0.2"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S310" s="27"/>
      <c r="T310" s="27"/>
      <c r="U310" s="27"/>
      <c r="V310" s="27"/>
      <c r="W310" s="27"/>
      <c r="X310" s="27"/>
      <c r="Y310" s="27"/>
      <c r="Z310" s="27"/>
      <c r="AA310" s="27"/>
      <c r="AB310" s="27"/>
      <c r="AC310" s="27"/>
      <c r="AD310" s="27"/>
    </row>
    <row r="311" spans="6:30" x14ac:dyDescent="0.2"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S311" s="27"/>
      <c r="T311" s="27"/>
      <c r="U311" s="27"/>
      <c r="V311" s="27"/>
      <c r="W311" s="27"/>
      <c r="X311" s="27"/>
      <c r="Y311" s="27"/>
      <c r="Z311" s="27"/>
      <c r="AA311" s="27"/>
      <c r="AB311" s="27"/>
      <c r="AC311" s="27"/>
      <c r="AD311" s="27"/>
    </row>
    <row r="312" spans="6:30" x14ac:dyDescent="0.2"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27"/>
    </row>
    <row r="313" spans="6:30" x14ac:dyDescent="0.2"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  <c r="AC313" s="27"/>
      <c r="AD313" s="27"/>
    </row>
    <row r="314" spans="6:30" x14ac:dyDescent="0.2"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S314" s="27"/>
      <c r="T314" s="27"/>
      <c r="U314" s="27"/>
      <c r="V314" s="27"/>
      <c r="W314" s="27"/>
      <c r="X314" s="27"/>
      <c r="Y314" s="27"/>
      <c r="Z314" s="27"/>
      <c r="AA314" s="27"/>
      <c r="AB314" s="27"/>
      <c r="AC314" s="27"/>
      <c r="AD314" s="27"/>
    </row>
    <row r="315" spans="6:30" x14ac:dyDescent="0.2"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S315" s="27"/>
      <c r="T315" s="27"/>
      <c r="U315" s="27"/>
      <c r="V315" s="27"/>
      <c r="W315" s="27"/>
      <c r="X315" s="27"/>
      <c r="Y315" s="27"/>
      <c r="Z315" s="27"/>
      <c r="AA315" s="27"/>
      <c r="AB315" s="27"/>
      <c r="AC315" s="27"/>
      <c r="AD315" s="27"/>
    </row>
    <row r="316" spans="6:30" x14ac:dyDescent="0.2"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</row>
    <row r="317" spans="6:30" x14ac:dyDescent="0.2"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27"/>
    </row>
    <row r="318" spans="6:30" x14ac:dyDescent="0.2"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</row>
    <row r="319" spans="6:30" x14ac:dyDescent="0.2"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S319" s="27"/>
      <c r="T319" s="27"/>
      <c r="U319" s="27"/>
      <c r="V319" s="27"/>
      <c r="W319" s="27"/>
      <c r="X319" s="27"/>
      <c r="Y319" s="27"/>
      <c r="Z319" s="27"/>
      <c r="AA319" s="27"/>
      <c r="AB319" s="27"/>
      <c r="AC319" s="27"/>
      <c r="AD319" s="27"/>
    </row>
    <row r="320" spans="6:30" x14ac:dyDescent="0.2"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S320" s="27"/>
      <c r="T320" s="27"/>
      <c r="U320" s="27"/>
      <c r="V320" s="27"/>
      <c r="W320" s="27"/>
      <c r="X320" s="27"/>
      <c r="Y320" s="27"/>
      <c r="Z320" s="27"/>
      <c r="AA320" s="27"/>
      <c r="AB320" s="27"/>
      <c r="AC320" s="27"/>
      <c r="AD320" s="27"/>
    </row>
    <row r="321" spans="6:30" x14ac:dyDescent="0.2"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</row>
    <row r="322" spans="6:30" x14ac:dyDescent="0.2"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  <c r="AC322" s="27"/>
      <c r="AD322" s="27"/>
    </row>
    <row r="323" spans="6:30" x14ac:dyDescent="0.2"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  <c r="AD323" s="27"/>
    </row>
    <row r="324" spans="6:30" x14ac:dyDescent="0.2"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S324" s="27"/>
      <c r="T324" s="27"/>
      <c r="U324" s="27"/>
      <c r="V324" s="27"/>
      <c r="W324" s="27"/>
      <c r="X324" s="27"/>
      <c r="Y324" s="27"/>
      <c r="Z324" s="27"/>
      <c r="AA324" s="27"/>
      <c r="AB324" s="27"/>
      <c r="AC324" s="27"/>
      <c r="AD324" s="27"/>
    </row>
    <row r="325" spans="6:30" x14ac:dyDescent="0.2"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S325" s="27"/>
      <c r="T325" s="27"/>
      <c r="U325" s="27"/>
      <c r="V325" s="27"/>
      <c r="W325" s="27"/>
      <c r="X325" s="27"/>
      <c r="Y325" s="27"/>
      <c r="Z325" s="27"/>
      <c r="AA325" s="27"/>
      <c r="AB325" s="27"/>
      <c r="AC325" s="27"/>
      <c r="AD325" s="27"/>
    </row>
    <row r="326" spans="6:30" x14ac:dyDescent="0.2"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  <c r="AD326" s="27"/>
    </row>
    <row r="327" spans="6:30" x14ac:dyDescent="0.2"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  <c r="AC327" s="27"/>
      <c r="AD327" s="27"/>
    </row>
    <row r="328" spans="6:30" x14ac:dyDescent="0.2"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  <c r="AC328" s="27"/>
      <c r="AD328" s="27"/>
    </row>
    <row r="329" spans="6:30" x14ac:dyDescent="0.2"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  <c r="AC329" s="27"/>
      <c r="AD329" s="27"/>
    </row>
    <row r="330" spans="6:30" x14ac:dyDescent="0.2"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S330" s="27"/>
      <c r="T330" s="27"/>
      <c r="U330" s="27"/>
      <c r="V330" s="27"/>
      <c r="W330" s="27"/>
      <c r="X330" s="27"/>
      <c r="Y330" s="27"/>
      <c r="Z330" s="27"/>
      <c r="AA330" s="27"/>
      <c r="AB330" s="27"/>
      <c r="AC330" s="27"/>
      <c r="AD330" s="27"/>
    </row>
    <row r="331" spans="6:30" x14ac:dyDescent="0.2"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S331" s="27"/>
      <c r="T331" s="27"/>
      <c r="U331" s="27"/>
      <c r="V331" s="27"/>
      <c r="W331" s="27"/>
      <c r="X331" s="27"/>
      <c r="Y331" s="27"/>
      <c r="Z331" s="27"/>
      <c r="AA331" s="27"/>
      <c r="AB331" s="27"/>
      <c r="AC331" s="27"/>
      <c r="AD331" s="27"/>
    </row>
    <row r="332" spans="6:30" x14ac:dyDescent="0.2"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S332" s="27"/>
      <c r="T332" s="27"/>
      <c r="U332" s="27"/>
      <c r="V332" s="27"/>
      <c r="W332" s="27"/>
      <c r="X332" s="27"/>
      <c r="Y332" s="27"/>
      <c r="Z332" s="27"/>
      <c r="AA332" s="27"/>
      <c r="AB332" s="27"/>
      <c r="AC332" s="27"/>
      <c r="AD332" s="27"/>
    </row>
    <row r="333" spans="6:30" x14ac:dyDescent="0.2"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S333" s="27"/>
      <c r="T333" s="27"/>
      <c r="U333" s="27"/>
      <c r="V333" s="27"/>
      <c r="W333" s="27"/>
      <c r="X333" s="27"/>
      <c r="Y333" s="27"/>
      <c r="Z333" s="27"/>
      <c r="AA333" s="27"/>
      <c r="AB333" s="27"/>
      <c r="AC333" s="27"/>
      <c r="AD333" s="27"/>
    </row>
    <row r="334" spans="6:30" x14ac:dyDescent="0.2"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S334" s="27"/>
      <c r="T334" s="27"/>
      <c r="U334" s="27"/>
      <c r="V334" s="27"/>
      <c r="W334" s="27"/>
      <c r="X334" s="27"/>
      <c r="Y334" s="27"/>
      <c r="Z334" s="27"/>
      <c r="AA334" s="27"/>
      <c r="AB334" s="27"/>
      <c r="AC334" s="27"/>
      <c r="AD334" s="27"/>
    </row>
    <row r="335" spans="6:30" x14ac:dyDescent="0.2"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S335" s="27"/>
      <c r="T335" s="27"/>
      <c r="U335" s="27"/>
      <c r="V335" s="27"/>
      <c r="W335" s="27"/>
      <c r="X335" s="27"/>
      <c r="Y335" s="27"/>
      <c r="Z335" s="27"/>
      <c r="AA335" s="27"/>
      <c r="AB335" s="27"/>
      <c r="AC335" s="27"/>
      <c r="AD335" s="27"/>
    </row>
    <row r="336" spans="6:30" x14ac:dyDescent="0.2"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S336" s="27"/>
      <c r="T336" s="27"/>
      <c r="U336" s="27"/>
      <c r="V336" s="27"/>
      <c r="W336" s="27"/>
      <c r="X336" s="27"/>
      <c r="Y336" s="27"/>
      <c r="Z336" s="27"/>
      <c r="AA336" s="27"/>
      <c r="AB336" s="27"/>
      <c r="AC336" s="27"/>
      <c r="AD336" s="27"/>
    </row>
    <row r="337" spans="6:30" x14ac:dyDescent="0.2"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S337" s="27"/>
      <c r="T337" s="27"/>
      <c r="U337" s="27"/>
      <c r="V337" s="27"/>
      <c r="W337" s="27"/>
      <c r="X337" s="27"/>
      <c r="Y337" s="27"/>
      <c r="Z337" s="27"/>
      <c r="AA337" s="27"/>
      <c r="AB337" s="27"/>
      <c r="AC337" s="27"/>
      <c r="AD337" s="27"/>
    </row>
    <row r="338" spans="6:30" x14ac:dyDescent="0.2"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S338" s="27"/>
      <c r="T338" s="27"/>
      <c r="U338" s="27"/>
      <c r="V338" s="27"/>
      <c r="W338" s="27"/>
      <c r="X338" s="27"/>
      <c r="Y338" s="27"/>
      <c r="Z338" s="27"/>
      <c r="AA338" s="27"/>
      <c r="AB338" s="27"/>
      <c r="AC338" s="27"/>
      <c r="AD338" s="27"/>
    </row>
    <row r="339" spans="6:30" x14ac:dyDescent="0.2"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S339" s="27"/>
      <c r="T339" s="27"/>
      <c r="U339" s="27"/>
      <c r="V339" s="27"/>
      <c r="W339" s="27"/>
      <c r="X339" s="27"/>
      <c r="Y339" s="27"/>
      <c r="Z339" s="27"/>
      <c r="AA339" s="27"/>
      <c r="AB339" s="27"/>
      <c r="AC339" s="27"/>
      <c r="AD339" s="27"/>
    </row>
    <row r="340" spans="6:30" x14ac:dyDescent="0.2"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S340" s="27"/>
      <c r="T340" s="27"/>
      <c r="U340" s="27"/>
      <c r="V340" s="27"/>
      <c r="W340" s="27"/>
      <c r="X340" s="27"/>
      <c r="Y340" s="27"/>
      <c r="Z340" s="27"/>
      <c r="AA340" s="27"/>
      <c r="AB340" s="27"/>
      <c r="AC340" s="27"/>
      <c r="AD340" s="27"/>
    </row>
    <row r="341" spans="6:30" x14ac:dyDescent="0.2"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S341" s="27"/>
      <c r="T341" s="27"/>
      <c r="U341" s="27"/>
      <c r="V341" s="27"/>
      <c r="W341" s="27"/>
      <c r="X341" s="27"/>
      <c r="Y341" s="27"/>
      <c r="Z341" s="27"/>
      <c r="AA341" s="27"/>
      <c r="AB341" s="27"/>
      <c r="AC341" s="27"/>
      <c r="AD341" s="27"/>
    </row>
    <row r="342" spans="6:30" x14ac:dyDescent="0.2"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S342" s="27"/>
      <c r="T342" s="27"/>
      <c r="U342" s="27"/>
      <c r="V342" s="27"/>
      <c r="W342" s="27"/>
      <c r="X342" s="27"/>
      <c r="Y342" s="27"/>
      <c r="Z342" s="27"/>
      <c r="AA342" s="27"/>
      <c r="AB342" s="27"/>
      <c r="AC342" s="27"/>
      <c r="AD342" s="27"/>
    </row>
    <row r="343" spans="6:30" x14ac:dyDescent="0.2"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S343" s="27"/>
      <c r="T343" s="27"/>
      <c r="U343" s="27"/>
      <c r="V343" s="27"/>
      <c r="W343" s="27"/>
      <c r="X343" s="27"/>
      <c r="Y343" s="27"/>
      <c r="Z343" s="27"/>
      <c r="AA343" s="27"/>
      <c r="AB343" s="27"/>
      <c r="AC343" s="27"/>
      <c r="AD343" s="27"/>
    </row>
    <row r="344" spans="6:30" x14ac:dyDescent="0.2"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S344" s="27"/>
      <c r="T344" s="27"/>
      <c r="U344" s="27"/>
      <c r="V344" s="27"/>
      <c r="W344" s="27"/>
      <c r="X344" s="27"/>
      <c r="Y344" s="27"/>
      <c r="Z344" s="27"/>
      <c r="AA344" s="27"/>
      <c r="AB344" s="27"/>
      <c r="AC344" s="27"/>
      <c r="AD344" s="27"/>
    </row>
    <row r="345" spans="6:30" x14ac:dyDescent="0.2"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S345" s="27"/>
      <c r="T345" s="27"/>
      <c r="U345" s="27"/>
      <c r="V345" s="27"/>
      <c r="W345" s="27"/>
      <c r="X345" s="27"/>
      <c r="Y345" s="27"/>
      <c r="Z345" s="27"/>
      <c r="AA345" s="27"/>
      <c r="AB345" s="27"/>
      <c r="AC345" s="27"/>
      <c r="AD345" s="27"/>
    </row>
    <row r="346" spans="6:30" x14ac:dyDescent="0.2"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S346" s="27"/>
      <c r="T346" s="27"/>
      <c r="U346" s="27"/>
      <c r="V346" s="27"/>
      <c r="W346" s="27"/>
      <c r="X346" s="27"/>
      <c r="Y346" s="27"/>
      <c r="Z346" s="27"/>
      <c r="AA346" s="27"/>
      <c r="AB346" s="27"/>
      <c r="AC346" s="27"/>
      <c r="AD346" s="27"/>
    </row>
    <row r="347" spans="6:30" x14ac:dyDescent="0.2"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S347" s="27"/>
      <c r="T347" s="27"/>
      <c r="U347" s="27"/>
      <c r="V347" s="27"/>
      <c r="W347" s="27"/>
      <c r="X347" s="27"/>
      <c r="Y347" s="27"/>
      <c r="Z347" s="27"/>
      <c r="AA347" s="27"/>
      <c r="AB347" s="27"/>
      <c r="AC347" s="27"/>
      <c r="AD347" s="27"/>
    </row>
    <row r="348" spans="6:30" x14ac:dyDescent="0.2"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S348" s="27"/>
      <c r="T348" s="27"/>
      <c r="U348" s="27"/>
      <c r="V348" s="27"/>
      <c r="W348" s="27"/>
      <c r="X348" s="27"/>
      <c r="Y348" s="27"/>
      <c r="Z348" s="27"/>
      <c r="AA348" s="27"/>
      <c r="AB348" s="27"/>
      <c r="AC348" s="27"/>
      <c r="AD348" s="27"/>
    </row>
    <row r="349" spans="6:30" x14ac:dyDescent="0.2"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S349" s="27"/>
      <c r="T349" s="27"/>
      <c r="U349" s="27"/>
      <c r="V349" s="27"/>
      <c r="W349" s="27"/>
      <c r="X349" s="27"/>
      <c r="Y349" s="27"/>
      <c r="Z349" s="27"/>
      <c r="AA349" s="27"/>
      <c r="AB349" s="27"/>
      <c r="AC349" s="27"/>
      <c r="AD349" s="27"/>
    </row>
    <row r="350" spans="6:30" x14ac:dyDescent="0.2"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S350" s="27"/>
      <c r="T350" s="27"/>
      <c r="U350" s="27"/>
      <c r="V350" s="27"/>
      <c r="W350" s="27"/>
      <c r="X350" s="27"/>
      <c r="Y350" s="27"/>
      <c r="Z350" s="27"/>
      <c r="AA350" s="27"/>
      <c r="AB350" s="27"/>
      <c r="AC350" s="27"/>
      <c r="AD350" s="27"/>
    </row>
    <row r="351" spans="6:30" x14ac:dyDescent="0.2"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S351" s="27"/>
      <c r="T351" s="27"/>
      <c r="U351" s="27"/>
      <c r="V351" s="27"/>
      <c r="W351" s="27"/>
      <c r="X351" s="27"/>
      <c r="Y351" s="27"/>
      <c r="Z351" s="27"/>
      <c r="AA351" s="27"/>
      <c r="AB351" s="27"/>
      <c r="AC351" s="27"/>
      <c r="AD351" s="27"/>
    </row>
    <row r="352" spans="6:30" x14ac:dyDescent="0.2"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S352" s="27"/>
      <c r="T352" s="27"/>
      <c r="U352" s="27"/>
      <c r="V352" s="27"/>
      <c r="W352" s="27"/>
      <c r="X352" s="27"/>
      <c r="Y352" s="27"/>
      <c r="Z352" s="27"/>
      <c r="AA352" s="27"/>
      <c r="AB352" s="27"/>
      <c r="AC352" s="27"/>
      <c r="AD352" s="27"/>
    </row>
    <row r="353" spans="6:30" x14ac:dyDescent="0.2"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S353" s="27"/>
      <c r="T353" s="27"/>
      <c r="U353" s="27"/>
      <c r="V353" s="27"/>
      <c r="W353" s="27"/>
      <c r="X353" s="27"/>
      <c r="Y353" s="27"/>
      <c r="Z353" s="27"/>
      <c r="AA353" s="27"/>
      <c r="AB353" s="27"/>
      <c r="AC353" s="27"/>
      <c r="AD353" s="27"/>
    </row>
    <row r="354" spans="6:30" x14ac:dyDescent="0.2"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S354" s="27"/>
      <c r="T354" s="27"/>
      <c r="U354" s="27"/>
      <c r="V354" s="27"/>
      <c r="W354" s="27"/>
      <c r="X354" s="27"/>
      <c r="Y354" s="27"/>
      <c r="Z354" s="27"/>
      <c r="AA354" s="27"/>
      <c r="AB354" s="27"/>
      <c r="AC354" s="27"/>
      <c r="AD354" s="27"/>
    </row>
    <row r="355" spans="6:30" x14ac:dyDescent="0.2"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S355" s="27"/>
      <c r="T355" s="27"/>
      <c r="U355" s="27"/>
      <c r="V355" s="27"/>
      <c r="W355" s="27"/>
      <c r="X355" s="27"/>
      <c r="Y355" s="27"/>
      <c r="Z355" s="27"/>
      <c r="AA355" s="27"/>
      <c r="AB355" s="27"/>
      <c r="AC355" s="27"/>
      <c r="AD355" s="27"/>
    </row>
    <row r="356" spans="6:30" x14ac:dyDescent="0.2"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S356" s="27"/>
      <c r="T356" s="27"/>
      <c r="U356" s="27"/>
      <c r="V356" s="27"/>
      <c r="W356" s="27"/>
      <c r="X356" s="27"/>
      <c r="Y356" s="27"/>
      <c r="Z356" s="27"/>
      <c r="AA356" s="27"/>
      <c r="AB356" s="27"/>
      <c r="AC356" s="27"/>
      <c r="AD356" s="27"/>
    </row>
    <row r="357" spans="6:30" x14ac:dyDescent="0.2"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S357" s="27"/>
      <c r="T357" s="27"/>
      <c r="U357" s="27"/>
      <c r="V357" s="27"/>
      <c r="W357" s="27"/>
      <c r="X357" s="27"/>
      <c r="Y357" s="27"/>
      <c r="Z357" s="27"/>
      <c r="AA357" s="27"/>
      <c r="AB357" s="27"/>
      <c r="AC357" s="27"/>
      <c r="AD357" s="27"/>
    </row>
  </sheetData>
  <sortState ref="A6:CE76">
    <sortCondition ref="C6:C76"/>
  </sortState>
  <mergeCells count="8">
    <mergeCell ref="B82:E82"/>
    <mergeCell ref="B3:AE3"/>
    <mergeCell ref="B4:B5"/>
    <mergeCell ref="C4:C5"/>
    <mergeCell ref="D4:D5"/>
    <mergeCell ref="E4:E5"/>
    <mergeCell ref="F4:R4"/>
    <mergeCell ref="S4:AE4"/>
  </mergeCells>
  <pageMargins left="0.7" right="0.7" top="0.75" bottom="0.75" header="0.3" footer="0.3"/>
  <pageSetup paperSize="9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9"/>
  <sheetViews>
    <sheetView tabSelected="1" zoomScale="90" zoomScaleNormal="90" workbookViewId="0">
      <selection activeCell="S16" sqref="S16"/>
    </sheetView>
  </sheetViews>
  <sheetFormatPr baseColWidth="10" defaultRowHeight="15" x14ac:dyDescent="0.25"/>
  <cols>
    <col min="1" max="1" width="1.5703125" customWidth="1"/>
    <col min="2" max="2" width="20.140625" customWidth="1"/>
    <col min="3" max="4" width="8.42578125" bestFit="1" customWidth="1"/>
    <col min="5" max="10" width="9" bestFit="1" customWidth="1"/>
    <col min="11" max="11" width="9.42578125" customWidth="1"/>
    <col min="12" max="14" width="9" bestFit="1" customWidth="1"/>
    <col min="15" max="15" width="8.42578125" bestFit="1" customWidth="1"/>
    <col min="16" max="16" width="11" bestFit="1" customWidth="1"/>
    <col min="17" max="17" width="8.42578125" bestFit="1" customWidth="1"/>
    <col min="18" max="18" width="19.5703125" customWidth="1"/>
    <col min="19" max="21" width="8.42578125" bestFit="1" customWidth="1"/>
    <col min="22" max="22" width="9" bestFit="1" customWidth="1"/>
    <col min="23" max="25" width="8.42578125" bestFit="1" customWidth="1"/>
    <col min="26" max="27" width="9" bestFit="1" customWidth="1"/>
  </cols>
  <sheetData>
    <row r="1" spans="2:32" ht="20.25" x14ac:dyDescent="0.3">
      <c r="B1" s="172" t="s">
        <v>141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</row>
    <row r="2" spans="2:32" ht="20.25" x14ac:dyDescent="0.3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</row>
    <row r="3" spans="2:32" ht="16.5" thickBot="1" x14ac:dyDescent="0.3">
      <c r="B3" s="173" t="s">
        <v>138</v>
      </c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1"/>
      <c r="R3" s="173" t="s">
        <v>139</v>
      </c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</row>
    <row r="4" spans="2:32" ht="27" thickTop="1" thickBot="1" x14ac:dyDescent="0.3">
      <c r="B4" s="113" t="s">
        <v>112</v>
      </c>
      <c r="C4" s="114" t="s">
        <v>113</v>
      </c>
      <c r="D4" s="114" t="s">
        <v>114</v>
      </c>
      <c r="E4" s="114" t="s">
        <v>115</v>
      </c>
      <c r="F4" s="114" t="s">
        <v>116</v>
      </c>
      <c r="G4" s="114" t="s">
        <v>117</v>
      </c>
      <c r="H4" s="114" t="s">
        <v>118</v>
      </c>
      <c r="I4" s="114" t="s">
        <v>119</v>
      </c>
      <c r="J4" s="114" t="s">
        <v>120</v>
      </c>
      <c r="K4" s="114" t="s">
        <v>121</v>
      </c>
      <c r="L4" s="114" t="s">
        <v>122</v>
      </c>
      <c r="M4" s="114" t="s">
        <v>123</v>
      </c>
      <c r="N4" s="114" t="s">
        <v>124</v>
      </c>
      <c r="O4" s="115" t="s">
        <v>125</v>
      </c>
      <c r="P4" s="116" t="s">
        <v>126</v>
      </c>
      <c r="R4" s="113" t="s">
        <v>112</v>
      </c>
      <c r="S4" s="113" t="s">
        <v>113</v>
      </c>
      <c r="T4" s="117" t="s">
        <v>114</v>
      </c>
      <c r="U4" s="117" t="s">
        <v>115</v>
      </c>
      <c r="V4" s="117" t="s">
        <v>116</v>
      </c>
      <c r="W4" s="117" t="s">
        <v>117</v>
      </c>
      <c r="X4" s="117" t="s">
        <v>118</v>
      </c>
      <c r="Y4" s="117" t="s">
        <v>119</v>
      </c>
      <c r="Z4" s="117" t="s">
        <v>120</v>
      </c>
      <c r="AA4" s="117" t="s">
        <v>121</v>
      </c>
      <c r="AB4" s="117" t="s">
        <v>122</v>
      </c>
      <c r="AC4" s="117" t="s">
        <v>123</v>
      </c>
      <c r="AD4" s="117" t="s">
        <v>124</v>
      </c>
      <c r="AE4" s="115" t="s">
        <v>125</v>
      </c>
      <c r="AF4" s="116" t="s">
        <v>126</v>
      </c>
    </row>
    <row r="5" spans="2:32" ht="18.75" thickTop="1" x14ac:dyDescent="0.25">
      <c r="B5" s="111" t="s">
        <v>3</v>
      </c>
      <c r="C5" s="28">
        <f>SUMIFS('AÑO 2015'!$F$6:$F$81,'AÑO 2015'!$C$6:$C$81,$B5)/COUNT('AÑO 2015'!F6:F27)</f>
        <v>20.645420240876945</v>
      </c>
      <c r="D5" s="28">
        <f>SUMIFS('AÑO 2015'!$G$6:$G$81,'AÑO 2015'!$C$6:$C$81,$B5)/COUNT('AÑO 2015'!G6:G27)</f>
        <v>22.417935354119567</v>
      </c>
      <c r="E5" s="28">
        <f>SUMIFS('AÑO 2015'!$H$6:$H$81,'AÑO 2015'!$C$6:$C$81,$B5)/COUNT('AÑO 2015'!H6:H27)</f>
        <v>22.733362531896258</v>
      </c>
      <c r="F5" s="28">
        <f>SUMIFS('AÑO 2015'!$I$6:$I$81,'AÑO 2015'!$C$6:$C$81,$B5)/COUNT('AÑO 2015'!I6:I27)</f>
        <v>27.212720804886814</v>
      </c>
      <c r="G5" s="28">
        <f>SUMIFS('AÑO 2015'!$J$6:$J$81,'AÑO 2015'!$C$6:$C$81,$B5)/COUNT('AÑO 2015'!J6:J27)</f>
        <v>28.842011044819721</v>
      </c>
      <c r="H5" s="28">
        <f>SUMIFS('AÑO 2015'!$K$6:$K$81,'AÑO 2015'!$C$6:$C$81,$B5)/COUNT('AÑO 2015'!K6:K27)</f>
        <v>27.567873336059243</v>
      </c>
      <c r="I5" s="28">
        <f>SUMIFS('AÑO 2015'!$L$6:$L$81,'AÑO 2015'!$C$6:$C$81,$B5)/COUNT('AÑO 2015'!L6:L27)</f>
        <v>28.831458277792589</v>
      </c>
      <c r="J5" s="28">
        <f>SUMIFS('AÑO 2015'!$M$6:$M$81,'AÑO 2015'!$C$6:$C$81,$B5)/COUNT('AÑO 2015'!M6:M27)</f>
        <v>29.139282223153199</v>
      </c>
      <c r="K5" s="28">
        <f>SUMIFS('AÑO 2015'!$N$6:$N$81,'AÑO 2015'!$C$6:$C$81,$B5)/COUNT('AÑO 2015'!N6:N27)</f>
        <v>27.485728059818964</v>
      </c>
      <c r="L5" s="28">
        <f>SUMIFS('AÑO 2015'!$O$6:$O$81,'AÑO 2015'!$C$6:$C$81,$B5)/COUNT('AÑO 2015'!O6:O27)</f>
        <v>25.203706773201862</v>
      </c>
      <c r="M5" s="28">
        <f>SUMIFS('AÑO 2015'!$P$6:$P$81,'AÑO 2015'!$C$6:$C$81,$B5)/COUNT('AÑO 2015'!P6:P27)</f>
        <v>24.673693528693526</v>
      </c>
      <c r="N5" s="28">
        <f>SUMIFS('AÑO 2015'!$Q$6:$Q$81,'AÑO 2015'!$C$6:$C$81,$B5)/COUNT('AÑO 2015'!Q6:Q27)</f>
        <v>21.196061165227501</v>
      </c>
      <c r="O5" s="112">
        <f>AVERAGE(C5:N5)</f>
        <v>25.495771111712184</v>
      </c>
      <c r="P5" s="174">
        <f>AVERAGE(O5:O8)</f>
        <v>24.240804592552113</v>
      </c>
      <c r="R5" s="111" t="s">
        <v>3</v>
      </c>
      <c r="S5" s="28">
        <f>SUMIFS('AÑO 2015'!$S$6:$S$81,'AÑO 2015'!$C$6:$C$81,$B5)/COUNT('AÑO 2015'!S6:S27)</f>
        <v>5.1057328829959063</v>
      </c>
      <c r="T5" s="28">
        <f>SUMIFS('AÑO 2015'!$T$6:$T$81,'AÑO 2015'!$C$6:$C$81,$B5)/COUNT('AÑO 2015'!T6:T27)</f>
        <v>4.9285195068089802</v>
      </c>
      <c r="U5" s="28">
        <f>SUMIFS('AÑO 2015'!$U$6:$U$81,'AÑO 2015'!$C$6:$C$81,$B5)/COUNT('AÑO 2015'!U6:U27)</f>
        <v>7.4176067334425104</v>
      </c>
      <c r="V5" s="28">
        <f>SUMIFS('AÑO 2015'!$V$6:$V$81,'AÑO 2015'!$C$6:$C$81,$B5)/COUNT('AÑO 2015'!V6:V27)</f>
        <v>11.42355282069709</v>
      </c>
      <c r="W5" s="28">
        <f>SUMIFS('AÑO 2015'!$W$6:$W$81,'AÑO 2015'!$C$6:$C$81,$B5)/COUNT('AÑO 2015'!W6:W27)</f>
        <v>12.643912427950248</v>
      </c>
      <c r="X5" s="28">
        <f>SUMIFS('AÑO 2015'!$X$6:$X$81,'AÑO 2015'!$C$6:$C$81,$B5)/COUNT('AÑO 2015'!X6:X27)</f>
        <v>14.283117532143018</v>
      </c>
      <c r="Y5" s="28">
        <f>SUMIFS('AÑO 2015'!$Y$6:$Y$81,'AÑO 2015'!$C$6:$C$81,$B5)/COUNT('AÑO 2015'!Y6:Y27)</f>
        <v>13.002057229183327</v>
      </c>
      <c r="Z5" s="28">
        <f>SUMIFS('AÑO 2015'!$Z$6:$Z$81,'AÑO 2015'!$C$6:$C$81,$B5)/COUNT('AÑO 2015'!Z6:Z27)</f>
        <v>12.732532118419213</v>
      </c>
      <c r="AA5" s="28">
        <f>SUMIFS('AÑO 2015'!$AA$6:$AA$81,'AÑO 2015'!$C$6:$C$81,$B5)/COUNT('AÑO 2015'!AA6:AA27)</f>
        <v>12.492478682933228</v>
      </c>
      <c r="AB5" s="28">
        <f>SUMIFS('AÑO 2015'!$AB$6:$AB$81,'AÑO 2015'!$C$6:$C$81,$B5)/COUNT('AÑO 2015'!AB6:AB27)</f>
        <v>10.681549718786748</v>
      </c>
      <c r="AC5" s="28">
        <f>SUMIFS('AÑO 2015'!$AC$6:$AC$81,'AÑO 2015'!$C$6:$C$81,$B5)/COUNT('AÑO 2015'!AC6:AC27)</f>
        <v>9.1418503718503707</v>
      </c>
      <c r="AD5" s="28">
        <f>SUMIFS('AÑO 2015'!$AD$6:$AD$81,'AÑO 2015'!$C$6:$C$81,$B5)/COUNT('AÑO 2015'!AD6:AD27)</f>
        <v>5.2678817065463157</v>
      </c>
      <c r="AE5" s="112">
        <f>AVERAGE(S5:AD5)</f>
        <v>9.9267326443130806</v>
      </c>
      <c r="AF5" s="174">
        <f>AVERAGE(AE5:AE8)</f>
        <v>11.908953229388626</v>
      </c>
    </row>
    <row r="6" spans="2:32" ht="18" x14ac:dyDescent="0.25">
      <c r="B6" s="41" t="s">
        <v>6</v>
      </c>
      <c r="C6" s="28">
        <f>SUMIFS('AÑO 2015'!$F$6:$F$81,'AÑO 2015'!$C$6:$C$81,$B6)/COUNT('AÑO 2015'!F28:F39)</f>
        <v>16.003174603174603</v>
      </c>
      <c r="D6" s="28">
        <f>SUMIFS('AÑO 2015'!$G$6:$G$81,'AÑO 2015'!$C$6:$C$81,$B6)/COUNT('AÑO 2015'!G28:G39)</f>
        <v>17.277976190476192</v>
      </c>
      <c r="E6" s="28">
        <f>SUMIFS('AÑO 2015'!$H$6:$H$81,'AÑO 2015'!$C$6:$C$81,$B6)/COUNT('AÑO 2015'!H28:H39)</f>
        <v>17.157980728948473</v>
      </c>
      <c r="F6" s="28">
        <f>SUMIFS('AÑO 2015'!$I$6:$I$81,'AÑO 2015'!$C$6:$C$81,$B6)/COUNT('AÑO 2015'!I28:I39)</f>
        <v>21.128450655624569</v>
      </c>
      <c r="G6" s="28">
        <f>SUMIFS('AÑO 2015'!$J$6:$J$81,'AÑO 2015'!$C$6:$C$81,$B6)/COUNT('AÑO 2015'!J28:J39)</f>
        <v>20.1747311827957</v>
      </c>
      <c r="H6" s="28">
        <f>SUMIFS('AÑO 2015'!$K$6:$K$81,'AÑO 2015'!$C$6:$C$81,$B6)/COUNT('AÑO 2015'!K28:K39)</f>
        <v>18.548183760683759</v>
      </c>
      <c r="I6" s="28">
        <f>SUMIFS('AÑO 2015'!$L$6:$L$81,'AÑO 2015'!$C$6:$C$81,$B6)/COUNT('AÑO 2015'!L28:L39)</f>
        <v>19.719162826420888</v>
      </c>
      <c r="J6" s="28">
        <f>SUMIFS('AÑO 2015'!$M$6:$M$81,'AÑO 2015'!$C$6:$C$81,$B6)/COUNT('AÑO 2015'!M28:M39)</f>
        <v>20.606478494623655</v>
      </c>
      <c r="K6" s="28">
        <f>SUMIFS('AÑO 2015'!$N$6:$N$81,'AÑO 2015'!$C$6:$C$81,$B6)/COUNT('AÑO 2015'!N28:N39)</f>
        <v>19.67722222222222</v>
      </c>
      <c r="L6" s="28">
        <f>SUMIFS('AÑO 2015'!$O$6:$O$81,'AÑO 2015'!$C$6:$C$81,$B6)/COUNT('AÑO 2015'!O28:O39)</f>
        <v>18.60162034739454</v>
      </c>
      <c r="M6" s="28">
        <f>SUMIFS('AÑO 2015'!$P$6:$P$81,'AÑO 2015'!$C$6:$C$81,$B6)/COUNT('AÑO 2015'!P28:P39)</f>
        <v>17.984298245614031</v>
      </c>
      <c r="N6" s="28">
        <f>SUMIFS('AÑO 2015'!$Q$6:$Q$81,'AÑO 2015'!$C$6:$C$81,$B6)/COUNT('AÑO 2015'!Q28:Q39)</f>
        <v>16.421826463560336</v>
      </c>
      <c r="O6" s="20">
        <f>SUM(C6+D6+E6+F6+G6+H6+I6+J6+K6+L6+M6+N6)/12</f>
        <v>18.608425476794913</v>
      </c>
      <c r="P6" s="174"/>
      <c r="R6" s="41" t="s">
        <v>6</v>
      </c>
      <c r="S6" s="28">
        <f>SUMIFS('AÑO 2015'!$S$6:$S$81,'AÑO 2015'!$C$6:$C$81,$B6)/COUNT('AÑO 2015'!S28:S39)</f>
        <v>3.595481310803891</v>
      </c>
      <c r="T6" s="28">
        <f>SUMIFS('AÑO 2015'!$T$6:$T$81,'AÑO 2015'!$C$6:$C$81,$B6)/COUNT('AÑO 2015'!T28:T39)</f>
        <v>3.8151268115942032</v>
      </c>
      <c r="U6" s="28">
        <f>SUMIFS('AÑO 2015'!$U$6:$U$81,'AÑO 2015'!$C$6:$C$81,$B6)/COUNT('AÑO 2015'!U28:U39)</f>
        <v>5.4709171205138949</v>
      </c>
      <c r="V6" s="28">
        <f>SUMIFS('AÑO 2015'!$V$6:$V$81,'AÑO 2015'!$C$6:$C$81,$B6)/COUNT('AÑO 2015'!V28:V39)</f>
        <v>8.3081474292615596</v>
      </c>
      <c r="W6" s="28">
        <f>SUMIFS('AÑO 2015'!$W$6:$W$81,'AÑO 2015'!$C$6:$C$81,$B6)/COUNT('AÑO 2015'!W28:W39)</f>
        <v>8.8977598566308238</v>
      </c>
      <c r="X6" s="28">
        <f>SUMIFS('AÑO 2015'!$X$6:$X$81,'AÑO 2015'!$C$6:$C$81,$B6)/COUNT('AÑO 2015'!X28:X39)</f>
        <v>9.6203205128205127</v>
      </c>
      <c r="Y6" s="28">
        <f>SUMIFS('AÑO 2015'!$Y$6:$Y$81,'AÑO 2015'!$C$6:$C$81,$B6)/COUNT('AÑO 2015'!Y28:Y39)</f>
        <v>8.9260752688172058</v>
      </c>
      <c r="Z6" s="28">
        <f>SUMIFS('AÑO 2015'!$Z$6:$Z$81,'AÑO 2015'!$C$6:$C$81,$B6)/COUNT('AÑO 2015'!Z28:Z39)</f>
        <v>9.0460502199413479</v>
      </c>
      <c r="AA6" s="28">
        <f>SUMIFS('AÑO 2015'!$AA$6:$AA$81,'AÑO 2015'!$C$6:$C$81,$B6)/COUNT('AÑO 2015'!AA28:AA39)</f>
        <v>9.26</v>
      </c>
      <c r="AB6" s="28">
        <f>SUMIFS('AÑO 2015'!$AB$6:$AB$81,'AÑO 2015'!$C$6:$C$81,$B6)/COUNT('AÑO 2015'!AB28:AB39)</f>
        <v>8.3599983457402818</v>
      </c>
      <c r="AC6" s="28">
        <f>SUMIFS('AÑO 2015'!$AC$6:$AC$81,'AÑO 2015'!$C$6:$C$81,$B6)/COUNT('AÑO 2015'!AC28:AC39)</f>
        <v>7.2946491228070194</v>
      </c>
      <c r="AD6" s="28">
        <f>SUMIFS('AÑO 2015'!$AD$6:$AD$81,'AÑO 2015'!$C$6:$C$81,$B6)/COUNT('AÑO 2015'!AD28:AD39)</f>
        <v>3.8982638888888896</v>
      </c>
      <c r="AE6" s="20">
        <f>SUM(S6+T6+U6+V6+W6+X6+Y6+Z6+AA6+AB6+AC6+AD6)/12</f>
        <v>7.2077324906516358</v>
      </c>
      <c r="AF6" s="174"/>
    </row>
    <row r="7" spans="2:32" ht="18" x14ac:dyDescent="0.25">
      <c r="B7" s="41" t="s">
        <v>0</v>
      </c>
      <c r="C7" s="28">
        <f>SUMIFS('AÑO 2015'!$F$6:$F$81,'AÑO 2015'!$C$6:$C$81,$B7)/COUNT('AÑO 2015'!F40:F71)</f>
        <v>20.549509601717961</v>
      </c>
      <c r="D7" s="28">
        <f>SUMIFS('AÑO 2015'!$G$6:$G$81,'AÑO 2015'!$C$6:$C$81,$B7)/COUNT('AÑO 2015'!G40:G71)</f>
        <v>23.459052579365075</v>
      </c>
      <c r="E7" s="28">
        <f>SUMIFS('AÑO 2015'!$H$6:$H$81,'AÑO 2015'!$C$6:$C$81,$B7)/COUNT('AÑO 2015'!H40:H71)</f>
        <v>24.72306306132328</v>
      </c>
      <c r="F7" s="28">
        <f>SUMIFS('AÑO 2015'!$I$6:$I$81,'AÑO 2015'!$C$6:$C$81,$B7)/COUNT('AÑO 2015'!I40:I71)</f>
        <v>27.918005866858234</v>
      </c>
      <c r="G7" s="28">
        <f>SUMIFS('AÑO 2015'!$J$6:$J$81,'AÑO 2015'!$C$6:$C$81,$B7)/COUNT('AÑO 2015'!J40:J71)</f>
        <v>28.584304619723543</v>
      </c>
      <c r="H7" s="28">
        <f>SUMIFS('AÑO 2015'!$K$6:$K$81,'AÑO 2015'!$C$6:$C$81,$B7)/COUNT('AÑO 2015'!K40:K71)</f>
        <v>29.96005716804747</v>
      </c>
      <c r="I7" s="28">
        <f>SUMIFS('AÑO 2015'!$L$6:$L$81,'AÑO 2015'!$C$6:$C$81,$B7)/COUNT('AÑO 2015'!L40:L71)</f>
        <v>32.889472566244244</v>
      </c>
      <c r="J7" s="28">
        <f>SUMIFS('AÑO 2015'!$M$6:$M$81,'AÑO 2015'!$C$6:$C$81,$B7)/COUNT('AÑO 2015'!M40:M71)</f>
        <v>32.646180742234172</v>
      </c>
      <c r="K7" s="28">
        <f>SUMIFS('AÑO 2015'!$N$6:$N$81,'AÑO 2015'!$C$6:$C$81,$B7)/COUNT('AÑO 2015'!N40:N71)</f>
        <v>29.598501128899841</v>
      </c>
      <c r="L7" s="28">
        <f>SUMIFS('AÑO 2015'!$O$6:$O$81,'AÑO 2015'!$C$6:$C$81,$B7)/COUNT('AÑO 2015'!O40:O71)</f>
        <v>29.134351849276978</v>
      </c>
      <c r="M7" s="28">
        <f>SUMIFS('AÑO 2015'!$P$6:$P$81,'AÑO 2015'!$C$6:$C$81,$B7)/COUNT('AÑO 2015'!P40:P71)</f>
        <v>24.07612734069092</v>
      </c>
      <c r="N7" s="28">
        <f>SUMIFS('AÑO 2015'!$Q$6:$Q$81,'AÑO 2015'!$C$6:$C$81,$B7)/COUNT('AÑO 2015'!Q40:Q71)</f>
        <v>22.219735876429421</v>
      </c>
      <c r="O7" s="20">
        <f>SUM(C7+D7+E7+F7+G7+H7+I7+J7+K7+L7+M7+N7)/12</f>
        <v>27.146530200067591</v>
      </c>
      <c r="P7" s="174"/>
      <c r="R7" s="41" t="s">
        <v>0</v>
      </c>
      <c r="S7" s="28">
        <f>SUMIFS('AÑO 2015'!$S$6:$S$81,'AÑO 2015'!$C$6:$C$81,$B7)/COUNT('AÑO 2015'!S40:S71)</f>
        <v>10.111053948832037</v>
      </c>
      <c r="T7" s="28">
        <f>SUMIFS('AÑO 2015'!$T$6:$T$81,'AÑO 2015'!$C$6:$C$81,$B7)/COUNT('AÑO 2015'!T40:T71)</f>
        <v>12.955328207671958</v>
      </c>
      <c r="U7" s="28">
        <f>SUMIFS('AÑO 2015'!$U$6:$U$81,'AÑO 2015'!$C$6:$C$81,$B7)/COUNT('AÑO 2015'!U40:U71)</f>
        <v>15.246101944547441</v>
      </c>
      <c r="V7" s="28">
        <f>SUMIFS('AÑO 2015'!$V$6:$V$81,'AÑO 2015'!$C$6:$C$81,$B7)/COUNT('AÑO 2015'!V40:V71)</f>
        <v>17.089926906586392</v>
      </c>
      <c r="W7" s="28">
        <f>SUMIFS('AÑO 2015'!$W$6:$W$81,'AÑO 2015'!$C$6:$C$81,$B7)/COUNT('AÑO 2015'!W40:W71)</f>
        <v>20.094217537132408</v>
      </c>
      <c r="X7" s="28">
        <f>SUMIFS('AÑO 2015'!$X$6:$X$81,'AÑO 2015'!$C$6:$C$81,$B7)/COUNT('AÑO 2015'!X40:X71)</f>
        <v>20.118567323481113</v>
      </c>
      <c r="Y7" s="28">
        <f>SUMIFS('AÑO 2015'!$Y$6:$Y$81,'AÑO 2015'!$C$6:$C$81,$B7)/COUNT('AÑO 2015'!Y40:Y71)</f>
        <v>20.701703989055304</v>
      </c>
      <c r="Z7" s="28">
        <f>SUMIFS('AÑO 2015'!$Z$6:$Z$81,'AÑO 2015'!$C$6:$C$81,$B7)/COUNT('AÑO 2015'!Z40:Z71)</f>
        <v>20.912787531735365</v>
      </c>
      <c r="AA7" s="28">
        <f>SUMIFS('AÑO 2015'!$AA$6:$AA$81,'AÑO 2015'!$C$6:$C$81,$B7)/COUNT('AÑO 2015'!AA40:AA71)</f>
        <v>20.110386391625621</v>
      </c>
      <c r="AB7" s="28">
        <f>SUMIFS('AÑO 2015'!$AB$6:$AB$81,'AÑO 2015'!$C$6:$C$81,$B7)/COUNT('AÑO 2015'!AB40:AB71)</f>
        <v>20.119486188357438</v>
      </c>
      <c r="AC7" s="28">
        <f>SUMIFS('AÑO 2015'!$AC$6:$AC$81,'AÑO 2015'!$C$6:$C$81,$B7)/COUNT('AÑO 2015'!AC40:AC71)</f>
        <v>16.486766116426679</v>
      </c>
      <c r="AD7" s="28">
        <f>SUMIFS('AÑO 2015'!$AD$6:$AD$81,'AÑO 2015'!$C$6:$C$81,$B7)/COUNT('AÑO 2015'!AD40:AD71)</f>
        <v>14.495392878477555</v>
      </c>
      <c r="AE7" s="20">
        <f>SUM(S7+T7+U7+V7+W7+X7+Y7+Z7+AA7+AB7+AC7+AD7)/12</f>
        <v>17.370143246994107</v>
      </c>
      <c r="AF7" s="174"/>
    </row>
    <row r="8" spans="2:32" ht="18" x14ac:dyDescent="0.25">
      <c r="B8" s="41" t="s">
        <v>12</v>
      </c>
      <c r="C8" s="28">
        <f>SUMIFS('AÑO 2015'!$F$6:$F$81,'AÑO 2015'!$C$6:$C$81,$B8)/COUNT('AÑO 2015'!F72:F81)</f>
        <v>20.43978053830228</v>
      </c>
      <c r="D8" s="28">
        <f>SUMIFS('AÑO 2015'!$G$6:$G$81,'AÑO 2015'!$C$6:$C$81,$B8)/COUNT('AÑO 2015'!G72:G81)</f>
        <v>22.687329192546585</v>
      </c>
      <c r="E8" s="28">
        <f>SUMIFS('AÑO 2015'!$H$6:$H$81,'AÑO 2015'!$C$6:$C$81,$B8)/COUNT('AÑO 2015'!H72:H81)</f>
        <v>23.700552465702632</v>
      </c>
      <c r="F8" s="28">
        <f>SUMIFS('AÑO 2015'!$I$6:$I$81,'AÑO 2015'!$C$6:$C$81,$B8)/COUNT('AÑO 2015'!I72:I81)</f>
        <v>28.172147186147185</v>
      </c>
      <c r="G8" s="28">
        <f>SUMIFS('AÑO 2015'!$J$6:$J$81,'AÑO 2015'!$C$6:$C$81,$B8)/COUNT('AÑO 2015'!J72:J81)</f>
        <v>28.65445747800586</v>
      </c>
      <c r="H8" s="28">
        <f>SUMIFS('AÑO 2015'!$K$6:$K$81,'AÑO 2015'!$C$6:$C$81,$B8)/COUNT('AÑO 2015'!K72:K81)</f>
        <v>27.612380952380949</v>
      </c>
      <c r="I8" s="28">
        <f>SUMIFS('AÑO 2015'!$L$6:$L$81,'AÑO 2015'!$C$6:$C$81,$B8)/COUNT('AÑO 2015'!L72:L81)</f>
        <v>28.041991807475675</v>
      </c>
      <c r="J8" s="28">
        <f>SUMIFS('AÑO 2015'!$M$6:$M$81,'AÑO 2015'!$C$6:$C$81,$B8)/COUNT('AÑO 2015'!M72:M81)</f>
        <v>29.316290322580642</v>
      </c>
      <c r="K8" s="28">
        <f>SUMIFS('AÑO 2015'!$N$6:$N$81,'AÑO 2015'!$C$6:$C$81,$B8)/COUNT('AÑO 2015'!N72:N81)</f>
        <v>27.765972085385879</v>
      </c>
      <c r="L8" s="28">
        <f>SUMIFS('AÑO 2015'!$O$6:$O$81,'AÑO 2015'!$C$6:$C$81,$B8)/COUNT('AÑO 2015'!O72:O81)</f>
        <v>26.300322580645162</v>
      </c>
      <c r="M8" s="28">
        <f>SUMIFS('AÑO 2015'!$P$6:$P$81,'AÑO 2015'!$C$6:$C$81,$B8)/COUNT('AÑO 2015'!P72:P81)</f>
        <v>23.303256132756125</v>
      </c>
      <c r="N8" s="28">
        <f>SUMIFS('AÑO 2015'!$Q$6:$Q$81,'AÑO 2015'!$C$6:$C$81,$B8)/COUNT('AÑO 2015'!Q72:Q81)</f>
        <v>22.555418237676299</v>
      </c>
      <c r="O8" s="20">
        <f>SUM(C8+D8+E8+F8+G8+H8+I8+J8+K8+L8+M8+N8)/12</f>
        <v>25.712491581633774</v>
      </c>
      <c r="P8" s="175"/>
      <c r="R8" s="41" t="s">
        <v>12</v>
      </c>
      <c r="S8" s="28">
        <f>SUMIFS('AÑO 2015'!$S$6:$S$81,'AÑO 2015'!$C$6:$C$81,$B8)/COUNT('AÑO 2015'!S72:S81)</f>
        <v>7.2893107593668613</v>
      </c>
      <c r="T8" s="28">
        <f>SUMIFS('AÑO 2015'!$T$6:$T$81,'AÑO 2015'!$C$6:$C$81,$B8)/COUNT('AÑO 2015'!T72:T81)</f>
        <v>8.0479037267080749</v>
      </c>
      <c r="U8" s="28">
        <f>SUMIFS('AÑO 2015'!$U$6:$U$81,'AÑO 2015'!$C$6:$C$81,$B8)/COUNT('AÑO 2015'!U72:U81)</f>
        <v>11.185367172101554</v>
      </c>
      <c r="V8" s="28">
        <f>SUMIFS('AÑO 2015'!$V$6:$V$81,'AÑO 2015'!$C$6:$C$81,$B8)/COUNT('AÑO 2015'!V72:V81)</f>
        <v>14.6151341991342</v>
      </c>
      <c r="W8" s="28">
        <f>SUMIFS('AÑO 2015'!$W$6:$W$81,'AÑO 2015'!$C$6:$C$81,$B8)/COUNT('AÑO 2015'!W72:W81)</f>
        <v>15.674985337243399</v>
      </c>
      <c r="X8" s="28">
        <f>SUMIFS('AÑO 2015'!$X$6:$X$81,'AÑO 2015'!$C$6:$C$81,$B8)/COUNT('AÑO 2015'!X72:X81)</f>
        <v>16.270666666666664</v>
      </c>
      <c r="Y8" s="28">
        <f>SUMIFS('AÑO 2015'!$Y$6:$Y$81,'AÑO 2015'!$C$6:$C$81,$B8)/COUNT('AÑO 2015'!Y72:Y81)</f>
        <v>15.75746508466197</v>
      </c>
      <c r="Z8" s="28">
        <f>SUMIFS('AÑO 2015'!$Z$6:$Z$81,'AÑO 2015'!$C$6:$C$81,$B8)/COUNT('AÑO 2015'!Z72:Z81)</f>
        <v>15.468312655086848</v>
      </c>
      <c r="AA8" s="28">
        <f>SUMIFS('AÑO 2015'!$AA$6:$AA$81,'AÑO 2015'!$C$6:$C$81,$B8)/COUNT('AÑO 2015'!AA72:AA81)</f>
        <v>15.756960591133003</v>
      </c>
      <c r="AB8" s="28">
        <f>SUMIFS('AÑO 2015'!$AB$6:$AB$81,'AÑO 2015'!$C$6:$C$81,$B8)/COUNT('AÑO 2015'!AB72:AB81)</f>
        <v>14.167285537043602</v>
      </c>
      <c r="AC8" s="28">
        <f>SUMIFS('AÑO 2015'!$AC$6:$AC$81,'AÑO 2015'!$C$6:$C$81,$B8)/COUNT('AÑO 2015'!AC72:AC81)</f>
        <v>13.486932688226805</v>
      </c>
      <c r="AD8" s="28">
        <f>SUMIFS('AÑO 2015'!$AD$6:$AD$81,'AÑO 2015'!$C$6:$C$81,$B8)/COUNT('AÑO 2015'!AD72:AD81)</f>
        <v>9.8541300097751723</v>
      </c>
      <c r="AE8" s="20">
        <f>SUM(S8+T8+U8+V8+W8+X8+Y8+Z8+AA8+AB8+AC8+AD8)/12</f>
        <v>13.131204535595678</v>
      </c>
      <c r="AF8" s="175"/>
    </row>
    <row r="9" spans="2:32" ht="25.5" x14ac:dyDescent="0.25">
      <c r="B9" s="39" t="s">
        <v>127</v>
      </c>
      <c r="C9" s="29">
        <f t="shared" ref="C9:O9" si="0">AVERAGE(C5:C8)</f>
        <v>19.409471246017944</v>
      </c>
      <c r="D9" s="29">
        <f t="shared" si="0"/>
        <v>21.460573329126856</v>
      </c>
      <c r="E9" s="29">
        <f t="shared" si="0"/>
        <v>22.078739696967659</v>
      </c>
      <c r="F9" s="29">
        <f t="shared" si="0"/>
        <v>26.1078311283792</v>
      </c>
      <c r="G9" s="29">
        <f t="shared" si="0"/>
        <v>26.563876081336204</v>
      </c>
      <c r="H9" s="29">
        <f t="shared" si="0"/>
        <v>25.922123804292855</v>
      </c>
      <c r="I9" s="29">
        <f t="shared" si="0"/>
        <v>27.370521369483349</v>
      </c>
      <c r="J9" s="29">
        <f t="shared" si="0"/>
        <v>27.927057945647917</v>
      </c>
      <c r="K9" s="29">
        <f t="shared" si="0"/>
        <v>26.131855874081726</v>
      </c>
      <c r="L9" s="29">
        <f t="shared" si="0"/>
        <v>24.810000387629636</v>
      </c>
      <c r="M9" s="29">
        <f t="shared" si="0"/>
        <v>22.509343811938649</v>
      </c>
      <c r="N9" s="29">
        <f t="shared" si="0"/>
        <v>20.59826043572339</v>
      </c>
      <c r="O9" s="29">
        <f t="shared" si="0"/>
        <v>24.240804592552113</v>
      </c>
      <c r="P9" s="30"/>
      <c r="R9" s="39" t="s">
        <v>127</v>
      </c>
      <c r="S9" s="29">
        <f t="shared" ref="S9:AD9" si="1">AVERAGE(S5:S8)</f>
        <v>6.5253947254996749</v>
      </c>
      <c r="T9" s="29">
        <f t="shared" si="1"/>
        <v>7.4367195631958039</v>
      </c>
      <c r="U9" s="29">
        <f t="shared" si="1"/>
        <v>9.8299982426513495</v>
      </c>
      <c r="V9" s="29">
        <f t="shared" si="1"/>
        <v>12.859190338919809</v>
      </c>
      <c r="W9" s="29">
        <f t="shared" si="1"/>
        <v>14.327718789739219</v>
      </c>
      <c r="X9" s="29">
        <f t="shared" si="1"/>
        <v>15.073168008777825</v>
      </c>
      <c r="Y9" s="29">
        <f t="shared" si="1"/>
        <v>14.596825392929453</v>
      </c>
      <c r="Z9" s="29">
        <f t="shared" si="1"/>
        <v>14.539920631295693</v>
      </c>
      <c r="AA9" s="29">
        <f t="shared" si="1"/>
        <v>14.404956416422964</v>
      </c>
      <c r="AB9" s="29">
        <f t="shared" si="1"/>
        <v>13.332079947482017</v>
      </c>
      <c r="AC9" s="29">
        <f t="shared" si="1"/>
        <v>11.602549574827719</v>
      </c>
      <c r="AD9" s="29">
        <f t="shared" si="1"/>
        <v>8.378917120921983</v>
      </c>
      <c r="AE9" s="29">
        <f t="shared" ref="AE9" si="2">AVERAGE(AE5:AE8)</f>
        <v>11.908953229388626</v>
      </c>
      <c r="AF9" s="30"/>
    </row>
  </sheetData>
  <mergeCells count="5">
    <mergeCell ref="B1:AE1"/>
    <mergeCell ref="B3:P3"/>
    <mergeCell ref="AF5:AF8"/>
    <mergeCell ref="R3:AE3"/>
    <mergeCell ref="P5:P8"/>
  </mergeCells>
  <pageMargins left="0.7" right="0.7" top="0.75" bottom="0.75" header="0.3" footer="0.3"/>
  <pageSetup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BR355"/>
  <sheetViews>
    <sheetView zoomScaleNormal="100" workbookViewId="0">
      <pane xSplit="5" ySplit="4" topLeftCell="F5" activePane="bottomRight" state="frozen"/>
      <selection activeCell="E14" activeCellId="2" sqref="F5 H15 E14"/>
      <selection pane="topRight" activeCell="E14" activeCellId="2" sqref="F5 H15 E14"/>
      <selection pane="bottomLeft" activeCell="E14" activeCellId="2" sqref="F5 H15 E14"/>
      <selection pane="bottomRight" activeCell="F5" sqref="F5"/>
    </sheetView>
  </sheetViews>
  <sheetFormatPr baseColWidth="10" defaultColWidth="11.42578125" defaultRowHeight="14.25" x14ac:dyDescent="0.2"/>
  <cols>
    <col min="1" max="1" width="1.42578125" style="3" customWidth="1"/>
    <col min="2" max="2" width="28.42578125" style="3" hidden="1" customWidth="1"/>
    <col min="3" max="3" width="12.42578125" style="3" bestFit="1" customWidth="1"/>
    <col min="4" max="5" width="20.85546875" style="3" bestFit="1" customWidth="1"/>
    <col min="6" max="36" width="6.7109375" style="3" customWidth="1"/>
    <col min="37" max="37" width="10.7109375" style="3" customWidth="1"/>
    <col min="38" max="38" width="6.5703125" style="3" customWidth="1"/>
    <col min="39" max="68" width="6.140625" style="3" customWidth="1"/>
    <col min="69" max="69" width="9.7109375" style="3" customWidth="1"/>
    <col min="70" max="16384" width="11.42578125" style="3"/>
  </cols>
  <sheetData>
    <row r="1" spans="2:70" x14ac:dyDescent="0.2">
      <c r="B1" s="3">
        <v>1</v>
      </c>
      <c r="C1" s="3">
        <v>2</v>
      </c>
      <c r="D1" s="3">
        <v>3</v>
      </c>
      <c r="E1" s="3">
        <v>4</v>
      </c>
      <c r="F1" s="3">
        <v>5</v>
      </c>
      <c r="G1" s="3">
        <v>6</v>
      </c>
      <c r="H1" s="3">
        <v>7</v>
      </c>
      <c r="I1" s="3">
        <v>8</v>
      </c>
      <c r="J1" s="3">
        <v>9</v>
      </c>
      <c r="K1" s="3">
        <v>10</v>
      </c>
      <c r="L1" s="3">
        <v>11</v>
      </c>
      <c r="M1" s="3">
        <v>12</v>
      </c>
      <c r="N1" s="3">
        <v>13</v>
      </c>
      <c r="O1" s="3">
        <v>14</v>
      </c>
      <c r="P1" s="3">
        <v>15</v>
      </c>
      <c r="Q1" s="3">
        <v>16</v>
      </c>
      <c r="R1" s="3">
        <v>17</v>
      </c>
      <c r="S1" s="3">
        <v>18</v>
      </c>
      <c r="T1" s="3">
        <v>19</v>
      </c>
      <c r="U1" s="3">
        <v>20</v>
      </c>
      <c r="V1" s="3">
        <v>21</v>
      </c>
      <c r="W1" s="3">
        <v>22</v>
      </c>
      <c r="X1" s="3">
        <v>23</v>
      </c>
      <c r="Y1" s="3">
        <v>24</v>
      </c>
      <c r="Z1" s="3">
        <v>25</v>
      </c>
      <c r="AA1" s="3">
        <v>26</v>
      </c>
      <c r="AB1" s="3">
        <v>27</v>
      </c>
      <c r="AC1" s="3">
        <v>28</v>
      </c>
      <c r="AD1" s="3">
        <v>29</v>
      </c>
      <c r="AE1" s="3">
        <v>30</v>
      </c>
      <c r="AF1" s="3">
        <v>31</v>
      </c>
      <c r="AG1" s="3">
        <v>32</v>
      </c>
      <c r="AH1" s="3">
        <v>33</v>
      </c>
      <c r="AI1" s="3">
        <v>34</v>
      </c>
      <c r="AJ1" s="3">
        <v>35</v>
      </c>
      <c r="AK1" s="3">
        <v>36</v>
      </c>
      <c r="AL1" s="3">
        <v>37</v>
      </c>
      <c r="AM1" s="3">
        <v>38</v>
      </c>
      <c r="AN1" s="3">
        <v>39</v>
      </c>
      <c r="AO1" s="3">
        <v>40</v>
      </c>
      <c r="AP1" s="3">
        <v>41</v>
      </c>
      <c r="AQ1" s="3">
        <v>42</v>
      </c>
      <c r="AR1" s="3">
        <v>43</v>
      </c>
      <c r="AS1" s="3">
        <v>44</v>
      </c>
      <c r="AT1" s="3">
        <v>45</v>
      </c>
      <c r="AU1" s="3">
        <v>46</v>
      </c>
      <c r="AV1" s="3">
        <v>47</v>
      </c>
      <c r="AW1" s="3">
        <v>48</v>
      </c>
      <c r="AX1" s="3">
        <v>49</v>
      </c>
      <c r="AY1" s="3">
        <v>50</v>
      </c>
      <c r="AZ1" s="3">
        <v>51</v>
      </c>
      <c r="BA1" s="3">
        <v>52</v>
      </c>
      <c r="BB1" s="3">
        <v>53</v>
      </c>
      <c r="BC1" s="3">
        <v>54</v>
      </c>
      <c r="BD1" s="3">
        <v>55</v>
      </c>
      <c r="BE1" s="3">
        <v>56</v>
      </c>
      <c r="BF1" s="3">
        <v>57</v>
      </c>
      <c r="BG1" s="3">
        <v>58</v>
      </c>
      <c r="BH1" s="3">
        <v>59</v>
      </c>
      <c r="BI1" s="3">
        <v>60</v>
      </c>
      <c r="BJ1" s="3">
        <v>61</v>
      </c>
      <c r="BK1" s="3">
        <v>62</v>
      </c>
      <c r="BL1" s="3">
        <v>63</v>
      </c>
      <c r="BM1" s="3">
        <v>64</v>
      </c>
      <c r="BN1" s="3">
        <v>65</v>
      </c>
      <c r="BO1" s="3">
        <v>66</v>
      </c>
      <c r="BP1" s="3">
        <v>67</v>
      </c>
      <c r="BQ1" s="3">
        <v>68</v>
      </c>
    </row>
    <row r="3" spans="2:70" ht="15.75" customHeight="1" x14ac:dyDescent="0.2">
      <c r="B3" s="167" t="s">
        <v>108</v>
      </c>
      <c r="C3" s="180" t="s">
        <v>98</v>
      </c>
      <c r="D3" s="180" t="s">
        <v>99</v>
      </c>
      <c r="E3" s="180" t="s">
        <v>100</v>
      </c>
      <c r="F3" s="176" t="s">
        <v>128</v>
      </c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8"/>
      <c r="AL3" s="176" t="s">
        <v>129</v>
      </c>
      <c r="AM3" s="177"/>
      <c r="AN3" s="177"/>
      <c r="AO3" s="177"/>
      <c r="AP3" s="177"/>
      <c r="AQ3" s="177"/>
      <c r="AR3" s="177"/>
      <c r="AS3" s="177"/>
      <c r="AT3" s="177"/>
      <c r="AU3" s="177"/>
      <c r="AV3" s="177"/>
      <c r="AW3" s="177"/>
      <c r="AX3" s="177"/>
      <c r="AY3" s="177"/>
      <c r="AZ3" s="177"/>
      <c r="BA3" s="177"/>
      <c r="BB3" s="177"/>
      <c r="BC3" s="177"/>
      <c r="BD3" s="177"/>
      <c r="BE3" s="177"/>
      <c r="BF3" s="177"/>
      <c r="BG3" s="177"/>
      <c r="BH3" s="177"/>
      <c r="BI3" s="177"/>
      <c r="BJ3" s="177"/>
      <c r="BK3" s="177"/>
      <c r="BL3" s="177"/>
      <c r="BM3" s="177"/>
      <c r="BN3" s="177"/>
      <c r="BO3" s="177"/>
      <c r="BP3" s="177"/>
      <c r="BQ3" s="178"/>
    </row>
    <row r="4" spans="2:70" s="33" customFormat="1" ht="12" x14ac:dyDescent="0.2">
      <c r="B4" s="179"/>
      <c r="C4" s="181"/>
      <c r="D4" s="181"/>
      <c r="E4" s="181"/>
      <c r="F4" s="100">
        <v>1</v>
      </c>
      <c r="G4" s="100">
        <v>2</v>
      </c>
      <c r="H4" s="100">
        <v>3</v>
      </c>
      <c r="I4" s="100">
        <v>4</v>
      </c>
      <c r="J4" s="100">
        <v>5</v>
      </c>
      <c r="K4" s="100">
        <v>6</v>
      </c>
      <c r="L4" s="100">
        <v>7</v>
      </c>
      <c r="M4" s="100">
        <v>8</v>
      </c>
      <c r="N4" s="100">
        <v>9</v>
      </c>
      <c r="O4" s="100">
        <v>10</v>
      </c>
      <c r="P4" s="100">
        <v>11</v>
      </c>
      <c r="Q4" s="100">
        <v>12</v>
      </c>
      <c r="R4" s="100">
        <v>13</v>
      </c>
      <c r="S4" s="100">
        <v>14</v>
      </c>
      <c r="T4" s="100">
        <v>15</v>
      </c>
      <c r="U4" s="100">
        <v>16</v>
      </c>
      <c r="V4" s="100">
        <v>17</v>
      </c>
      <c r="W4" s="100">
        <v>18</v>
      </c>
      <c r="X4" s="100">
        <v>19</v>
      </c>
      <c r="Y4" s="100">
        <v>20</v>
      </c>
      <c r="Z4" s="100">
        <v>21</v>
      </c>
      <c r="AA4" s="100">
        <v>22</v>
      </c>
      <c r="AB4" s="100">
        <v>23</v>
      </c>
      <c r="AC4" s="100">
        <v>24</v>
      </c>
      <c r="AD4" s="100">
        <v>25</v>
      </c>
      <c r="AE4" s="100">
        <v>26</v>
      </c>
      <c r="AF4" s="100">
        <v>27</v>
      </c>
      <c r="AG4" s="100">
        <v>28</v>
      </c>
      <c r="AH4" s="100">
        <v>29</v>
      </c>
      <c r="AI4" s="100">
        <v>30</v>
      </c>
      <c r="AJ4" s="101">
        <v>31</v>
      </c>
      <c r="AK4" s="99" t="s">
        <v>97</v>
      </c>
      <c r="AL4" s="102">
        <v>1</v>
      </c>
      <c r="AM4" s="103">
        <v>2</v>
      </c>
      <c r="AN4" s="103">
        <v>3</v>
      </c>
      <c r="AO4" s="102">
        <v>4</v>
      </c>
      <c r="AP4" s="103">
        <v>5</v>
      </c>
      <c r="AQ4" s="103">
        <v>6</v>
      </c>
      <c r="AR4" s="102">
        <v>7</v>
      </c>
      <c r="AS4" s="103">
        <v>8</v>
      </c>
      <c r="AT4" s="103">
        <v>9</v>
      </c>
      <c r="AU4" s="102">
        <v>10</v>
      </c>
      <c r="AV4" s="103">
        <v>11</v>
      </c>
      <c r="AW4" s="103">
        <v>12</v>
      </c>
      <c r="AX4" s="102">
        <v>13</v>
      </c>
      <c r="AY4" s="103">
        <v>14</v>
      </c>
      <c r="AZ4" s="103">
        <v>15</v>
      </c>
      <c r="BA4" s="102">
        <v>16</v>
      </c>
      <c r="BB4" s="103">
        <v>17</v>
      </c>
      <c r="BC4" s="103">
        <v>18</v>
      </c>
      <c r="BD4" s="102">
        <v>19</v>
      </c>
      <c r="BE4" s="103">
        <v>20</v>
      </c>
      <c r="BF4" s="103">
        <v>21</v>
      </c>
      <c r="BG4" s="102">
        <v>22</v>
      </c>
      <c r="BH4" s="103">
        <v>23</v>
      </c>
      <c r="BI4" s="103">
        <v>24</v>
      </c>
      <c r="BJ4" s="102">
        <v>25</v>
      </c>
      <c r="BK4" s="103">
        <v>26</v>
      </c>
      <c r="BL4" s="103">
        <v>27</v>
      </c>
      <c r="BM4" s="102">
        <v>28</v>
      </c>
      <c r="BN4" s="103">
        <v>29</v>
      </c>
      <c r="BO4" s="103">
        <v>30</v>
      </c>
      <c r="BP4" s="102">
        <v>31</v>
      </c>
      <c r="BQ4" s="99" t="s">
        <v>97</v>
      </c>
    </row>
    <row r="5" spans="2:70" x14ac:dyDescent="0.2">
      <c r="B5" s="1" t="str">
        <f>CONCATENATE(C5,"_",D5)</f>
        <v>Altiplano_Los Quintos</v>
      </c>
      <c r="C5" s="98" t="s">
        <v>3</v>
      </c>
      <c r="D5" s="98" t="s">
        <v>44</v>
      </c>
      <c r="E5" s="98" t="s">
        <v>45</v>
      </c>
      <c r="F5" s="104">
        <v>23.3</v>
      </c>
      <c r="G5" s="104">
        <v>24</v>
      </c>
      <c r="H5" s="104">
        <v>23.5</v>
      </c>
      <c r="I5" s="104">
        <v>20.2</v>
      </c>
      <c r="J5" s="104">
        <v>16.600000000000001</v>
      </c>
      <c r="K5" s="104">
        <v>20</v>
      </c>
      <c r="L5" s="104">
        <v>21</v>
      </c>
      <c r="M5" s="104">
        <v>13.3</v>
      </c>
      <c r="N5" s="104">
        <v>17.5</v>
      </c>
      <c r="O5" s="104">
        <v>16.8</v>
      </c>
      <c r="P5" s="104">
        <v>21.6</v>
      </c>
      <c r="Q5" s="104">
        <v>21.7</v>
      </c>
      <c r="R5" s="104">
        <v>17.899999999999999</v>
      </c>
      <c r="S5" s="104">
        <v>19.3</v>
      </c>
      <c r="T5" s="104">
        <v>23.7</v>
      </c>
      <c r="U5" s="104">
        <v>20.2</v>
      </c>
      <c r="V5" s="104">
        <v>24.4</v>
      </c>
      <c r="W5" s="104">
        <v>21.5</v>
      </c>
      <c r="X5" s="104">
        <v>23.8</v>
      </c>
      <c r="Y5" s="104">
        <v>25.8</v>
      </c>
      <c r="Z5" s="104">
        <v>26.8</v>
      </c>
      <c r="AA5" s="104">
        <v>24</v>
      </c>
      <c r="AB5" s="104">
        <v>19.7</v>
      </c>
      <c r="AC5" s="104">
        <v>17.399999999999999</v>
      </c>
      <c r="AD5" s="104">
        <v>20</v>
      </c>
      <c r="AE5" s="104">
        <v>22</v>
      </c>
      <c r="AF5" s="104">
        <v>24.8</v>
      </c>
      <c r="AG5" s="104">
        <v>25.2</v>
      </c>
      <c r="AH5" s="104">
        <v>25.9</v>
      </c>
      <c r="AI5" s="104">
        <v>18.3</v>
      </c>
      <c r="AJ5" s="104">
        <v>20.100000000000001</v>
      </c>
      <c r="AK5" s="105">
        <f>AVERAGE(F5:AJ5)</f>
        <v>21.299999999999997</v>
      </c>
      <c r="AL5" s="104">
        <v>5.2</v>
      </c>
      <c r="AM5" s="104">
        <v>3.5</v>
      </c>
      <c r="AN5" s="104">
        <v>8.6</v>
      </c>
      <c r="AO5" s="104">
        <v>1.7</v>
      </c>
      <c r="AP5" s="104">
        <v>6.3</v>
      </c>
      <c r="AQ5" s="104">
        <v>6.5</v>
      </c>
      <c r="AR5" s="104">
        <v>9.5</v>
      </c>
      <c r="AS5" s="104">
        <v>6</v>
      </c>
      <c r="AT5" s="104">
        <v>4.5</v>
      </c>
      <c r="AU5" s="104">
        <v>5.8</v>
      </c>
      <c r="AV5" s="104">
        <v>2.1</v>
      </c>
      <c r="AW5" s="104">
        <v>0</v>
      </c>
      <c r="AX5" s="104">
        <v>5.3</v>
      </c>
      <c r="AY5" s="104">
        <v>7</v>
      </c>
      <c r="AZ5" s="104">
        <v>6.8</v>
      </c>
      <c r="BA5" s="104">
        <v>5.4</v>
      </c>
      <c r="BB5" s="104">
        <v>0.8</v>
      </c>
      <c r="BC5" s="104">
        <v>5.4</v>
      </c>
      <c r="BD5" s="104">
        <v>7.4</v>
      </c>
      <c r="BE5" s="104">
        <v>1.3</v>
      </c>
      <c r="BF5" s="104">
        <v>5.5</v>
      </c>
      <c r="BG5" s="104">
        <v>6.4</v>
      </c>
      <c r="BH5" s="104">
        <v>2.5</v>
      </c>
      <c r="BI5" s="104">
        <v>-0.2</v>
      </c>
      <c r="BJ5" s="104">
        <v>0.4</v>
      </c>
      <c r="BK5" s="104">
        <v>6.5</v>
      </c>
      <c r="BL5" s="104">
        <v>0.2</v>
      </c>
      <c r="BM5" s="104">
        <v>0.3</v>
      </c>
      <c r="BN5" s="104">
        <v>0</v>
      </c>
      <c r="BO5" s="104">
        <v>3.2</v>
      </c>
      <c r="BP5" s="104">
        <v>7.3</v>
      </c>
      <c r="BQ5" s="106">
        <f>AVERAGE(AL5:BP5)</f>
        <v>4.2322580645161292</v>
      </c>
      <c r="BR5" s="4"/>
    </row>
    <row r="6" spans="2:70" x14ac:dyDescent="0.2">
      <c r="B6" s="1" t="str">
        <f t="shared" ref="B6:B63" si="0">CONCATENATE(C6,"_",D6)</f>
        <v>Altiplano_El Cuijal</v>
      </c>
      <c r="C6" s="98" t="s">
        <v>3</v>
      </c>
      <c r="D6" s="98" t="s">
        <v>17</v>
      </c>
      <c r="E6" s="98" t="s">
        <v>60</v>
      </c>
      <c r="F6" s="155">
        <v>15.4</v>
      </c>
      <c r="G6" s="155">
        <v>15.5</v>
      </c>
      <c r="H6" s="155">
        <v>11.8</v>
      </c>
      <c r="I6" s="155">
        <v>20.100000000000001</v>
      </c>
      <c r="J6" s="155">
        <v>20.3</v>
      </c>
      <c r="K6" s="155">
        <v>10.7</v>
      </c>
      <c r="L6" s="120">
        <v>18.899999999999999</v>
      </c>
      <c r="M6" s="120">
        <v>11.9</v>
      </c>
      <c r="N6" s="120">
        <v>16.899999999999999</v>
      </c>
      <c r="O6" s="120">
        <v>15.8</v>
      </c>
      <c r="P6" s="120">
        <v>20.100000000000001</v>
      </c>
      <c r="Q6" s="120">
        <v>20.2</v>
      </c>
      <c r="R6" s="155">
        <v>19.7</v>
      </c>
      <c r="S6" s="155">
        <v>18</v>
      </c>
      <c r="T6" s="155">
        <v>14.7</v>
      </c>
      <c r="U6" s="120">
        <v>18.600000000000001</v>
      </c>
      <c r="V6" s="120">
        <v>23.6</v>
      </c>
      <c r="W6" s="120">
        <v>20.3</v>
      </c>
      <c r="X6" s="120">
        <v>22.7</v>
      </c>
      <c r="Y6" s="120">
        <v>25.8</v>
      </c>
      <c r="Z6" s="120">
        <v>23.8</v>
      </c>
      <c r="AA6" s="120">
        <v>24.9</v>
      </c>
      <c r="AB6" s="120" t="s">
        <v>140</v>
      </c>
      <c r="AC6" s="120" t="s">
        <v>140</v>
      </c>
      <c r="AD6" s="120" t="s">
        <v>140</v>
      </c>
      <c r="AE6" s="120" t="s">
        <v>140</v>
      </c>
      <c r="AF6" s="120" t="s">
        <v>140</v>
      </c>
      <c r="AG6" s="120" t="s">
        <v>140</v>
      </c>
      <c r="AH6" s="120" t="s">
        <v>140</v>
      </c>
      <c r="AI6" s="120" t="s">
        <v>140</v>
      </c>
      <c r="AJ6" s="120" t="s">
        <v>140</v>
      </c>
      <c r="AK6" s="105">
        <f t="shared" ref="AK6:AK64" si="1">AVERAGE(F6:AJ6)</f>
        <v>18.622727272727275</v>
      </c>
      <c r="AL6" s="155">
        <v>7</v>
      </c>
      <c r="AM6" s="155">
        <v>5.6</v>
      </c>
      <c r="AN6" s="155">
        <v>3.1</v>
      </c>
      <c r="AO6" s="155">
        <v>-2.2999999999999998</v>
      </c>
      <c r="AP6" s="155">
        <v>2</v>
      </c>
      <c r="AQ6" s="155">
        <v>1.9</v>
      </c>
      <c r="AR6" s="120">
        <v>9.5</v>
      </c>
      <c r="AS6" s="120">
        <v>5</v>
      </c>
      <c r="AT6" s="120">
        <v>3.5</v>
      </c>
      <c r="AU6" s="120">
        <v>7.4</v>
      </c>
      <c r="AV6" s="120">
        <v>3.8</v>
      </c>
      <c r="AW6" s="120">
        <v>-0.6</v>
      </c>
      <c r="AX6" s="155">
        <v>1.6</v>
      </c>
      <c r="AY6" s="155">
        <v>-2.9</v>
      </c>
      <c r="AZ6" s="155">
        <v>-4.5</v>
      </c>
      <c r="BA6" s="120">
        <v>6.7</v>
      </c>
      <c r="BB6" s="120">
        <v>0.4</v>
      </c>
      <c r="BC6" s="120">
        <v>5.7</v>
      </c>
      <c r="BD6" s="120">
        <v>5.6</v>
      </c>
      <c r="BE6" s="120">
        <v>1.9</v>
      </c>
      <c r="BF6" s="120">
        <v>5.9</v>
      </c>
      <c r="BG6" s="120">
        <v>4</v>
      </c>
      <c r="BH6" s="120" t="s">
        <v>140</v>
      </c>
      <c r="BI6" s="120" t="s">
        <v>140</v>
      </c>
      <c r="BJ6" s="120" t="s">
        <v>140</v>
      </c>
      <c r="BK6" s="120" t="s">
        <v>140</v>
      </c>
      <c r="BL6" s="120" t="s">
        <v>140</v>
      </c>
      <c r="BM6" s="120" t="s">
        <v>140</v>
      </c>
      <c r="BN6" s="120" t="s">
        <v>140</v>
      </c>
      <c r="BO6" s="120" t="s">
        <v>140</v>
      </c>
      <c r="BP6" s="120" t="s">
        <v>140</v>
      </c>
      <c r="BQ6" s="106">
        <f t="shared" ref="BQ6:BQ64" si="2">AVERAGE(AL6:BP6)</f>
        <v>3.1954545454545453</v>
      </c>
      <c r="BR6" s="4"/>
    </row>
    <row r="7" spans="2:70" x14ac:dyDescent="0.2">
      <c r="B7" s="1" t="str">
        <f t="shared" si="0"/>
        <v>Altiplano_Charcas</v>
      </c>
      <c r="C7" s="98" t="s">
        <v>3</v>
      </c>
      <c r="D7" s="98" t="s">
        <v>16</v>
      </c>
      <c r="E7" s="98" t="s">
        <v>16</v>
      </c>
      <c r="F7" s="104">
        <v>21.6</v>
      </c>
      <c r="G7" s="104">
        <v>23.6</v>
      </c>
      <c r="H7" s="104">
        <v>22.8</v>
      </c>
      <c r="I7" s="104">
        <v>17.899999999999999</v>
      </c>
      <c r="J7" s="104">
        <v>12.9</v>
      </c>
      <c r="K7" s="104">
        <v>14.6</v>
      </c>
      <c r="L7" s="104">
        <v>18.8</v>
      </c>
      <c r="M7" s="104">
        <v>10.199999999999999</v>
      </c>
      <c r="N7" s="104">
        <v>19.7</v>
      </c>
      <c r="O7" s="104">
        <v>13.5</v>
      </c>
      <c r="P7" s="104">
        <v>21.1</v>
      </c>
      <c r="Q7" s="104">
        <v>21</v>
      </c>
      <c r="R7" s="104">
        <v>15.7</v>
      </c>
      <c r="S7" s="104">
        <v>19.100000000000001</v>
      </c>
      <c r="T7" s="104">
        <v>23.9</v>
      </c>
      <c r="U7" s="104">
        <v>20.3</v>
      </c>
      <c r="V7" s="104">
        <v>23</v>
      </c>
      <c r="W7" s="104">
        <v>19.899999999999999</v>
      </c>
      <c r="X7" s="104">
        <v>23.4</v>
      </c>
      <c r="Y7" s="104">
        <v>25.7</v>
      </c>
      <c r="Z7" s="104">
        <v>27</v>
      </c>
      <c r="AA7" s="104">
        <v>23.1</v>
      </c>
      <c r="AB7" s="104">
        <v>20.9</v>
      </c>
      <c r="AC7" s="104">
        <v>17.7</v>
      </c>
      <c r="AD7" s="104">
        <v>21</v>
      </c>
      <c r="AE7" s="104">
        <v>21.3</v>
      </c>
      <c r="AF7" s="104">
        <v>24.9</v>
      </c>
      <c r="AG7" s="104">
        <v>24.3</v>
      </c>
      <c r="AH7" s="104">
        <v>26</v>
      </c>
      <c r="AI7" s="104">
        <v>16.3</v>
      </c>
      <c r="AJ7" s="104">
        <v>20.8</v>
      </c>
      <c r="AK7" s="105">
        <f t="shared" si="1"/>
        <v>20.387096774193541</v>
      </c>
      <c r="AL7" s="104">
        <v>9.1999999999999993</v>
      </c>
      <c r="AM7" s="104">
        <v>6.4</v>
      </c>
      <c r="AN7" s="104">
        <v>9.6999999999999993</v>
      </c>
      <c r="AO7" s="104">
        <v>4.7</v>
      </c>
      <c r="AP7" s="104">
        <v>3</v>
      </c>
      <c r="AQ7" s="104">
        <v>4.0999999999999996</v>
      </c>
      <c r="AR7" s="104">
        <v>9.6999999999999993</v>
      </c>
      <c r="AS7" s="104">
        <v>4.9000000000000004</v>
      </c>
      <c r="AT7" s="104">
        <v>4.2</v>
      </c>
      <c r="AU7" s="104">
        <v>7</v>
      </c>
      <c r="AV7" s="104">
        <v>6.2</v>
      </c>
      <c r="AW7" s="104">
        <v>4.8</v>
      </c>
      <c r="AX7" s="104">
        <v>6.9</v>
      </c>
      <c r="AY7" s="104">
        <v>7.3</v>
      </c>
      <c r="AZ7" s="104">
        <v>7.3</v>
      </c>
      <c r="BA7" s="104">
        <v>5.0999999999999996</v>
      </c>
      <c r="BB7" s="104">
        <v>4.8</v>
      </c>
      <c r="BC7" s="104">
        <v>7.6</v>
      </c>
      <c r="BD7" s="104">
        <v>4.5</v>
      </c>
      <c r="BE7" s="104">
        <v>6.9</v>
      </c>
      <c r="BF7" s="104">
        <v>7.4</v>
      </c>
      <c r="BG7" s="104">
        <v>7.9</v>
      </c>
      <c r="BH7" s="104">
        <v>3.5</v>
      </c>
      <c r="BI7" s="104">
        <v>2.9</v>
      </c>
      <c r="BJ7" s="104">
        <v>3.9</v>
      </c>
      <c r="BK7" s="104">
        <v>5.4</v>
      </c>
      <c r="BL7" s="104">
        <v>3.8</v>
      </c>
      <c r="BM7" s="104">
        <v>4.2</v>
      </c>
      <c r="BN7" s="104">
        <v>5</v>
      </c>
      <c r="BO7" s="104">
        <v>6.3</v>
      </c>
      <c r="BP7" s="104">
        <v>7.3</v>
      </c>
      <c r="BQ7" s="106">
        <f t="shared" si="2"/>
        <v>5.8677419354838722</v>
      </c>
      <c r="BR7" s="4"/>
    </row>
    <row r="8" spans="2:70" x14ac:dyDescent="0.2">
      <c r="B8" s="1" t="str">
        <f t="shared" si="0"/>
        <v>Altiplano_El Huizache</v>
      </c>
      <c r="C8" s="98" t="s">
        <v>3</v>
      </c>
      <c r="D8" s="98" t="s">
        <v>21</v>
      </c>
      <c r="E8" s="98" t="s">
        <v>22</v>
      </c>
      <c r="F8" s="104">
        <v>22.4</v>
      </c>
      <c r="G8" s="104">
        <v>27</v>
      </c>
      <c r="H8" s="104">
        <v>25.8</v>
      </c>
      <c r="I8" s="104">
        <v>19.2</v>
      </c>
      <c r="J8" s="104">
        <v>14.9</v>
      </c>
      <c r="K8" s="104">
        <v>15.8</v>
      </c>
      <c r="L8" s="104">
        <v>20</v>
      </c>
      <c r="M8" s="104">
        <v>12.9</v>
      </c>
      <c r="N8" s="104">
        <v>21.2</v>
      </c>
      <c r="O8" s="104">
        <v>15.9</v>
      </c>
      <c r="P8" s="104">
        <v>24.7</v>
      </c>
      <c r="Q8" s="104">
        <v>24.3</v>
      </c>
      <c r="R8" s="104">
        <v>17</v>
      </c>
      <c r="S8" s="104">
        <v>19.7</v>
      </c>
      <c r="T8" s="104">
        <v>24.2</v>
      </c>
      <c r="U8" s="104">
        <v>22.5</v>
      </c>
      <c r="V8" s="104">
        <v>26.1</v>
      </c>
      <c r="W8" s="104">
        <v>23.5</v>
      </c>
      <c r="X8" s="104">
        <v>24.1</v>
      </c>
      <c r="Y8" s="104">
        <v>28.5</v>
      </c>
      <c r="Z8" s="104">
        <v>27.9</v>
      </c>
      <c r="AA8" s="104">
        <v>28.4</v>
      </c>
      <c r="AB8" s="104">
        <v>25.9</v>
      </c>
      <c r="AC8" s="104">
        <v>15.7</v>
      </c>
      <c r="AD8" s="104">
        <v>20.7</v>
      </c>
      <c r="AE8" s="104">
        <v>25</v>
      </c>
      <c r="AF8" s="104">
        <v>26.7</v>
      </c>
      <c r="AG8" s="104">
        <v>27.2</v>
      </c>
      <c r="AH8" s="104">
        <v>26.9</v>
      </c>
      <c r="AI8" s="104">
        <v>20.7</v>
      </c>
      <c r="AJ8" s="104">
        <v>22.9</v>
      </c>
      <c r="AK8" s="105">
        <f t="shared" si="1"/>
        <v>22.506451612903231</v>
      </c>
      <c r="AL8" s="104">
        <v>12.7</v>
      </c>
      <c r="AM8" s="104">
        <v>9.5</v>
      </c>
      <c r="AN8" s="104">
        <v>14.9</v>
      </c>
      <c r="AO8" s="104">
        <v>9.1999999999999993</v>
      </c>
      <c r="AP8" s="104">
        <v>7</v>
      </c>
      <c r="AQ8" s="104">
        <v>6.8</v>
      </c>
      <c r="AR8" s="104">
        <v>12.2</v>
      </c>
      <c r="AS8" s="104">
        <v>8.3000000000000007</v>
      </c>
      <c r="AT8" s="104">
        <v>5.8</v>
      </c>
      <c r="AU8" s="104">
        <v>8.6</v>
      </c>
      <c r="AV8" s="104">
        <v>9.9</v>
      </c>
      <c r="AW8" s="104">
        <v>6.4</v>
      </c>
      <c r="AX8" s="104">
        <v>9.6999999999999993</v>
      </c>
      <c r="AY8" s="104">
        <v>9.6999999999999993</v>
      </c>
      <c r="AZ8" s="104">
        <v>7.1</v>
      </c>
      <c r="BA8" s="104">
        <v>6.8</v>
      </c>
      <c r="BB8" s="104">
        <v>3.9</v>
      </c>
      <c r="BC8" s="104">
        <v>12.4</v>
      </c>
      <c r="BD8" s="104">
        <v>5.3</v>
      </c>
      <c r="BE8" s="104">
        <v>6.4</v>
      </c>
      <c r="BF8" s="104">
        <v>10.4</v>
      </c>
      <c r="BG8" s="104">
        <v>8.1999999999999993</v>
      </c>
      <c r="BH8" s="104">
        <v>8</v>
      </c>
      <c r="BI8" s="104">
        <v>6.2</v>
      </c>
      <c r="BJ8" s="104">
        <v>3.9</v>
      </c>
      <c r="BK8" s="104">
        <v>10.1</v>
      </c>
      <c r="BL8" s="104">
        <v>4.7</v>
      </c>
      <c r="BM8" s="104">
        <v>5.4</v>
      </c>
      <c r="BN8" s="104">
        <v>4</v>
      </c>
      <c r="BO8" s="104">
        <v>10.4</v>
      </c>
      <c r="BP8" s="104">
        <v>10.4</v>
      </c>
      <c r="BQ8" s="106">
        <f t="shared" si="2"/>
        <v>8.2032258064516128</v>
      </c>
      <c r="BR8" s="4"/>
    </row>
    <row r="9" spans="2:70" x14ac:dyDescent="0.2">
      <c r="B9" s="1" t="str">
        <f t="shared" si="0"/>
        <v>Altiplano_El Vergel</v>
      </c>
      <c r="C9" s="98" t="s">
        <v>3</v>
      </c>
      <c r="D9" s="98" t="s">
        <v>28</v>
      </c>
      <c r="E9" s="98" t="s">
        <v>29</v>
      </c>
      <c r="F9" s="104">
        <v>22.7</v>
      </c>
      <c r="G9" s="104">
        <v>25.6</v>
      </c>
      <c r="H9" s="104">
        <v>27.3</v>
      </c>
      <c r="I9" s="104">
        <v>19.600000000000001</v>
      </c>
      <c r="J9" s="104">
        <v>15.2</v>
      </c>
      <c r="K9" s="104">
        <v>17</v>
      </c>
      <c r="L9" s="104">
        <v>19.3</v>
      </c>
      <c r="M9" s="104">
        <v>14</v>
      </c>
      <c r="N9" s="104">
        <v>20.8</v>
      </c>
      <c r="O9" s="104">
        <v>16.8</v>
      </c>
      <c r="P9" s="104">
        <v>24.2</v>
      </c>
      <c r="Q9" s="104">
        <v>24.2</v>
      </c>
      <c r="R9" s="104">
        <v>17.100000000000001</v>
      </c>
      <c r="S9" s="104">
        <v>20</v>
      </c>
      <c r="T9" s="104">
        <v>26</v>
      </c>
      <c r="U9" s="104">
        <v>22.1</v>
      </c>
      <c r="V9" s="104">
        <v>26.5</v>
      </c>
      <c r="W9" s="104">
        <v>22.5</v>
      </c>
      <c r="X9" s="104">
        <v>24</v>
      </c>
      <c r="Y9" s="104">
        <v>28.2</v>
      </c>
      <c r="Z9" s="104">
        <v>28.6</v>
      </c>
      <c r="AA9" s="104">
        <v>29.3</v>
      </c>
      <c r="AB9" s="104">
        <v>24.9</v>
      </c>
      <c r="AC9" s="104">
        <v>16.600000000000001</v>
      </c>
      <c r="AD9" s="104">
        <v>22.7</v>
      </c>
      <c r="AE9" s="104">
        <v>24</v>
      </c>
      <c r="AF9" s="104">
        <v>26.8</v>
      </c>
      <c r="AG9" s="104">
        <v>26.8</v>
      </c>
      <c r="AH9" s="104">
        <v>27.3</v>
      </c>
      <c r="AI9" s="104">
        <v>20.3</v>
      </c>
      <c r="AJ9" s="104">
        <v>23.3</v>
      </c>
      <c r="AK9" s="105">
        <f t="shared" si="1"/>
        <v>22.7</v>
      </c>
      <c r="AL9" s="104">
        <v>13.8</v>
      </c>
      <c r="AM9" s="104">
        <v>7.2</v>
      </c>
      <c r="AN9" s="104">
        <v>8.4</v>
      </c>
      <c r="AO9" s="104">
        <v>6.4</v>
      </c>
      <c r="AP9" s="104">
        <v>6.8</v>
      </c>
      <c r="AQ9" s="104">
        <v>6.8</v>
      </c>
      <c r="AR9" s="104">
        <v>12.7</v>
      </c>
      <c r="AS9" s="104">
        <v>7.2</v>
      </c>
      <c r="AT9" s="104">
        <v>5.9</v>
      </c>
      <c r="AU9" s="104">
        <v>8.6999999999999993</v>
      </c>
      <c r="AV9" s="104">
        <v>6.2</v>
      </c>
      <c r="AW9" s="104">
        <v>2.4</v>
      </c>
      <c r="AX9" s="104">
        <v>10.6</v>
      </c>
      <c r="AY9" s="104">
        <v>11.3</v>
      </c>
      <c r="AZ9" s="104">
        <v>7.5</v>
      </c>
      <c r="BA9" s="104">
        <v>9</v>
      </c>
      <c r="BB9" s="104">
        <v>1.6</v>
      </c>
      <c r="BC9" s="104">
        <v>5.3</v>
      </c>
      <c r="BD9" s="104">
        <v>3.6</v>
      </c>
      <c r="BE9" s="104">
        <v>2.4</v>
      </c>
      <c r="BF9" s="104">
        <v>5.9</v>
      </c>
      <c r="BG9" s="104">
        <v>4.4000000000000004</v>
      </c>
      <c r="BH9" s="104">
        <v>8.6999999999999993</v>
      </c>
      <c r="BI9" s="104">
        <v>7.1</v>
      </c>
      <c r="BJ9" s="104">
        <v>1.6</v>
      </c>
      <c r="BK9" s="104">
        <v>6.8</v>
      </c>
      <c r="BL9" s="104">
        <v>0.7</v>
      </c>
      <c r="BM9" s="104">
        <v>0.1</v>
      </c>
      <c r="BN9" s="104">
        <v>0.8</v>
      </c>
      <c r="BO9" s="104">
        <v>10</v>
      </c>
      <c r="BP9" s="104">
        <v>9.1999999999999993</v>
      </c>
      <c r="BQ9" s="106">
        <f t="shared" si="2"/>
        <v>6.4225806451612906</v>
      </c>
      <c r="BR9" s="4"/>
    </row>
    <row r="10" spans="2:70" x14ac:dyDescent="0.2">
      <c r="B10" s="1" t="str">
        <f t="shared" si="0"/>
        <v xml:space="preserve">Altiplano_Pocitos </v>
      </c>
      <c r="C10" s="98" t="s">
        <v>3</v>
      </c>
      <c r="D10" s="98" t="s">
        <v>50</v>
      </c>
      <c r="E10" s="98" t="s">
        <v>29</v>
      </c>
      <c r="F10" s="104">
        <v>21.8</v>
      </c>
      <c r="G10" s="104">
        <v>24.7</v>
      </c>
      <c r="H10" s="104">
        <v>22.9</v>
      </c>
      <c r="I10" s="104">
        <v>20</v>
      </c>
      <c r="J10" s="104">
        <v>15.3</v>
      </c>
      <c r="K10" s="104">
        <v>16.7</v>
      </c>
      <c r="L10" s="104">
        <v>20.3</v>
      </c>
      <c r="M10" s="104">
        <v>12.7</v>
      </c>
      <c r="N10" s="104">
        <v>18.399999999999999</v>
      </c>
      <c r="O10" s="104">
        <v>16.600000000000001</v>
      </c>
      <c r="P10" s="104">
        <v>22.2</v>
      </c>
      <c r="Q10" s="104">
        <v>22.6</v>
      </c>
      <c r="R10" s="104">
        <v>16.8</v>
      </c>
      <c r="S10" s="104">
        <v>17.2</v>
      </c>
      <c r="T10" s="104">
        <v>21.1</v>
      </c>
      <c r="U10" s="104">
        <v>20.6</v>
      </c>
      <c r="V10" s="104">
        <v>24.6</v>
      </c>
      <c r="W10" s="104">
        <v>21.8</v>
      </c>
      <c r="X10" s="104">
        <v>22.4</v>
      </c>
      <c r="Y10" s="104">
        <v>26.5</v>
      </c>
      <c r="Z10" s="104">
        <v>25.5</v>
      </c>
      <c r="AA10" s="104">
        <v>26.1</v>
      </c>
      <c r="AB10" s="104">
        <v>19.899999999999999</v>
      </c>
      <c r="AC10" s="104">
        <v>17.7</v>
      </c>
      <c r="AD10" s="104">
        <v>20.8</v>
      </c>
      <c r="AE10" s="104">
        <v>21.9</v>
      </c>
      <c r="AF10" s="104">
        <v>26</v>
      </c>
      <c r="AG10" s="104">
        <v>26</v>
      </c>
      <c r="AH10" s="104">
        <v>26.7</v>
      </c>
      <c r="AI10" s="104">
        <v>18.899999999999999</v>
      </c>
      <c r="AJ10" s="104">
        <v>22.4</v>
      </c>
      <c r="AK10" s="105">
        <f t="shared" si="1"/>
        <v>21.196774193548389</v>
      </c>
      <c r="AL10" s="104">
        <v>11.3</v>
      </c>
      <c r="AM10" s="104">
        <v>9.3000000000000007</v>
      </c>
      <c r="AN10" s="104">
        <v>7.1</v>
      </c>
      <c r="AO10" s="104">
        <v>6</v>
      </c>
      <c r="AP10" s="104">
        <v>5.9</v>
      </c>
      <c r="AQ10" s="104">
        <v>6.1</v>
      </c>
      <c r="AR10" s="104">
        <v>9.8000000000000007</v>
      </c>
      <c r="AS10" s="104">
        <v>5.4</v>
      </c>
      <c r="AT10" s="104">
        <v>5.2</v>
      </c>
      <c r="AU10" s="104">
        <v>8.1</v>
      </c>
      <c r="AV10" s="104">
        <v>3.8</v>
      </c>
      <c r="AW10" s="104">
        <v>2.5</v>
      </c>
      <c r="AX10" s="104">
        <v>8.3000000000000007</v>
      </c>
      <c r="AY10" s="104">
        <v>9.3000000000000007</v>
      </c>
      <c r="AZ10" s="104">
        <v>8</v>
      </c>
      <c r="BA10" s="104">
        <v>6.9</v>
      </c>
      <c r="BB10" s="104">
        <v>3</v>
      </c>
      <c r="BC10" s="104">
        <v>6.8</v>
      </c>
      <c r="BD10" s="104">
        <v>8</v>
      </c>
      <c r="BE10" s="104">
        <v>4.7</v>
      </c>
      <c r="BF10" s="104">
        <v>9.6</v>
      </c>
      <c r="BG10" s="104">
        <v>5.4</v>
      </c>
      <c r="BH10" s="104">
        <v>4.5</v>
      </c>
      <c r="BI10" s="104">
        <v>5.0999999999999996</v>
      </c>
      <c r="BJ10" s="104">
        <v>3.1</v>
      </c>
      <c r="BK10" s="104">
        <v>7.7</v>
      </c>
      <c r="BL10" s="104">
        <v>2</v>
      </c>
      <c r="BM10" s="104">
        <v>2.4</v>
      </c>
      <c r="BN10" s="104">
        <v>2.5</v>
      </c>
      <c r="BO10" s="104">
        <v>7.5</v>
      </c>
      <c r="BP10" s="104">
        <v>8.6</v>
      </c>
      <c r="BQ10" s="106">
        <f t="shared" si="2"/>
        <v>6.2548387096774176</v>
      </c>
      <c r="BR10" s="4"/>
    </row>
    <row r="11" spans="2:70" x14ac:dyDescent="0.2">
      <c r="B11" s="1" t="str">
        <f t="shared" si="0"/>
        <v>Altiplano_Banderillas</v>
      </c>
      <c r="C11" s="98" t="s">
        <v>3</v>
      </c>
      <c r="D11" s="98" t="s">
        <v>4</v>
      </c>
      <c r="E11" s="98" t="s">
        <v>5</v>
      </c>
      <c r="F11" s="104">
        <v>23.9</v>
      </c>
      <c r="G11" s="104">
        <v>21.7</v>
      </c>
      <c r="H11" s="104">
        <v>21.6</v>
      </c>
      <c r="I11" s="104">
        <v>20</v>
      </c>
      <c r="J11" s="104">
        <v>13.3</v>
      </c>
      <c r="K11" s="104">
        <v>19</v>
      </c>
      <c r="L11" s="104">
        <v>19.2</v>
      </c>
      <c r="M11" s="104">
        <v>14.5</v>
      </c>
      <c r="N11" s="104">
        <v>16.8</v>
      </c>
      <c r="O11" s="104">
        <v>18</v>
      </c>
      <c r="P11" s="104">
        <v>20.9</v>
      </c>
      <c r="Q11" s="104">
        <v>21.6</v>
      </c>
      <c r="R11" s="104">
        <v>19.899999999999999</v>
      </c>
      <c r="S11" s="104">
        <v>22.9</v>
      </c>
      <c r="T11" s="104">
        <v>23.1</v>
      </c>
      <c r="U11" s="104">
        <v>22.6</v>
      </c>
      <c r="V11" s="104">
        <v>22.8</v>
      </c>
      <c r="W11" s="104">
        <v>21.3</v>
      </c>
      <c r="X11" s="104">
        <v>22.2</v>
      </c>
      <c r="Y11" s="104">
        <v>24.7</v>
      </c>
      <c r="Z11" s="104">
        <v>24.8</v>
      </c>
      <c r="AA11" s="104">
        <v>20.7</v>
      </c>
      <c r="AB11" s="104">
        <v>18.2</v>
      </c>
      <c r="AC11" s="104">
        <v>19.2</v>
      </c>
      <c r="AD11" s="104">
        <v>18</v>
      </c>
      <c r="AE11" s="104">
        <v>21</v>
      </c>
      <c r="AF11" s="104">
        <v>24.1</v>
      </c>
      <c r="AG11" s="104">
        <v>25.4</v>
      </c>
      <c r="AH11" s="104">
        <v>25.7</v>
      </c>
      <c r="AI11" s="104">
        <v>16.7</v>
      </c>
      <c r="AJ11" s="104">
        <v>21</v>
      </c>
      <c r="AK11" s="105">
        <f t="shared" si="1"/>
        <v>20.800000000000004</v>
      </c>
      <c r="AL11" s="104">
        <v>6.1</v>
      </c>
      <c r="AM11" s="104">
        <v>5.0999999999999996</v>
      </c>
      <c r="AN11" s="104">
        <v>6.1</v>
      </c>
      <c r="AO11" s="104">
        <v>0.8</v>
      </c>
      <c r="AP11" s="104">
        <v>4.2</v>
      </c>
      <c r="AQ11" s="104">
        <v>7</v>
      </c>
      <c r="AR11" s="104">
        <v>9</v>
      </c>
      <c r="AS11" s="104">
        <v>6.6</v>
      </c>
      <c r="AT11" s="104">
        <v>3.8</v>
      </c>
      <c r="AU11" s="104">
        <v>2.5</v>
      </c>
      <c r="AV11" s="104">
        <v>1.4</v>
      </c>
      <c r="AW11" s="104">
        <v>-0.8</v>
      </c>
      <c r="AX11" s="104">
        <v>2.7</v>
      </c>
      <c r="AY11" s="104">
        <v>4</v>
      </c>
      <c r="AZ11" s="104">
        <v>5.6</v>
      </c>
      <c r="BA11" s="104">
        <v>2</v>
      </c>
      <c r="BB11" s="104">
        <v>1.7</v>
      </c>
      <c r="BC11" s="104">
        <v>6.1</v>
      </c>
      <c r="BD11" s="104">
        <v>8.1</v>
      </c>
      <c r="BE11" s="104">
        <v>1.9</v>
      </c>
      <c r="BF11" s="104">
        <v>5.2</v>
      </c>
      <c r="BG11" s="104">
        <v>6</v>
      </c>
      <c r="BH11" s="104">
        <v>-0.5</v>
      </c>
      <c r="BI11" s="104">
        <v>1.3</v>
      </c>
      <c r="BJ11" s="104">
        <v>1.1000000000000001</v>
      </c>
      <c r="BK11" s="104">
        <v>6.3</v>
      </c>
      <c r="BL11" s="104">
        <v>4.0999999999999996</v>
      </c>
      <c r="BM11" s="104">
        <v>1.7</v>
      </c>
      <c r="BN11" s="104">
        <v>2.5</v>
      </c>
      <c r="BO11" s="104">
        <v>7.2</v>
      </c>
      <c r="BP11" s="104">
        <v>6.4</v>
      </c>
      <c r="BQ11" s="106">
        <f t="shared" si="2"/>
        <v>4.0387096774193543</v>
      </c>
      <c r="BR11" s="4"/>
    </row>
    <row r="12" spans="2:70" x14ac:dyDescent="0.2">
      <c r="B12" s="1" t="str">
        <f t="shared" si="0"/>
        <v>Altiplano_Sabanillas</v>
      </c>
      <c r="C12" s="98" t="s">
        <v>3</v>
      </c>
      <c r="D12" s="98" t="s">
        <v>59</v>
      </c>
      <c r="E12" s="98" t="s">
        <v>60</v>
      </c>
      <c r="F12" s="104">
        <v>21</v>
      </c>
      <c r="G12" s="104">
        <v>24.6</v>
      </c>
      <c r="H12" s="104">
        <v>23.5</v>
      </c>
      <c r="I12" s="104">
        <v>18.100000000000001</v>
      </c>
      <c r="J12" s="104">
        <v>16.3</v>
      </c>
      <c r="K12" s="104">
        <v>20.7</v>
      </c>
      <c r="L12" s="104">
        <v>20.9</v>
      </c>
      <c r="M12" s="104">
        <v>14.3</v>
      </c>
      <c r="N12" s="104">
        <v>16.8</v>
      </c>
      <c r="O12" s="104">
        <v>18.3</v>
      </c>
      <c r="P12" s="104">
        <v>22.3</v>
      </c>
      <c r="Q12" s="104">
        <v>22.5</v>
      </c>
      <c r="R12" s="104">
        <v>18.899999999999999</v>
      </c>
      <c r="S12" s="104">
        <v>16</v>
      </c>
      <c r="T12" s="104">
        <v>22</v>
      </c>
      <c r="U12" s="104">
        <v>18.7</v>
      </c>
      <c r="V12" s="104">
        <v>24.5</v>
      </c>
      <c r="W12" s="104">
        <v>20.5</v>
      </c>
      <c r="X12" s="104">
        <v>22.5</v>
      </c>
      <c r="Y12" s="104">
        <v>24.3</v>
      </c>
      <c r="Z12" s="104">
        <v>26.8</v>
      </c>
      <c r="AA12" s="104">
        <v>24.5</v>
      </c>
      <c r="AB12" s="104">
        <v>18.8</v>
      </c>
      <c r="AC12" s="104">
        <v>15.9</v>
      </c>
      <c r="AD12" s="104">
        <v>18.2</v>
      </c>
      <c r="AE12" s="104">
        <v>21.8</v>
      </c>
      <c r="AF12" s="104">
        <v>24.1</v>
      </c>
      <c r="AG12" s="104">
        <v>23.4</v>
      </c>
      <c r="AH12" s="104">
        <v>23.9</v>
      </c>
      <c r="AI12" s="104">
        <v>19.100000000000001</v>
      </c>
      <c r="AJ12" s="104">
        <v>22</v>
      </c>
      <c r="AK12" s="105">
        <f t="shared" si="1"/>
        <v>20.812903225806455</v>
      </c>
      <c r="AL12" s="104">
        <v>4.2</v>
      </c>
      <c r="AM12" s="104">
        <v>2.1</v>
      </c>
      <c r="AN12" s="104">
        <v>6.9</v>
      </c>
      <c r="AO12" s="104">
        <v>0.4</v>
      </c>
      <c r="AP12" s="104">
        <v>6</v>
      </c>
      <c r="AQ12" s="104">
        <v>6.3</v>
      </c>
      <c r="AR12" s="104">
        <v>9.4</v>
      </c>
      <c r="AS12" s="104">
        <v>5.4</v>
      </c>
      <c r="AT12" s="104">
        <v>5</v>
      </c>
      <c r="AU12" s="104">
        <v>5.4</v>
      </c>
      <c r="AV12" s="104">
        <v>1.7</v>
      </c>
      <c r="AW12" s="104">
        <v>-1.7</v>
      </c>
      <c r="AX12" s="104">
        <v>2.2000000000000002</v>
      </c>
      <c r="AY12" s="104">
        <v>5.5</v>
      </c>
      <c r="AZ12" s="104">
        <v>6.4</v>
      </c>
      <c r="BA12" s="104">
        <v>5.3</v>
      </c>
      <c r="BB12" s="104">
        <v>-0.6</v>
      </c>
      <c r="BC12" s="104">
        <v>5.5</v>
      </c>
      <c r="BD12" s="104">
        <v>7.4</v>
      </c>
      <c r="BE12" s="104">
        <v>0.9</v>
      </c>
      <c r="BF12" s="104">
        <v>4.4000000000000004</v>
      </c>
      <c r="BG12" s="104">
        <v>6.7</v>
      </c>
      <c r="BH12" s="104">
        <v>2.6</v>
      </c>
      <c r="BI12" s="104">
        <v>-1.4</v>
      </c>
      <c r="BJ12" s="104">
        <v>0.4</v>
      </c>
      <c r="BK12" s="104">
        <v>6.2</v>
      </c>
      <c r="BL12" s="104">
        <v>-0.7</v>
      </c>
      <c r="BM12" s="104">
        <v>-0.7</v>
      </c>
      <c r="BN12" s="104">
        <v>-0.8</v>
      </c>
      <c r="BO12" s="104">
        <v>3.9</v>
      </c>
      <c r="BP12" s="104">
        <v>2.8</v>
      </c>
      <c r="BQ12" s="106">
        <f t="shared" si="2"/>
        <v>3.45483870967742</v>
      </c>
      <c r="BR12" s="4"/>
    </row>
    <row r="13" spans="2:70" x14ac:dyDescent="0.2">
      <c r="B13" s="1" t="str">
        <f t="shared" si="0"/>
        <v>Altiplano_BuenaVista</v>
      </c>
      <c r="C13" s="98" t="s">
        <v>3</v>
      </c>
      <c r="D13" s="98" t="s">
        <v>9</v>
      </c>
      <c r="E13" s="98" t="s">
        <v>10</v>
      </c>
      <c r="F13" s="104">
        <v>21.1</v>
      </c>
      <c r="G13" s="104">
        <v>25.1</v>
      </c>
      <c r="H13" s="104">
        <v>24.4</v>
      </c>
      <c r="I13" s="104">
        <v>19</v>
      </c>
      <c r="J13" s="104">
        <v>13.4</v>
      </c>
      <c r="K13" s="104">
        <v>14.8</v>
      </c>
      <c r="L13" s="104">
        <v>17.100000000000001</v>
      </c>
      <c r="M13" s="104">
        <v>11.1</v>
      </c>
      <c r="N13" s="104">
        <v>18.100000000000001</v>
      </c>
      <c r="O13" s="104">
        <v>13.5</v>
      </c>
      <c r="P13" s="104">
        <v>21.2</v>
      </c>
      <c r="Q13" s="104">
        <v>21.5</v>
      </c>
      <c r="R13" s="104">
        <v>14.6</v>
      </c>
      <c r="S13" s="104">
        <v>16.8</v>
      </c>
      <c r="T13" s="104">
        <v>22.4</v>
      </c>
      <c r="U13" s="104">
        <v>20</v>
      </c>
      <c r="V13" s="104">
        <v>23.8</v>
      </c>
      <c r="W13" s="104">
        <v>20.8</v>
      </c>
      <c r="X13" s="104">
        <v>20.5</v>
      </c>
      <c r="Y13" s="104">
        <v>25.9</v>
      </c>
      <c r="Z13" s="104">
        <v>26.6</v>
      </c>
      <c r="AA13" s="104">
        <v>25.8</v>
      </c>
      <c r="AB13" s="104">
        <v>21.4</v>
      </c>
      <c r="AC13" s="104">
        <v>15.7</v>
      </c>
      <c r="AD13" s="104">
        <v>19.3</v>
      </c>
      <c r="AE13" s="104">
        <v>21.4</v>
      </c>
      <c r="AF13" s="104">
        <v>24.6</v>
      </c>
      <c r="AG13" s="104">
        <v>24.5</v>
      </c>
      <c r="AH13" s="104">
        <v>25.7</v>
      </c>
      <c r="AI13" s="104">
        <v>18.100000000000001</v>
      </c>
      <c r="AJ13" s="104">
        <v>21.2</v>
      </c>
      <c r="AK13" s="105">
        <f t="shared" si="1"/>
        <v>20.303225806451614</v>
      </c>
      <c r="AL13" s="104">
        <v>8.6</v>
      </c>
      <c r="AM13" s="104">
        <v>6.3</v>
      </c>
      <c r="AN13" s="104">
        <v>10.6</v>
      </c>
      <c r="AO13" s="104">
        <v>6.5</v>
      </c>
      <c r="AP13" s="104">
        <v>5.5</v>
      </c>
      <c r="AQ13" s="104">
        <v>5.8</v>
      </c>
      <c r="AR13" s="104">
        <v>10.8</v>
      </c>
      <c r="AS13" s="104">
        <v>5.5</v>
      </c>
      <c r="AT13" s="104">
        <v>4.3</v>
      </c>
      <c r="AU13" s="104">
        <v>7.2</v>
      </c>
      <c r="AV13" s="104">
        <v>5.2</v>
      </c>
      <c r="AW13" s="104">
        <v>3.9</v>
      </c>
      <c r="AX13" s="104">
        <v>6.8</v>
      </c>
      <c r="AY13" s="104">
        <v>9</v>
      </c>
      <c r="AZ13" s="104">
        <v>7.3</v>
      </c>
      <c r="BA13" s="104">
        <v>6.3</v>
      </c>
      <c r="BB13" s="104">
        <v>2.6</v>
      </c>
      <c r="BC13" s="104">
        <v>6.8</v>
      </c>
      <c r="BD13" s="104">
        <v>5.3</v>
      </c>
      <c r="BE13" s="104">
        <v>4.8</v>
      </c>
      <c r="BF13" s="104">
        <v>6.5</v>
      </c>
      <c r="BG13" s="104">
        <v>5.5</v>
      </c>
      <c r="BH13" s="104">
        <v>3.8</v>
      </c>
      <c r="BI13" s="104">
        <v>4.3</v>
      </c>
      <c r="BJ13" s="104">
        <v>2.1</v>
      </c>
      <c r="BK13" s="104">
        <v>6.7</v>
      </c>
      <c r="BL13" s="104">
        <v>2.1</v>
      </c>
      <c r="BM13" s="104">
        <v>2.1</v>
      </c>
      <c r="BN13" s="104">
        <v>2.8</v>
      </c>
      <c r="BO13" s="104">
        <v>7.4</v>
      </c>
      <c r="BP13" s="104">
        <v>8.1</v>
      </c>
      <c r="BQ13" s="106">
        <f t="shared" si="2"/>
        <v>5.82258064516129</v>
      </c>
      <c r="BR13" s="4"/>
    </row>
    <row r="14" spans="2:70" x14ac:dyDescent="0.2">
      <c r="B14" s="1" t="str">
        <f t="shared" si="0"/>
        <v>Altiplano_La Terquedad</v>
      </c>
      <c r="C14" s="98" t="s">
        <v>3</v>
      </c>
      <c r="D14" s="98" t="s">
        <v>43</v>
      </c>
      <c r="E14" s="98" t="s">
        <v>10</v>
      </c>
      <c r="F14" s="104">
        <v>22.4</v>
      </c>
      <c r="G14" s="104">
        <v>26</v>
      </c>
      <c r="H14" s="104">
        <v>25.1</v>
      </c>
      <c r="I14" s="104">
        <v>18.899999999999999</v>
      </c>
      <c r="J14" s="104">
        <v>15.5</v>
      </c>
      <c r="K14" s="104">
        <v>17.100000000000001</v>
      </c>
      <c r="L14" s="104">
        <v>19.8</v>
      </c>
      <c r="M14" s="104">
        <v>13.1</v>
      </c>
      <c r="N14" s="104">
        <v>22.1</v>
      </c>
      <c r="O14" s="104">
        <v>16.3</v>
      </c>
      <c r="P14" s="104">
        <v>24.9</v>
      </c>
      <c r="Q14" s="104">
        <v>24.8</v>
      </c>
      <c r="R14" s="104">
        <v>17.100000000000001</v>
      </c>
      <c r="S14" s="104">
        <v>20.8</v>
      </c>
      <c r="T14" s="104">
        <v>24.6</v>
      </c>
      <c r="U14" s="104">
        <v>22.3</v>
      </c>
      <c r="V14" s="104">
        <v>26.2</v>
      </c>
      <c r="W14" s="104">
        <v>22.7</v>
      </c>
      <c r="X14" s="104">
        <v>23.5</v>
      </c>
      <c r="Y14" s="104">
        <v>29</v>
      </c>
      <c r="Z14" s="104">
        <v>27.7</v>
      </c>
      <c r="AA14" s="104">
        <v>28.7</v>
      </c>
      <c r="AB14" s="104">
        <v>25.7</v>
      </c>
      <c r="AC14" s="104">
        <v>15.1</v>
      </c>
      <c r="AD14" s="104">
        <v>21.2</v>
      </c>
      <c r="AE14" s="104">
        <v>23.7</v>
      </c>
      <c r="AF14" s="104">
        <v>26.9</v>
      </c>
      <c r="AG14" s="104">
        <v>27.1</v>
      </c>
      <c r="AH14" s="104">
        <v>27</v>
      </c>
      <c r="AI14" s="104">
        <v>19.899999999999999</v>
      </c>
      <c r="AJ14" s="104">
        <v>23.5</v>
      </c>
      <c r="AK14" s="105">
        <f t="shared" si="1"/>
        <v>22.538709677419359</v>
      </c>
      <c r="AL14" s="104">
        <v>14.1</v>
      </c>
      <c r="AM14" s="104">
        <v>8.3000000000000007</v>
      </c>
      <c r="AN14" s="104">
        <v>11.1</v>
      </c>
      <c r="AO14" s="104">
        <v>8.1</v>
      </c>
      <c r="AP14" s="104">
        <v>7</v>
      </c>
      <c r="AQ14" s="104">
        <v>6.9</v>
      </c>
      <c r="AR14" s="104">
        <v>12.3</v>
      </c>
      <c r="AS14" s="104">
        <v>8.8000000000000007</v>
      </c>
      <c r="AT14" s="104">
        <v>5.8</v>
      </c>
      <c r="AU14" s="104">
        <v>8.6999999999999993</v>
      </c>
      <c r="AV14" s="104">
        <v>8.6999999999999993</v>
      </c>
      <c r="AW14" s="104">
        <v>3.2</v>
      </c>
      <c r="AX14" s="104">
        <v>11.1</v>
      </c>
      <c r="AY14" s="104">
        <v>10.8</v>
      </c>
      <c r="AZ14" s="104">
        <v>6.5</v>
      </c>
      <c r="BA14" s="104">
        <v>8.5</v>
      </c>
      <c r="BB14" s="104">
        <v>1.3</v>
      </c>
      <c r="BC14" s="104">
        <v>9.4</v>
      </c>
      <c r="BD14" s="104">
        <v>3.8</v>
      </c>
      <c r="BE14" s="104">
        <v>3.2</v>
      </c>
      <c r="BF14" s="104">
        <v>7.6</v>
      </c>
      <c r="BG14" s="104">
        <v>5</v>
      </c>
      <c r="BH14" s="104">
        <v>8.5</v>
      </c>
      <c r="BI14" s="104">
        <v>7.1</v>
      </c>
      <c r="BJ14" s="104">
        <v>2.1</v>
      </c>
      <c r="BK14" s="104">
        <v>8.9</v>
      </c>
      <c r="BL14" s="104">
        <v>1.7</v>
      </c>
      <c r="BM14" s="104">
        <v>1.1000000000000001</v>
      </c>
      <c r="BN14" s="104">
        <v>1.6</v>
      </c>
      <c r="BO14" s="104">
        <v>10.4</v>
      </c>
      <c r="BP14" s="104">
        <v>9.3000000000000007</v>
      </c>
      <c r="BQ14" s="106">
        <f t="shared" si="2"/>
        <v>7.1258064516129025</v>
      </c>
      <c r="BR14" s="4"/>
    </row>
    <row r="15" spans="2:70" x14ac:dyDescent="0.2">
      <c r="B15" s="1" t="str">
        <f t="shared" si="0"/>
        <v>Altiplano_BuenaVista</v>
      </c>
      <c r="C15" s="98" t="s">
        <v>3</v>
      </c>
      <c r="D15" s="98" t="s">
        <v>9</v>
      </c>
      <c r="E15" s="98" t="s">
        <v>11</v>
      </c>
      <c r="F15" s="104">
        <v>23.6</v>
      </c>
      <c r="G15" s="104">
        <v>21.9</v>
      </c>
      <c r="H15" s="104">
        <v>20.399999999999999</v>
      </c>
      <c r="I15" s="104">
        <v>18.8</v>
      </c>
      <c r="J15" s="104">
        <v>12.7</v>
      </c>
      <c r="K15" s="104">
        <v>17.3</v>
      </c>
      <c r="L15" s="104">
        <v>18.100000000000001</v>
      </c>
      <c r="M15" s="104">
        <v>15.8</v>
      </c>
      <c r="N15" s="104">
        <v>18.100000000000001</v>
      </c>
      <c r="O15" s="104">
        <v>17.899999999999999</v>
      </c>
      <c r="P15" s="104">
        <v>21.1</v>
      </c>
      <c r="Q15" s="104">
        <v>20.8</v>
      </c>
      <c r="R15" s="104">
        <v>19.899999999999999</v>
      </c>
      <c r="S15" s="104">
        <v>23.2</v>
      </c>
      <c r="T15" s="104">
        <v>23.2</v>
      </c>
      <c r="U15" s="104">
        <v>23.1</v>
      </c>
      <c r="V15" s="104">
        <v>22</v>
      </c>
      <c r="W15" s="104">
        <v>22.3</v>
      </c>
      <c r="X15" s="104">
        <v>21.4</v>
      </c>
      <c r="Y15" s="104">
        <v>24.9</v>
      </c>
      <c r="Z15" s="104">
        <v>25</v>
      </c>
      <c r="AA15" s="104">
        <v>19.7</v>
      </c>
      <c r="AB15" s="104">
        <v>17.899999999999999</v>
      </c>
      <c r="AC15" s="104">
        <v>20.2</v>
      </c>
      <c r="AD15" s="104">
        <v>17.7</v>
      </c>
      <c r="AE15" s="104">
        <v>22.3</v>
      </c>
      <c r="AF15" s="104">
        <v>22.9</v>
      </c>
      <c r="AG15" s="104">
        <v>24.3</v>
      </c>
      <c r="AH15" s="104">
        <v>24.5</v>
      </c>
      <c r="AI15" s="104">
        <v>16.7</v>
      </c>
      <c r="AJ15" s="104">
        <v>22</v>
      </c>
      <c r="AK15" s="105">
        <f t="shared" si="1"/>
        <v>20.63548387096774</v>
      </c>
      <c r="AL15" s="104">
        <v>7.5</v>
      </c>
      <c r="AM15" s="104">
        <v>5.6</v>
      </c>
      <c r="AN15" s="104">
        <v>4.5</v>
      </c>
      <c r="AO15" s="104">
        <v>1.2</v>
      </c>
      <c r="AP15" s="104">
        <v>4.3</v>
      </c>
      <c r="AQ15" s="104">
        <v>7.3</v>
      </c>
      <c r="AR15" s="104">
        <v>9.9</v>
      </c>
      <c r="AS15" s="104">
        <v>3.8</v>
      </c>
      <c r="AT15" s="104">
        <v>3.7</v>
      </c>
      <c r="AU15" s="104">
        <v>4</v>
      </c>
      <c r="AV15" s="104">
        <v>2.6</v>
      </c>
      <c r="AW15" s="104">
        <v>0.1</v>
      </c>
      <c r="AX15" s="104">
        <v>2.8</v>
      </c>
      <c r="AY15" s="104">
        <v>4.2</v>
      </c>
      <c r="AZ15" s="104">
        <v>5.2</v>
      </c>
      <c r="BA15" s="104">
        <v>2.6</v>
      </c>
      <c r="BB15" s="104">
        <v>3.2</v>
      </c>
      <c r="BC15" s="104">
        <v>5.0999999999999996</v>
      </c>
      <c r="BD15" s="104">
        <v>4.5999999999999996</v>
      </c>
      <c r="BE15" s="104">
        <v>3</v>
      </c>
      <c r="BF15" s="104">
        <v>5</v>
      </c>
      <c r="BG15" s="104">
        <v>6.8</v>
      </c>
      <c r="BH15" s="104">
        <v>3.4</v>
      </c>
      <c r="BI15" s="104">
        <v>1.4</v>
      </c>
      <c r="BJ15" s="104">
        <v>1.9</v>
      </c>
      <c r="BK15" s="104">
        <v>5.5</v>
      </c>
      <c r="BL15" s="104">
        <v>5.5</v>
      </c>
      <c r="BM15" s="104">
        <v>3.8</v>
      </c>
      <c r="BN15" s="104">
        <v>3.8</v>
      </c>
      <c r="BO15" s="104">
        <v>6.4</v>
      </c>
      <c r="BP15" s="104">
        <v>5.0999999999999996</v>
      </c>
      <c r="BQ15" s="106">
        <f t="shared" si="2"/>
        <v>4.3161290322580639</v>
      </c>
      <c r="BR15" s="4"/>
    </row>
    <row r="16" spans="2:70" x14ac:dyDescent="0.2">
      <c r="B16" s="1" t="str">
        <f t="shared" si="0"/>
        <v>Altiplano_La Dulce</v>
      </c>
      <c r="C16" s="98" t="s">
        <v>3</v>
      </c>
      <c r="D16" s="98" t="s">
        <v>37</v>
      </c>
      <c r="E16" s="98" t="s">
        <v>11</v>
      </c>
      <c r="F16" s="104">
        <v>24.8</v>
      </c>
      <c r="G16" s="104">
        <v>22.2</v>
      </c>
      <c r="H16" s="104">
        <v>21.6</v>
      </c>
      <c r="I16" s="104">
        <v>20</v>
      </c>
      <c r="J16" s="104">
        <v>13.1</v>
      </c>
      <c r="K16" s="104">
        <v>18.600000000000001</v>
      </c>
      <c r="L16" s="104">
        <v>18.3</v>
      </c>
      <c r="M16" s="104">
        <v>16.100000000000001</v>
      </c>
      <c r="N16" s="104">
        <v>16.899999999999999</v>
      </c>
      <c r="O16" s="104">
        <v>20.2</v>
      </c>
      <c r="P16" s="104">
        <v>21.7</v>
      </c>
      <c r="Q16" s="104">
        <v>21.5</v>
      </c>
      <c r="R16" s="104">
        <v>20.5</v>
      </c>
      <c r="S16" s="104">
        <v>23.2</v>
      </c>
      <c r="T16" s="104">
        <v>23.8</v>
      </c>
      <c r="U16" s="104">
        <v>23.8</v>
      </c>
      <c r="V16" s="104">
        <v>23</v>
      </c>
      <c r="W16" s="104">
        <v>22</v>
      </c>
      <c r="X16" s="104">
        <v>22.9</v>
      </c>
      <c r="Y16" s="104">
        <v>25.1</v>
      </c>
      <c r="Z16" s="104">
        <v>25.6</v>
      </c>
      <c r="AA16" s="104">
        <v>19.899999999999999</v>
      </c>
      <c r="AB16" s="104">
        <v>18.899999999999999</v>
      </c>
      <c r="AC16" s="104">
        <v>20.100000000000001</v>
      </c>
      <c r="AD16" s="104">
        <v>17.399999999999999</v>
      </c>
      <c r="AE16" s="104">
        <v>21.7</v>
      </c>
      <c r="AF16" s="104">
        <v>24</v>
      </c>
      <c r="AG16" s="104">
        <v>26</v>
      </c>
      <c r="AH16" s="104">
        <v>25.7</v>
      </c>
      <c r="AI16" s="104">
        <v>17.600000000000001</v>
      </c>
      <c r="AJ16" s="104">
        <v>21.8</v>
      </c>
      <c r="AK16" s="105">
        <f t="shared" si="1"/>
        <v>21.225806451612907</v>
      </c>
      <c r="AL16" s="104">
        <v>5.5</v>
      </c>
      <c r="AM16" s="104">
        <v>4.9000000000000004</v>
      </c>
      <c r="AN16" s="104">
        <v>6.9</v>
      </c>
      <c r="AO16" s="104">
        <v>-0.2</v>
      </c>
      <c r="AP16" s="104">
        <v>4.9000000000000004</v>
      </c>
      <c r="AQ16" s="104">
        <v>6.9</v>
      </c>
      <c r="AR16" s="104">
        <v>9.1</v>
      </c>
      <c r="AS16" s="104">
        <v>5</v>
      </c>
      <c r="AT16" s="104">
        <v>4.8</v>
      </c>
      <c r="AU16" s="104">
        <v>4</v>
      </c>
      <c r="AV16" s="104">
        <v>3.7</v>
      </c>
      <c r="AW16" s="104">
        <v>0.2</v>
      </c>
      <c r="AX16" s="104">
        <v>2.7</v>
      </c>
      <c r="AY16" s="104">
        <v>5.5</v>
      </c>
      <c r="AZ16" s="104">
        <v>3.8</v>
      </c>
      <c r="BA16" s="104">
        <v>0.6</v>
      </c>
      <c r="BB16" s="104">
        <v>1.9</v>
      </c>
      <c r="BC16" s="104">
        <v>3.3</v>
      </c>
      <c r="BD16" s="104">
        <v>7.1</v>
      </c>
      <c r="BE16" s="104">
        <v>2.2000000000000002</v>
      </c>
      <c r="BF16" s="104">
        <v>4.2</v>
      </c>
      <c r="BG16" s="104">
        <v>6.4</v>
      </c>
      <c r="BH16" s="104">
        <v>-1</v>
      </c>
      <c r="BI16" s="104">
        <v>1.9</v>
      </c>
      <c r="BJ16" s="104">
        <v>0.4</v>
      </c>
      <c r="BK16" s="104">
        <v>5.2</v>
      </c>
      <c r="BL16" s="104">
        <v>2.6</v>
      </c>
      <c r="BM16" s="104">
        <v>0.5</v>
      </c>
      <c r="BN16" s="104">
        <v>1.5</v>
      </c>
      <c r="BO16" s="104">
        <v>6.6</v>
      </c>
      <c r="BP16" s="104">
        <v>5.3</v>
      </c>
      <c r="BQ16" s="106">
        <f t="shared" si="2"/>
        <v>3.7548387096774194</v>
      </c>
      <c r="BR16" s="4"/>
    </row>
    <row r="17" spans="2:70" x14ac:dyDescent="0.2">
      <c r="B17" s="1" t="str">
        <f t="shared" si="0"/>
        <v>Altiplano_Yoliatl</v>
      </c>
      <c r="C17" s="98" t="s">
        <v>3</v>
      </c>
      <c r="D17" s="98" t="s">
        <v>72</v>
      </c>
      <c r="E17" s="98" t="s">
        <v>11</v>
      </c>
      <c r="F17" s="104">
        <v>24</v>
      </c>
      <c r="G17" s="104">
        <v>21.2</v>
      </c>
      <c r="H17" s="104">
        <v>20.7</v>
      </c>
      <c r="I17" s="104">
        <v>18.899999999999999</v>
      </c>
      <c r="J17" s="104">
        <v>12.1</v>
      </c>
      <c r="K17" s="104">
        <v>16.600000000000001</v>
      </c>
      <c r="L17" s="104">
        <v>16.899999999999999</v>
      </c>
      <c r="M17" s="104">
        <v>13.3</v>
      </c>
      <c r="N17" s="104">
        <v>19.2</v>
      </c>
      <c r="O17" s="104">
        <v>15.9</v>
      </c>
      <c r="P17" s="104">
        <v>21.6</v>
      </c>
      <c r="Q17" s="104">
        <v>21</v>
      </c>
      <c r="R17" s="104">
        <v>17.3</v>
      </c>
      <c r="S17" s="104">
        <v>22.8</v>
      </c>
      <c r="T17" s="104">
        <v>25.4</v>
      </c>
      <c r="U17" s="104">
        <v>23.3</v>
      </c>
      <c r="V17" s="104">
        <v>22.8</v>
      </c>
      <c r="W17" s="104">
        <v>21.2</v>
      </c>
      <c r="X17" s="104">
        <v>23.4</v>
      </c>
      <c r="Y17" s="104">
        <v>25.8</v>
      </c>
      <c r="Z17" s="104">
        <v>25.5</v>
      </c>
      <c r="AA17" s="104">
        <v>20.8</v>
      </c>
      <c r="AB17" s="104">
        <v>20.8</v>
      </c>
      <c r="AC17" s="104">
        <v>20.5</v>
      </c>
      <c r="AD17" s="104">
        <v>20</v>
      </c>
      <c r="AE17" s="104">
        <v>23.2</v>
      </c>
      <c r="AF17" s="104">
        <v>26.1</v>
      </c>
      <c r="AG17" s="104">
        <v>26.3</v>
      </c>
      <c r="AH17" s="104">
        <v>26.7</v>
      </c>
      <c r="AI17" s="104">
        <v>16.600000000000001</v>
      </c>
      <c r="AJ17" s="104">
        <v>21.8</v>
      </c>
      <c r="AK17" s="105">
        <f t="shared" si="1"/>
        <v>21.022580645161291</v>
      </c>
      <c r="AL17" s="104">
        <v>5.3</v>
      </c>
      <c r="AM17" s="104">
        <v>2.9</v>
      </c>
      <c r="AN17" s="104">
        <v>2.2999999999999998</v>
      </c>
      <c r="AO17" s="104">
        <v>0.5</v>
      </c>
      <c r="AP17" s="104">
        <v>3.2</v>
      </c>
      <c r="AQ17" s="104">
        <v>4.8</v>
      </c>
      <c r="AR17" s="104">
        <v>9.1</v>
      </c>
      <c r="AS17" s="104">
        <v>3.5</v>
      </c>
      <c r="AT17" s="104">
        <v>2.2999999999999998</v>
      </c>
      <c r="AU17" s="104">
        <v>4.4000000000000004</v>
      </c>
      <c r="AV17" s="104">
        <v>4.4000000000000004</v>
      </c>
      <c r="AW17" s="104">
        <v>-1.4</v>
      </c>
      <c r="AX17" s="104">
        <v>1.8</v>
      </c>
      <c r="AY17" s="104">
        <v>7.5</v>
      </c>
      <c r="AZ17" s="104">
        <v>3.8</v>
      </c>
      <c r="BA17" s="104">
        <v>3.7</v>
      </c>
      <c r="BB17" s="104">
        <v>0.9</v>
      </c>
      <c r="BC17" s="104">
        <v>5</v>
      </c>
      <c r="BD17" s="104">
        <v>3.3</v>
      </c>
      <c r="BE17" s="104">
        <v>3.3</v>
      </c>
      <c r="BF17" s="104">
        <v>2.1</v>
      </c>
      <c r="BG17" s="104">
        <v>7.1</v>
      </c>
      <c r="BH17" s="104">
        <v>0.9</v>
      </c>
      <c r="BI17" s="104">
        <v>2.5</v>
      </c>
      <c r="BJ17" s="104">
        <v>0.8</v>
      </c>
      <c r="BK17" s="104">
        <v>3.7</v>
      </c>
      <c r="BL17" s="104">
        <v>1.3</v>
      </c>
      <c r="BM17" s="104">
        <v>-0.4</v>
      </c>
      <c r="BN17" s="104">
        <v>0.6</v>
      </c>
      <c r="BO17" s="104">
        <v>6</v>
      </c>
      <c r="BP17" s="104">
        <v>6.2</v>
      </c>
      <c r="BQ17" s="106">
        <f t="shared" si="2"/>
        <v>3.270967741935483</v>
      </c>
      <c r="BR17" s="4"/>
    </row>
    <row r="18" spans="2:70" x14ac:dyDescent="0.2">
      <c r="B18" s="1" t="str">
        <f t="shared" si="0"/>
        <v>Altiplano_El Pocito</v>
      </c>
      <c r="C18" s="98" t="s">
        <v>3</v>
      </c>
      <c r="D18" s="98" t="s">
        <v>135</v>
      </c>
      <c r="E18" s="98" t="s">
        <v>49</v>
      </c>
      <c r="F18" s="104">
        <v>21</v>
      </c>
      <c r="G18" s="104">
        <v>23.3</v>
      </c>
      <c r="H18" s="104">
        <v>22</v>
      </c>
      <c r="I18" s="104">
        <v>15.7</v>
      </c>
      <c r="J18" s="104">
        <v>13.2</v>
      </c>
      <c r="K18" s="104">
        <v>13.7</v>
      </c>
      <c r="L18" s="104">
        <v>15.8</v>
      </c>
      <c r="M18" s="104">
        <v>10.199999999999999</v>
      </c>
      <c r="N18" s="104">
        <v>19.2</v>
      </c>
      <c r="O18" s="104">
        <v>13.5</v>
      </c>
      <c r="P18" s="104">
        <v>21.4</v>
      </c>
      <c r="Q18" s="104">
        <v>20.6</v>
      </c>
      <c r="R18" s="104">
        <v>12.5</v>
      </c>
      <c r="S18" s="104">
        <v>18.5</v>
      </c>
      <c r="T18" s="104">
        <v>21.9</v>
      </c>
      <c r="U18" s="104">
        <v>19</v>
      </c>
      <c r="V18" s="104">
        <v>24.6</v>
      </c>
      <c r="W18" s="104">
        <v>17.600000000000001</v>
      </c>
      <c r="X18" s="104">
        <v>23.5</v>
      </c>
      <c r="Y18" s="104">
        <v>24.8</v>
      </c>
      <c r="Z18" s="104">
        <v>25.1</v>
      </c>
      <c r="AA18" s="104">
        <v>25.6</v>
      </c>
      <c r="AB18" s="104">
        <v>23.6</v>
      </c>
      <c r="AC18" s="104">
        <v>12.5</v>
      </c>
      <c r="AD18" s="104">
        <v>20.8</v>
      </c>
      <c r="AE18" s="104">
        <v>19.399999999999999</v>
      </c>
      <c r="AF18" s="104">
        <v>23.4</v>
      </c>
      <c r="AG18" s="104">
        <v>23</v>
      </c>
      <c r="AH18" s="104">
        <v>23.1</v>
      </c>
      <c r="AI18" s="104">
        <v>15.7</v>
      </c>
      <c r="AJ18" s="104">
        <v>20.3</v>
      </c>
      <c r="AK18" s="105">
        <f t="shared" si="1"/>
        <v>19.500000000000004</v>
      </c>
      <c r="AL18" s="104">
        <v>11.4</v>
      </c>
      <c r="AM18" s="104">
        <v>9.6</v>
      </c>
      <c r="AN18" s="104">
        <v>12.8</v>
      </c>
      <c r="AO18" s="104">
        <v>5.8</v>
      </c>
      <c r="AP18" s="104">
        <v>4.3</v>
      </c>
      <c r="AQ18" s="104">
        <v>5</v>
      </c>
      <c r="AR18" s="104">
        <v>10.3</v>
      </c>
      <c r="AS18" s="104">
        <v>5.8</v>
      </c>
      <c r="AT18" s="104">
        <v>5</v>
      </c>
      <c r="AU18" s="104">
        <v>8</v>
      </c>
      <c r="AV18" s="104">
        <v>8</v>
      </c>
      <c r="AW18" s="104">
        <v>8.3000000000000007</v>
      </c>
      <c r="AX18" s="104">
        <v>8.8000000000000007</v>
      </c>
      <c r="AY18" s="104">
        <v>8.9</v>
      </c>
      <c r="AZ18" s="104">
        <v>6.5</v>
      </c>
      <c r="BA18" s="104">
        <v>3.7</v>
      </c>
      <c r="BB18" s="104">
        <v>5.4</v>
      </c>
      <c r="BC18" s="104">
        <v>9.4</v>
      </c>
      <c r="BD18" s="104">
        <v>5.4</v>
      </c>
      <c r="BE18" s="104">
        <v>8.5</v>
      </c>
      <c r="BF18" s="104">
        <v>11.4</v>
      </c>
      <c r="BG18" s="104">
        <v>8.6999999999999993</v>
      </c>
      <c r="BH18" s="104">
        <v>6.1</v>
      </c>
      <c r="BI18" s="104">
        <v>5.2</v>
      </c>
      <c r="BJ18" s="104">
        <v>4.0999999999999996</v>
      </c>
      <c r="BK18" s="104">
        <v>8.1</v>
      </c>
      <c r="BL18" s="104">
        <v>6.1</v>
      </c>
      <c r="BM18" s="104">
        <v>6.3</v>
      </c>
      <c r="BN18" s="104">
        <v>5</v>
      </c>
      <c r="BO18" s="104">
        <v>8.6</v>
      </c>
      <c r="BP18" s="104">
        <v>8.8000000000000007</v>
      </c>
      <c r="BQ18" s="106">
        <f t="shared" si="2"/>
        <v>7.3967741935483868</v>
      </c>
      <c r="BR18" s="4"/>
    </row>
    <row r="19" spans="2:70" x14ac:dyDescent="0.2">
      <c r="B19" s="1" t="str">
        <f t="shared" si="0"/>
        <v>Altiplano_La Victoria</v>
      </c>
      <c r="C19" s="98" t="s">
        <v>3</v>
      </c>
      <c r="D19" s="98" t="s">
        <v>132</v>
      </c>
      <c r="E19" s="98" t="s">
        <v>5</v>
      </c>
      <c r="F19" s="104">
        <v>21.2</v>
      </c>
      <c r="G19" s="104">
        <v>20.5</v>
      </c>
      <c r="H19" s="104">
        <v>18.899999999999999</v>
      </c>
      <c r="I19" s="104">
        <v>15.9</v>
      </c>
      <c r="J19" s="104">
        <v>12.6</v>
      </c>
      <c r="K19" s="104">
        <v>16.5</v>
      </c>
      <c r="L19" s="104">
        <v>15.7</v>
      </c>
      <c r="M19" s="104">
        <v>11.1</v>
      </c>
      <c r="N19" s="104">
        <v>15.1</v>
      </c>
      <c r="O19" s="104">
        <v>16.2</v>
      </c>
      <c r="P19" s="104">
        <v>17.600000000000001</v>
      </c>
      <c r="Q19" s="104">
        <v>18.600000000000001</v>
      </c>
      <c r="R19" s="104">
        <v>17.5</v>
      </c>
      <c r="S19" s="104">
        <v>17.8</v>
      </c>
      <c r="T19" s="104">
        <v>20.6</v>
      </c>
      <c r="U19" s="104">
        <v>20.7</v>
      </c>
      <c r="V19" s="104">
        <v>20.5</v>
      </c>
      <c r="W19" s="104">
        <v>19.399999999999999</v>
      </c>
      <c r="X19" s="104">
        <v>20</v>
      </c>
      <c r="Y19" s="104">
        <v>22.7</v>
      </c>
      <c r="Z19" s="104">
        <v>22.8</v>
      </c>
      <c r="AA19" s="104">
        <v>20.2</v>
      </c>
      <c r="AB19" s="104">
        <v>16.899999999999999</v>
      </c>
      <c r="AC19" s="104">
        <v>16.5</v>
      </c>
      <c r="AD19" s="104">
        <v>17.7</v>
      </c>
      <c r="AE19" s="104">
        <v>18.899999999999999</v>
      </c>
      <c r="AF19" s="104">
        <v>22.3</v>
      </c>
      <c r="AG19" s="104">
        <v>22.5</v>
      </c>
      <c r="AH19" s="104">
        <v>21.9</v>
      </c>
      <c r="AI19" s="104">
        <v>14.7</v>
      </c>
      <c r="AJ19" s="104">
        <v>19.600000000000001</v>
      </c>
      <c r="AK19" s="105">
        <f t="shared" si="1"/>
        <v>18.487096774193546</v>
      </c>
      <c r="AL19" s="104">
        <v>4.5999999999999996</v>
      </c>
      <c r="AM19" s="104">
        <v>5.4</v>
      </c>
      <c r="AN19" s="104">
        <v>5.4</v>
      </c>
      <c r="AO19" s="104">
        <v>0.1</v>
      </c>
      <c r="AP19" s="104">
        <v>4.5</v>
      </c>
      <c r="AQ19" s="104">
        <v>6.4</v>
      </c>
      <c r="AR19" s="104">
        <v>9.1</v>
      </c>
      <c r="AS19" s="104">
        <v>4.8</v>
      </c>
      <c r="AT19" s="104">
        <v>3.6</v>
      </c>
      <c r="AU19" s="104">
        <v>3.1</v>
      </c>
      <c r="AV19" s="104">
        <v>1.6</v>
      </c>
      <c r="AW19" s="104">
        <v>-0.1</v>
      </c>
      <c r="AX19" s="104">
        <v>2</v>
      </c>
      <c r="AY19" s="104">
        <v>3.6</v>
      </c>
      <c r="AZ19" s="104">
        <v>6.6</v>
      </c>
      <c r="BA19" s="104">
        <v>1.4</v>
      </c>
      <c r="BB19" s="104">
        <v>2.7</v>
      </c>
      <c r="BC19" s="104">
        <v>6.2</v>
      </c>
      <c r="BD19" s="104">
        <v>8.1</v>
      </c>
      <c r="BE19" s="104">
        <v>2.5</v>
      </c>
      <c r="BF19" s="104">
        <v>6.7</v>
      </c>
      <c r="BG19" s="104">
        <v>3.5</v>
      </c>
      <c r="BH19" s="104">
        <v>1.7</v>
      </c>
      <c r="BI19" s="104">
        <v>0.4</v>
      </c>
      <c r="BJ19" s="104">
        <v>0.9</v>
      </c>
      <c r="BK19" s="104">
        <v>6</v>
      </c>
      <c r="BL19" s="104">
        <v>2.6</v>
      </c>
      <c r="BM19" s="104">
        <v>1.1000000000000001</v>
      </c>
      <c r="BN19" s="104">
        <v>1.3</v>
      </c>
      <c r="BO19" s="104">
        <v>6.4</v>
      </c>
      <c r="BP19" s="104">
        <v>4.0999999999999996</v>
      </c>
      <c r="BQ19" s="106">
        <f t="shared" si="2"/>
        <v>3.7516129032258063</v>
      </c>
      <c r="BR19" s="4"/>
    </row>
    <row r="20" spans="2:70" x14ac:dyDescent="0.2">
      <c r="B20" s="1" t="str">
        <f t="shared" si="0"/>
        <v>Altiplano_Cerritos de Bernal</v>
      </c>
      <c r="C20" s="98" t="s">
        <v>3</v>
      </c>
      <c r="D20" s="98" t="s">
        <v>133</v>
      </c>
      <c r="E20" s="98" t="s">
        <v>5</v>
      </c>
      <c r="F20" s="104">
        <v>21.5</v>
      </c>
      <c r="G20" s="104">
        <v>20.100000000000001</v>
      </c>
      <c r="H20" s="104">
        <v>19.600000000000001</v>
      </c>
      <c r="I20" s="104">
        <v>16.899999999999999</v>
      </c>
      <c r="J20" s="104">
        <v>12</v>
      </c>
      <c r="K20" s="104">
        <v>15.8</v>
      </c>
      <c r="L20" s="104">
        <v>16.899999999999999</v>
      </c>
      <c r="M20" s="104">
        <v>11.3</v>
      </c>
      <c r="N20" s="104">
        <v>16.8</v>
      </c>
      <c r="O20" s="104">
        <v>15.3</v>
      </c>
      <c r="P20" s="104">
        <v>18.399999999999999</v>
      </c>
      <c r="Q20" s="104">
        <v>18.7</v>
      </c>
      <c r="R20" s="104">
        <v>17.3</v>
      </c>
      <c r="S20" s="104">
        <v>19.5</v>
      </c>
      <c r="T20" s="104">
        <v>21</v>
      </c>
      <c r="U20" s="104">
        <v>20.7</v>
      </c>
      <c r="V20" s="104">
        <v>20.399999999999999</v>
      </c>
      <c r="W20" s="104">
        <v>18.600000000000001</v>
      </c>
      <c r="X20" s="104">
        <v>20.5</v>
      </c>
      <c r="Y20" s="104">
        <v>23</v>
      </c>
      <c r="Z20" s="104">
        <v>23.5</v>
      </c>
      <c r="AA20" s="104">
        <v>19.399999999999999</v>
      </c>
      <c r="AB20" s="104">
        <v>17</v>
      </c>
      <c r="AC20" s="104">
        <v>17.8</v>
      </c>
      <c r="AD20" s="104">
        <v>17.7</v>
      </c>
      <c r="AE20" s="104">
        <v>19</v>
      </c>
      <c r="AF20" s="104">
        <v>22.6</v>
      </c>
      <c r="AG20" s="104">
        <v>23.5</v>
      </c>
      <c r="AH20" s="104">
        <v>23.5</v>
      </c>
      <c r="AI20" s="104">
        <v>14.1</v>
      </c>
      <c r="AJ20" s="104">
        <v>19.899999999999999</v>
      </c>
      <c r="AK20" s="105">
        <f t="shared" si="1"/>
        <v>18.783870967741933</v>
      </c>
      <c r="AL20" s="104">
        <v>6.8</v>
      </c>
      <c r="AM20" s="104">
        <v>5</v>
      </c>
      <c r="AN20" s="104">
        <v>4.2</v>
      </c>
      <c r="AO20" s="104">
        <v>-0.2</v>
      </c>
      <c r="AP20" s="104">
        <v>2.9</v>
      </c>
      <c r="AQ20" s="104">
        <v>6.7</v>
      </c>
      <c r="AR20" s="104">
        <v>9.1</v>
      </c>
      <c r="AS20" s="104">
        <v>4.8</v>
      </c>
      <c r="AT20" s="104">
        <v>3.7</v>
      </c>
      <c r="AU20" s="104">
        <v>5.0999999999999996</v>
      </c>
      <c r="AV20" s="104">
        <v>4.2</v>
      </c>
      <c r="AW20" s="104">
        <v>1.6</v>
      </c>
      <c r="AX20" s="104">
        <v>5.7</v>
      </c>
      <c r="AY20" s="104">
        <v>5.9</v>
      </c>
      <c r="AZ20" s="104">
        <v>4.8</v>
      </c>
      <c r="BA20" s="104">
        <v>4.2</v>
      </c>
      <c r="BB20" s="104">
        <v>0.9</v>
      </c>
      <c r="BC20" s="104">
        <v>5.5</v>
      </c>
      <c r="BD20" s="104">
        <v>7.5</v>
      </c>
      <c r="BE20" s="104">
        <v>1.6</v>
      </c>
      <c r="BF20" s="104">
        <v>7.7</v>
      </c>
      <c r="BG20" s="104">
        <v>3.1</v>
      </c>
      <c r="BH20" s="104">
        <v>-2</v>
      </c>
      <c r="BI20" s="104">
        <v>0.5</v>
      </c>
      <c r="BJ20" s="104">
        <v>1.2</v>
      </c>
      <c r="BK20" s="104">
        <v>6.1</v>
      </c>
      <c r="BL20" s="104">
        <v>4.5</v>
      </c>
      <c r="BM20" s="104">
        <v>4.2</v>
      </c>
      <c r="BN20" s="104">
        <v>2.2999999999999998</v>
      </c>
      <c r="BO20" s="104">
        <v>6.3</v>
      </c>
      <c r="BP20" s="104">
        <v>6.3</v>
      </c>
      <c r="BQ20" s="106">
        <f t="shared" si="2"/>
        <v>4.2</v>
      </c>
      <c r="BR20" s="4"/>
    </row>
    <row r="21" spans="2:70" x14ac:dyDescent="0.2">
      <c r="B21" s="1" t="str">
        <f t="shared" si="0"/>
        <v>Altiplano_Santa Matilde</v>
      </c>
      <c r="C21" s="98" t="s">
        <v>3</v>
      </c>
      <c r="D21" s="98" t="s">
        <v>136</v>
      </c>
      <c r="E21" s="98" t="s">
        <v>5</v>
      </c>
      <c r="F21" s="104">
        <v>23.7</v>
      </c>
      <c r="G21" s="104">
        <v>21.6</v>
      </c>
      <c r="H21" s="104">
        <v>21.4</v>
      </c>
      <c r="I21" s="104">
        <v>18.899999999999999</v>
      </c>
      <c r="J21" s="104">
        <v>14</v>
      </c>
      <c r="K21" s="104">
        <v>17.8</v>
      </c>
      <c r="L21" s="104">
        <v>19</v>
      </c>
      <c r="M21" s="104">
        <v>11.8</v>
      </c>
      <c r="N21" s="104">
        <v>17.5</v>
      </c>
      <c r="O21" s="104">
        <v>17.100000000000001</v>
      </c>
      <c r="P21" s="104">
        <v>20.2</v>
      </c>
      <c r="Q21" s="104">
        <v>20.7</v>
      </c>
      <c r="R21" s="104">
        <v>17.899999999999999</v>
      </c>
      <c r="S21" s="104">
        <v>21.3</v>
      </c>
      <c r="T21" s="104">
        <v>22</v>
      </c>
      <c r="U21" s="104">
        <v>22.3</v>
      </c>
      <c r="V21" s="104">
        <v>21.8</v>
      </c>
      <c r="W21" s="104">
        <v>20.100000000000001</v>
      </c>
      <c r="X21" s="104">
        <v>21.4</v>
      </c>
      <c r="Y21" s="104">
        <v>23.9</v>
      </c>
      <c r="Z21" s="104">
        <v>24.5</v>
      </c>
      <c r="AA21" s="104">
        <v>20.5</v>
      </c>
      <c r="AB21" s="104">
        <v>17.100000000000001</v>
      </c>
      <c r="AC21" s="104">
        <v>18.899999999999999</v>
      </c>
      <c r="AD21" s="104">
        <v>18.5</v>
      </c>
      <c r="AE21" s="104">
        <v>20.7</v>
      </c>
      <c r="AF21" s="104">
        <v>23.6</v>
      </c>
      <c r="AG21" s="104">
        <v>24.4</v>
      </c>
      <c r="AH21" s="104">
        <v>24.1</v>
      </c>
      <c r="AI21" s="104">
        <v>16</v>
      </c>
      <c r="AJ21" s="104">
        <v>21.5</v>
      </c>
      <c r="AK21" s="105">
        <f t="shared" si="1"/>
        <v>20.135483870967743</v>
      </c>
      <c r="AL21" s="104">
        <v>8.5</v>
      </c>
      <c r="AM21" s="104">
        <v>5.5</v>
      </c>
      <c r="AN21" s="104">
        <v>6</v>
      </c>
      <c r="AO21" s="104">
        <v>1.6</v>
      </c>
      <c r="AP21" s="104">
        <v>4.3</v>
      </c>
      <c r="AQ21" s="104">
        <v>6.1</v>
      </c>
      <c r="AR21" s="104">
        <v>9.1</v>
      </c>
      <c r="AS21" s="104">
        <v>5.6</v>
      </c>
      <c r="AT21" s="104">
        <v>4.3</v>
      </c>
      <c r="AU21" s="104">
        <v>6.3</v>
      </c>
      <c r="AV21" s="104">
        <v>5.6</v>
      </c>
      <c r="AW21" s="104">
        <v>2.1</v>
      </c>
      <c r="AX21" s="104">
        <v>7.1</v>
      </c>
      <c r="AY21" s="104">
        <v>7.2</v>
      </c>
      <c r="AZ21" s="104">
        <v>6.3</v>
      </c>
      <c r="BA21" s="104">
        <v>4.3</v>
      </c>
      <c r="BB21" s="104">
        <v>3</v>
      </c>
      <c r="BC21" s="104">
        <v>6.3</v>
      </c>
      <c r="BD21" s="104">
        <v>7.9</v>
      </c>
      <c r="BE21" s="104">
        <v>3.2</v>
      </c>
      <c r="BF21" s="104">
        <v>8.1999999999999993</v>
      </c>
      <c r="BG21" s="104">
        <v>4.7</v>
      </c>
      <c r="BH21" s="104">
        <v>3.4</v>
      </c>
      <c r="BI21" s="104">
        <v>1.8</v>
      </c>
      <c r="BJ21" s="104">
        <v>3.2</v>
      </c>
      <c r="BK21" s="104">
        <v>6.8</v>
      </c>
      <c r="BL21" s="104">
        <v>4.2</v>
      </c>
      <c r="BM21" s="104">
        <v>2.5</v>
      </c>
      <c r="BN21" s="104">
        <v>3.6</v>
      </c>
      <c r="BO21" s="104">
        <v>7.5</v>
      </c>
      <c r="BP21" s="104">
        <v>7.1</v>
      </c>
      <c r="BQ21" s="106">
        <f t="shared" si="2"/>
        <v>5.2677419354838708</v>
      </c>
      <c r="BR21" s="4"/>
    </row>
    <row r="22" spans="2:70" x14ac:dyDescent="0.2">
      <c r="B22" s="1" t="str">
        <f t="shared" si="0"/>
        <v>Altiplano_La Herradura</v>
      </c>
      <c r="C22" s="98" t="s">
        <v>3</v>
      </c>
      <c r="D22" s="98" t="s">
        <v>134</v>
      </c>
      <c r="E22" s="98" t="s">
        <v>11</v>
      </c>
      <c r="F22" s="104">
        <v>22.6</v>
      </c>
      <c r="G22" s="104">
        <v>20.8</v>
      </c>
      <c r="H22" s="104">
        <v>20.5</v>
      </c>
      <c r="I22" s="104">
        <v>18.3</v>
      </c>
      <c r="J22" s="104">
        <v>11.2</v>
      </c>
      <c r="K22" s="104">
        <v>15.8</v>
      </c>
      <c r="L22" s="104">
        <v>15.4</v>
      </c>
      <c r="M22" s="104">
        <v>11</v>
      </c>
      <c r="N22" s="104">
        <v>15.8</v>
      </c>
      <c r="O22" s="104">
        <v>14.7</v>
      </c>
      <c r="P22" s="104">
        <v>20.100000000000001</v>
      </c>
      <c r="Q22" s="104">
        <v>20.3</v>
      </c>
      <c r="R22" s="104">
        <v>16.2</v>
      </c>
      <c r="S22" s="104">
        <v>20.5</v>
      </c>
      <c r="T22" s="104">
        <v>22.9</v>
      </c>
      <c r="U22" s="104">
        <v>20.8</v>
      </c>
      <c r="V22" s="104">
        <v>20.7</v>
      </c>
      <c r="W22" s="104">
        <v>18.899999999999999</v>
      </c>
      <c r="X22" s="104">
        <v>21.1</v>
      </c>
      <c r="Y22" s="104">
        <v>23.5</v>
      </c>
      <c r="Z22" s="104">
        <v>24.2</v>
      </c>
      <c r="AA22" s="104">
        <v>20.399999999999999</v>
      </c>
      <c r="AB22" s="104">
        <v>17.5</v>
      </c>
      <c r="AC22" s="104">
        <v>18.3</v>
      </c>
      <c r="AD22" s="104">
        <v>18.100000000000001</v>
      </c>
      <c r="AE22" s="104">
        <v>20.5</v>
      </c>
      <c r="AF22" s="104">
        <v>22.7</v>
      </c>
      <c r="AG22" s="104">
        <v>23.1</v>
      </c>
      <c r="AH22" s="104">
        <v>22.9</v>
      </c>
      <c r="AI22" s="104">
        <v>14.7</v>
      </c>
      <c r="AJ22" s="104">
        <v>21.3</v>
      </c>
      <c r="AK22" s="105">
        <f t="shared" si="1"/>
        <v>19.187096774193552</v>
      </c>
      <c r="AL22" s="104">
        <v>5.7</v>
      </c>
      <c r="AM22" s="104">
        <v>2.2999999999999998</v>
      </c>
      <c r="AN22" s="104">
        <v>1.2</v>
      </c>
      <c r="AO22" s="104">
        <v>1.1000000000000001</v>
      </c>
      <c r="AP22" s="104">
        <v>2.5</v>
      </c>
      <c r="AQ22" s="104">
        <v>4.9000000000000004</v>
      </c>
      <c r="AR22" s="104">
        <v>8</v>
      </c>
      <c r="AS22" s="104">
        <v>4.4000000000000004</v>
      </c>
      <c r="AT22" s="104">
        <v>3.1</v>
      </c>
      <c r="AU22" s="104">
        <v>5.0999999999999996</v>
      </c>
      <c r="AV22" s="104">
        <v>2.6</v>
      </c>
      <c r="AW22" s="104">
        <v>-2.4</v>
      </c>
      <c r="AX22" s="104">
        <v>1.8</v>
      </c>
      <c r="AY22" s="104">
        <v>6.9</v>
      </c>
      <c r="AZ22" s="104">
        <v>4.5999999999999996</v>
      </c>
      <c r="BA22" s="104">
        <v>4</v>
      </c>
      <c r="BB22" s="104">
        <v>0.9</v>
      </c>
      <c r="BC22" s="104">
        <v>4.8</v>
      </c>
      <c r="BD22" s="104">
        <v>4.8</v>
      </c>
      <c r="BE22" s="104">
        <v>1.8</v>
      </c>
      <c r="BF22" s="104">
        <v>2.2999999999999998</v>
      </c>
      <c r="BG22" s="104">
        <v>6.2</v>
      </c>
      <c r="BH22" s="104">
        <v>2.6</v>
      </c>
      <c r="BI22" s="104">
        <v>2.2000000000000002</v>
      </c>
      <c r="BJ22" s="104">
        <v>-0.1</v>
      </c>
      <c r="BK22" s="104">
        <v>4.5</v>
      </c>
      <c r="BL22" s="104">
        <v>1</v>
      </c>
      <c r="BM22" s="104">
        <v>-0.9</v>
      </c>
      <c r="BN22" s="104">
        <v>0.1</v>
      </c>
      <c r="BO22" s="104">
        <v>4.8</v>
      </c>
      <c r="BP22" s="104">
        <v>5.4</v>
      </c>
      <c r="BQ22" s="106">
        <f t="shared" si="2"/>
        <v>3.1032258064516127</v>
      </c>
      <c r="BR22" s="4"/>
    </row>
    <row r="23" spans="2:70" x14ac:dyDescent="0.2">
      <c r="B23" s="1" t="str">
        <f>CONCATENATE(C23,"_",D23)</f>
        <v>Altiplano_Peotillos</v>
      </c>
      <c r="C23" s="98" t="s">
        <v>3</v>
      </c>
      <c r="D23" s="98" t="s">
        <v>48</v>
      </c>
      <c r="E23" s="98" t="s">
        <v>49</v>
      </c>
      <c r="F23" s="104">
        <v>21.9</v>
      </c>
      <c r="G23" s="104">
        <v>26.3</v>
      </c>
      <c r="H23" s="104">
        <v>26</v>
      </c>
      <c r="I23" s="104">
        <v>15.9</v>
      </c>
      <c r="J23" s="104">
        <v>13.6</v>
      </c>
      <c r="K23" s="104">
        <v>15.2</v>
      </c>
      <c r="L23" s="104">
        <v>16.7</v>
      </c>
      <c r="M23" s="104">
        <v>11</v>
      </c>
      <c r="N23" s="104">
        <v>20.8</v>
      </c>
      <c r="O23" s="104">
        <v>14.5</v>
      </c>
      <c r="P23" s="104">
        <v>21.6</v>
      </c>
      <c r="Q23" s="104">
        <v>22.6</v>
      </c>
      <c r="R23" s="104">
        <v>14</v>
      </c>
      <c r="S23" s="104">
        <v>19.600000000000001</v>
      </c>
      <c r="T23" s="104">
        <v>23</v>
      </c>
      <c r="U23" s="104">
        <v>20.6</v>
      </c>
      <c r="V23" s="104">
        <v>26.1</v>
      </c>
      <c r="W23" s="104">
        <v>18.899999999999999</v>
      </c>
      <c r="X23" s="104">
        <v>23.9</v>
      </c>
      <c r="Y23" s="104">
        <v>26.1</v>
      </c>
      <c r="Z23" s="104">
        <v>27.9</v>
      </c>
      <c r="AA23" s="104">
        <v>27.6</v>
      </c>
      <c r="AB23" s="104">
        <v>25.4</v>
      </c>
      <c r="AC23" s="104">
        <v>10.6</v>
      </c>
      <c r="AD23" s="104">
        <v>22</v>
      </c>
      <c r="AE23" s="104">
        <v>20.3</v>
      </c>
      <c r="AF23" s="104">
        <v>24.9</v>
      </c>
      <c r="AG23" s="104">
        <v>24.6</v>
      </c>
      <c r="AH23" s="104">
        <v>24.4</v>
      </c>
      <c r="AI23" s="104">
        <v>16.5</v>
      </c>
      <c r="AJ23" s="104">
        <v>22.2</v>
      </c>
      <c r="AK23" s="105">
        <f>AVERAGE(F23:AJ23)</f>
        <v>20.796774193548387</v>
      </c>
      <c r="AL23" s="104">
        <v>8.6999999999999993</v>
      </c>
      <c r="AM23" s="104">
        <v>7</v>
      </c>
      <c r="AN23" s="104">
        <v>8.8000000000000007</v>
      </c>
      <c r="AO23" s="104">
        <v>6.8</v>
      </c>
      <c r="AP23" s="104">
        <v>5.3</v>
      </c>
      <c r="AQ23" s="104">
        <v>4.9000000000000004</v>
      </c>
      <c r="AR23" s="104">
        <v>11.1</v>
      </c>
      <c r="AS23" s="104">
        <v>7.3</v>
      </c>
      <c r="AT23" s="104">
        <v>6</v>
      </c>
      <c r="AU23" s="104">
        <v>9.1</v>
      </c>
      <c r="AV23" s="104">
        <v>8.5</v>
      </c>
      <c r="AW23" s="104">
        <v>2.4</v>
      </c>
      <c r="AX23" s="104">
        <v>10.6</v>
      </c>
      <c r="AY23" s="104">
        <v>9.8000000000000007</v>
      </c>
      <c r="AZ23" s="104">
        <v>6</v>
      </c>
      <c r="BA23" s="104">
        <v>3.6</v>
      </c>
      <c r="BB23" s="104">
        <v>0.8</v>
      </c>
      <c r="BC23" s="104">
        <v>4.7</v>
      </c>
      <c r="BD23" s="104">
        <v>1.2</v>
      </c>
      <c r="BE23" s="104">
        <v>5.0999999999999996</v>
      </c>
      <c r="BF23" s="104">
        <v>5.3</v>
      </c>
      <c r="BG23" s="104">
        <v>3.6</v>
      </c>
      <c r="BH23" s="104">
        <v>8.1</v>
      </c>
      <c r="BI23" s="104">
        <v>6.2</v>
      </c>
      <c r="BJ23" s="104">
        <v>0.7</v>
      </c>
      <c r="BK23" s="104">
        <v>5.4</v>
      </c>
      <c r="BL23" s="104">
        <v>1.1000000000000001</v>
      </c>
      <c r="BM23" s="104">
        <v>-0.8</v>
      </c>
      <c r="BN23" s="104">
        <v>-0.2</v>
      </c>
      <c r="BO23" s="104">
        <v>9.9</v>
      </c>
      <c r="BP23" s="104">
        <v>8.1999999999999993</v>
      </c>
      <c r="BQ23" s="106">
        <f>AVERAGE(AL23:BP23)</f>
        <v>5.6516129032258053</v>
      </c>
      <c r="BR23" s="4"/>
    </row>
    <row r="24" spans="2:70" x14ac:dyDescent="0.2">
      <c r="B24" s="1" t="str">
        <f t="shared" si="0"/>
        <v>Centro_Benito Juárez</v>
      </c>
      <c r="C24" s="85" t="s">
        <v>6</v>
      </c>
      <c r="D24" s="85" t="s">
        <v>7</v>
      </c>
      <c r="E24" s="85" t="s">
        <v>8</v>
      </c>
      <c r="F24" s="104">
        <v>25.3</v>
      </c>
      <c r="G24" s="104">
        <v>24.7</v>
      </c>
      <c r="H24" s="104">
        <v>23.9</v>
      </c>
      <c r="I24" s="104">
        <v>17.899999999999999</v>
      </c>
      <c r="J24" s="104">
        <v>15.7</v>
      </c>
      <c r="K24" s="104">
        <v>15.9</v>
      </c>
      <c r="L24" s="104">
        <v>18</v>
      </c>
      <c r="M24" s="104">
        <v>12.5</v>
      </c>
      <c r="N24" s="104">
        <v>21.5</v>
      </c>
      <c r="O24" s="104">
        <v>16.7</v>
      </c>
      <c r="P24" s="104">
        <v>24.3</v>
      </c>
      <c r="Q24" s="104">
        <v>24.1</v>
      </c>
      <c r="R24" s="104">
        <v>15.2</v>
      </c>
      <c r="S24" s="104">
        <v>23.2</v>
      </c>
      <c r="T24" s="104">
        <v>26.3</v>
      </c>
      <c r="U24" s="104">
        <v>22.4</v>
      </c>
      <c r="V24" s="104">
        <v>27</v>
      </c>
      <c r="W24" s="104">
        <v>21.8</v>
      </c>
      <c r="X24" s="104">
        <v>25.5</v>
      </c>
      <c r="Y24" s="104">
        <v>28</v>
      </c>
      <c r="Z24" s="104">
        <v>27.2</v>
      </c>
      <c r="AA24" s="104">
        <v>25.9</v>
      </c>
      <c r="AB24" s="104">
        <v>26.5</v>
      </c>
      <c r="AC24" s="104">
        <v>16.7</v>
      </c>
      <c r="AD24" s="104">
        <v>23</v>
      </c>
      <c r="AE24" s="104">
        <v>23.6</v>
      </c>
      <c r="AF24" s="104">
        <v>25.6</v>
      </c>
      <c r="AG24" s="104">
        <v>26.3</v>
      </c>
      <c r="AH24" s="104">
        <v>25.6</v>
      </c>
      <c r="AI24" s="104">
        <v>17.3</v>
      </c>
      <c r="AJ24" s="104">
        <v>23.9</v>
      </c>
      <c r="AK24" s="105">
        <f t="shared" si="1"/>
        <v>22.306451612903224</v>
      </c>
      <c r="AL24" s="104">
        <v>7.7</v>
      </c>
      <c r="AM24" s="104">
        <v>4.8</v>
      </c>
      <c r="AN24" s="104">
        <v>9.1999999999999993</v>
      </c>
      <c r="AO24" s="104">
        <v>6.4</v>
      </c>
      <c r="AP24" s="104">
        <v>4.9000000000000004</v>
      </c>
      <c r="AQ24" s="104">
        <v>4.8</v>
      </c>
      <c r="AR24" s="104">
        <v>9.5</v>
      </c>
      <c r="AS24" s="104">
        <v>6.3</v>
      </c>
      <c r="AT24" s="104">
        <v>5.0999999999999996</v>
      </c>
      <c r="AU24" s="104">
        <v>7.6</v>
      </c>
      <c r="AV24" s="104">
        <v>6</v>
      </c>
      <c r="AW24" s="104">
        <v>1.2</v>
      </c>
      <c r="AX24" s="104">
        <v>4.2</v>
      </c>
      <c r="AY24" s="104">
        <v>8.1999999999999993</v>
      </c>
      <c r="AZ24" s="104">
        <v>3.3</v>
      </c>
      <c r="BA24" s="104">
        <v>1</v>
      </c>
      <c r="BB24" s="104">
        <v>1.8</v>
      </c>
      <c r="BC24" s="104">
        <v>5.7</v>
      </c>
      <c r="BD24" s="104">
        <v>2</v>
      </c>
      <c r="BE24" s="104">
        <v>4.8</v>
      </c>
      <c r="BF24" s="104">
        <v>4</v>
      </c>
      <c r="BG24" s="104">
        <v>9.1</v>
      </c>
      <c r="BH24" s="104">
        <v>7.3</v>
      </c>
      <c r="BI24" s="104">
        <v>5.8</v>
      </c>
      <c r="BJ24" s="104">
        <v>1.4</v>
      </c>
      <c r="BK24" s="104">
        <v>6.1</v>
      </c>
      <c r="BL24" s="104">
        <v>2.9</v>
      </c>
      <c r="BM24" s="104">
        <v>-0.1</v>
      </c>
      <c r="BN24" s="104">
        <v>0.2</v>
      </c>
      <c r="BO24" s="104">
        <v>5.8</v>
      </c>
      <c r="BP24" s="104">
        <v>3.8</v>
      </c>
      <c r="BQ24" s="106">
        <f t="shared" si="2"/>
        <v>4.8645161290322587</v>
      </c>
      <c r="BR24" s="4"/>
    </row>
    <row r="25" spans="2:70" x14ac:dyDescent="0.2">
      <c r="B25" s="1" t="str">
        <f t="shared" si="0"/>
        <v>Centro_El Polvorín</v>
      </c>
      <c r="C25" s="85" t="s">
        <v>6</v>
      </c>
      <c r="D25" s="85" t="s">
        <v>25</v>
      </c>
      <c r="E25" s="85" t="s">
        <v>26</v>
      </c>
      <c r="F25" s="104">
        <v>22.9</v>
      </c>
      <c r="G25" s="104">
        <v>25.5</v>
      </c>
      <c r="H25" s="104">
        <v>24.2</v>
      </c>
      <c r="I25" s="104">
        <v>16.5</v>
      </c>
      <c r="J25" s="104">
        <v>14.8</v>
      </c>
      <c r="K25" s="104">
        <v>15.5</v>
      </c>
      <c r="L25" s="104">
        <v>17.8</v>
      </c>
      <c r="M25" s="104">
        <v>10.9</v>
      </c>
      <c r="N25" s="104">
        <v>21.8</v>
      </c>
      <c r="O25" s="104">
        <v>14.3</v>
      </c>
      <c r="P25" s="104">
        <v>21.6</v>
      </c>
      <c r="Q25" s="104">
        <v>21.7</v>
      </c>
      <c r="R25" s="104">
        <v>15.2</v>
      </c>
      <c r="S25" s="104">
        <v>20.5</v>
      </c>
      <c r="T25" s="104">
        <v>24.6</v>
      </c>
      <c r="U25" s="104">
        <v>20.8</v>
      </c>
      <c r="V25" s="104">
        <v>26.2</v>
      </c>
      <c r="W25" s="104">
        <v>20.2</v>
      </c>
      <c r="X25" s="104">
        <v>25.6</v>
      </c>
      <c r="Y25" s="104">
        <v>26.6</v>
      </c>
      <c r="Z25" s="104">
        <v>28.6</v>
      </c>
      <c r="AA25" s="104">
        <v>25.8</v>
      </c>
      <c r="AB25" s="104">
        <v>23.5</v>
      </c>
      <c r="AC25" s="104">
        <v>14.2</v>
      </c>
      <c r="AD25" s="104">
        <v>22.3</v>
      </c>
      <c r="AE25" s="104">
        <v>22</v>
      </c>
      <c r="AF25" s="104">
        <v>25.1</v>
      </c>
      <c r="AG25" s="104">
        <v>25.1</v>
      </c>
      <c r="AH25" s="104">
        <v>25.4</v>
      </c>
      <c r="AI25" s="104">
        <v>17.100000000000001</v>
      </c>
      <c r="AJ25" s="104">
        <v>24.6</v>
      </c>
      <c r="AK25" s="105">
        <f t="shared" si="1"/>
        <v>21.319354838709682</v>
      </c>
      <c r="AL25" s="104">
        <v>8.6</v>
      </c>
      <c r="AM25" s="104">
        <v>7.4</v>
      </c>
      <c r="AN25" s="104">
        <v>8.5</v>
      </c>
      <c r="AO25" s="104">
        <v>6.9</v>
      </c>
      <c r="AP25" s="104">
        <v>5.3</v>
      </c>
      <c r="AQ25" s="104">
        <v>5.4</v>
      </c>
      <c r="AR25" s="104">
        <v>10.8</v>
      </c>
      <c r="AS25" s="104">
        <v>5.2</v>
      </c>
      <c r="AT25" s="104">
        <v>5</v>
      </c>
      <c r="AU25" s="104">
        <v>7.1</v>
      </c>
      <c r="AV25" s="104">
        <v>7.3</v>
      </c>
      <c r="AW25" s="104">
        <v>4</v>
      </c>
      <c r="AX25" s="104">
        <v>7.2</v>
      </c>
      <c r="AY25" s="104">
        <v>9.6</v>
      </c>
      <c r="AZ25" s="104">
        <v>4.9000000000000004</v>
      </c>
      <c r="BA25" s="104">
        <v>4.8</v>
      </c>
      <c r="BB25" s="104">
        <v>2.8</v>
      </c>
      <c r="BC25" s="104">
        <v>8.8000000000000007</v>
      </c>
      <c r="BD25" s="104">
        <v>2.1</v>
      </c>
      <c r="BE25" s="104">
        <v>5.7</v>
      </c>
      <c r="BF25" s="104">
        <v>6.1</v>
      </c>
      <c r="BG25" s="104">
        <v>6.5</v>
      </c>
      <c r="BH25" s="104">
        <v>7.1</v>
      </c>
      <c r="BI25" s="104">
        <v>6.6</v>
      </c>
      <c r="BJ25" s="104">
        <v>1.6</v>
      </c>
      <c r="BK25" s="104">
        <v>6.7</v>
      </c>
      <c r="BL25" s="104">
        <v>2.6</v>
      </c>
      <c r="BM25" s="104">
        <v>1.1000000000000001</v>
      </c>
      <c r="BN25" s="104">
        <v>1.5</v>
      </c>
      <c r="BO25" s="104">
        <v>7.9</v>
      </c>
      <c r="BP25" s="104">
        <v>8.4</v>
      </c>
      <c r="BQ25" s="106">
        <f t="shared" si="2"/>
        <v>5.9193548387096753</v>
      </c>
      <c r="BR25" s="4"/>
    </row>
    <row r="26" spans="2:70" x14ac:dyDescent="0.2">
      <c r="B26" s="1" t="str">
        <f t="shared" si="0"/>
        <v xml:space="preserve">Centro_Santa Clara </v>
      </c>
      <c r="C26" s="85" t="s">
        <v>6</v>
      </c>
      <c r="D26" s="85" t="s">
        <v>64</v>
      </c>
      <c r="E26" s="85" t="s">
        <v>65</v>
      </c>
      <c r="F26" s="104">
        <v>22.7</v>
      </c>
      <c r="G26" s="104">
        <v>27.3</v>
      </c>
      <c r="H26" s="104">
        <v>25.5</v>
      </c>
      <c r="I26" s="104">
        <v>17.7</v>
      </c>
      <c r="J26" s="104">
        <v>15.8</v>
      </c>
      <c r="K26" s="104">
        <v>15.1</v>
      </c>
      <c r="L26" s="104">
        <v>18.899999999999999</v>
      </c>
      <c r="M26" s="104">
        <v>10.5</v>
      </c>
      <c r="N26" s="104">
        <v>20.2</v>
      </c>
      <c r="O26" s="104">
        <v>15.4</v>
      </c>
      <c r="P26" s="104">
        <v>21.7</v>
      </c>
      <c r="Q26" s="104">
        <v>23</v>
      </c>
      <c r="R26" s="104">
        <v>14.8</v>
      </c>
      <c r="S26" s="104">
        <v>21.5</v>
      </c>
      <c r="T26" s="104">
        <v>24.9</v>
      </c>
      <c r="U26" s="104">
        <v>21.5</v>
      </c>
      <c r="V26" s="104">
        <v>25.8</v>
      </c>
      <c r="W26" s="104">
        <v>20.8</v>
      </c>
      <c r="X26" s="104">
        <v>24.8</v>
      </c>
      <c r="Y26" s="104">
        <v>27</v>
      </c>
      <c r="Z26" s="104">
        <v>29.9</v>
      </c>
      <c r="AA26" s="104">
        <v>27.4</v>
      </c>
      <c r="AB26" s="104">
        <v>24.3</v>
      </c>
      <c r="AC26" s="104">
        <v>15.1</v>
      </c>
      <c r="AD26" s="104">
        <v>21.8</v>
      </c>
      <c r="AE26" s="104">
        <v>23.1</v>
      </c>
      <c r="AF26" s="104">
        <v>25.3</v>
      </c>
      <c r="AG26" s="104">
        <v>25.6</v>
      </c>
      <c r="AH26" s="104">
        <v>25.5</v>
      </c>
      <c r="AI26" s="104">
        <v>18</v>
      </c>
      <c r="AJ26" s="104">
        <v>25.7</v>
      </c>
      <c r="AK26" s="105">
        <f t="shared" si="1"/>
        <v>21.825806451612905</v>
      </c>
      <c r="AL26" s="104">
        <v>8.4</v>
      </c>
      <c r="AM26" s="104">
        <v>9.1999999999999993</v>
      </c>
      <c r="AN26" s="104">
        <v>8.4</v>
      </c>
      <c r="AO26" s="104">
        <v>6.8</v>
      </c>
      <c r="AP26" s="104">
        <v>5.6</v>
      </c>
      <c r="AQ26" s="104">
        <v>5.0999999999999996</v>
      </c>
      <c r="AR26" s="104">
        <v>10.7</v>
      </c>
      <c r="AS26" s="104">
        <v>5.0999999999999996</v>
      </c>
      <c r="AT26" s="104">
        <v>4.8</v>
      </c>
      <c r="AU26" s="104">
        <v>7.1</v>
      </c>
      <c r="AV26" s="104">
        <v>8.1</v>
      </c>
      <c r="AW26" s="104">
        <v>2.4</v>
      </c>
      <c r="AX26" s="104">
        <v>5.5</v>
      </c>
      <c r="AY26" s="104">
        <v>9.5</v>
      </c>
      <c r="AZ26" s="104">
        <v>4.8</v>
      </c>
      <c r="BA26" s="104">
        <v>4.9000000000000004</v>
      </c>
      <c r="BB26" s="104">
        <v>2</v>
      </c>
      <c r="BC26" s="104">
        <v>5.8</v>
      </c>
      <c r="BD26" s="104">
        <v>2.2999999999999998</v>
      </c>
      <c r="BE26" s="104">
        <v>4.8</v>
      </c>
      <c r="BF26" s="104">
        <v>5.3</v>
      </c>
      <c r="BG26" s="104">
        <v>5.7</v>
      </c>
      <c r="BH26" s="104">
        <v>6.2</v>
      </c>
      <c r="BI26" s="104">
        <v>6.3</v>
      </c>
      <c r="BJ26" s="104">
        <v>0.8</v>
      </c>
      <c r="BK26" s="104">
        <v>6.6</v>
      </c>
      <c r="BL26" s="104">
        <v>2.7</v>
      </c>
      <c r="BM26" s="104">
        <v>0.7</v>
      </c>
      <c r="BN26" s="104">
        <v>1.2</v>
      </c>
      <c r="BO26" s="104">
        <v>6.4</v>
      </c>
      <c r="BP26" s="104">
        <v>6</v>
      </c>
      <c r="BQ26" s="106">
        <f t="shared" si="2"/>
        <v>5.4580645161290313</v>
      </c>
      <c r="BR26" s="4"/>
    </row>
    <row r="27" spans="2:70" x14ac:dyDescent="0.2">
      <c r="B27" s="1" t="str">
        <f t="shared" si="0"/>
        <v>Centro_INIFAP San Luis</v>
      </c>
      <c r="C27" s="85" t="s">
        <v>6</v>
      </c>
      <c r="D27" s="85" t="s">
        <v>106</v>
      </c>
      <c r="E27" s="85" t="s">
        <v>104</v>
      </c>
      <c r="F27" s="104">
        <v>23.6</v>
      </c>
      <c r="G27" s="104">
        <v>25.3</v>
      </c>
      <c r="H27" s="104">
        <v>22.7</v>
      </c>
      <c r="I27" s="104">
        <v>18.5</v>
      </c>
      <c r="J27" s="104">
        <v>14.6</v>
      </c>
      <c r="K27" s="104">
        <v>17.7</v>
      </c>
      <c r="L27" s="104">
        <v>17.7</v>
      </c>
      <c r="M27" s="104">
        <v>13.3</v>
      </c>
      <c r="N27" s="104">
        <v>21.1</v>
      </c>
      <c r="O27" s="104">
        <v>16.3</v>
      </c>
      <c r="P27" s="104">
        <v>23.3</v>
      </c>
      <c r="Q27" s="104">
        <v>23.3</v>
      </c>
      <c r="R27" s="104">
        <v>18</v>
      </c>
      <c r="S27" s="104">
        <v>22.9</v>
      </c>
      <c r="T27" s="104">
        <v>24</v>
      </c>
      <c r="U27" s="104">
        <v>22.3</v>
      </c>
      <c r="V27" s="104">
        <v>25.8</v>
      </c>
      <c r="W27" s="104">
        <v>19.8</v>
      </c>
      <c r="X27" s="104">
        <v>25</v>
      </c>
      <c r="Y27" s="104">
        <v>26.3</v>
      </c>
      <c r="Z27" s="104">
        <v>26.9</v>
      </c>
      <c r="AA27" s="104">
        <v>24.4</v>
      </c>
      <c r="AB27" s="104">
        <v>24.9</v>
      </c>
      <c r="AC27" s="104">
        <v>16.399999999999999</v>
      </c>
      <c r="AD27" s="104">
        <v>23.9</v>
      </c>
      <c r="AE27" s="104">
        <v>22.7</v>
      </c>
      <c r="AF27" s="104">
        <v>24.4</v>
      </c>
      <c r="AG27" s="104">
        <v>24.9</v>
      </c>
      <c r="AH27" s="104">
        <v>24.9</v>
      </c>
      <c r="AI27" s="104">
        <v>17.100000000000001</v>
      </c>
      <c r="AJ27" s="104">
        <v>23.5</v>
      </c>
      <c r="AK27" s="105">
        <f t="shared" si="1"/>
        <v>21.79032258064516</v>
      </c>
      <c r="AL27" s="104">
        <v>7.2</v>
      </c>
      <c r="AM27" s="104">
        <v>4.0999999999999996</v>
      </c>
      <c r="AN27" s="104">
        <v>9.3000000000000007</v>
      </c>
      <c r="AO27" s="104">
        <v>5.2</v>
      </c>
      <c r="AP27" s="104">
        <v>4.5</v>
      </c>
      <c r="AQ27" s="104">
        <v>2.9</v>
      </c>
      <c r="AR27" s="104">
        <v>9.6999999999999993</v>
      </c>
      <c r="AS27" s="104">
        <v>1.4</v>
      </c>
      <c r="AT27" s="104">
        <v>0.8</v>
      </c>
      <c r="AU27" s="104">
        <v>5.9</v>
      </c>
      <c r="AV27" s="104">
        <v>6</v>
      </c>
      <c r="AW27" s="104">
        <v>1.3</v>
      </c>
      <c r="AX27" s="104">
        <v>4</v>
      </c>
      <c r="AY27" s="104">
        <v>9.1999999999999993</v>
      </c>
      <c r="AZ27" s="104">
        <v>2.5</v>
      </c>
      <c r="BA27" s="104">
        <v>3</v>
      </c>
      <c r="BB27" s="104">
        <v>0.6</v>
      </c>
      <c r="BC27" s="104">
        <v>6</v>
      </c>
      <c r="BD27" s="104">
        <v>1.9</v>
      </c>
      <c r="BE27" s="104">
        <v>3.9</v>
      </c>
      <c r="BF27" s="104">
        <v>5</v>
      </c>
      <c r="BG27" s="104">
        <v>6.3</v>
      </c>
      <c r="BH27" s="104">
        <v>7.5</v>
      </c>
      <c r="BI27" s="104">
        <v>2.6</v>
      </c>
      <c r="BJ27" s="104">
        <v>1.1000000000000001</v>
      </c>
      <c r="BK27" s="104">
        <v>5.0999999999999996</v>
      </c>
      <c r="BL27" s="104">
        <v>0.9</v>
      </c>
      <c r="BM27" s="104">
        <v>-0.2</v>
      </c>
      <c r="BN27" s="104">
        <v>-0.3</v>
      </c>
      <c r="BO27" s="104">
        <v>8.1999999999999993</v>
      </c>
      <c r="BP27" s="104">
        <v>4.2</v>
      </c>
      <c r="BQ27" s="106">
        <f t="shared" si="2"/>
        <v>4.1870967741935479</v>
      </c>
      <c r="BR27" s="4"/>
    </row>
    <row r="28" spans="2:70" x14ac:dyDescent="0.2">
      <c r="B28" s="1" t="str">
        <f t="shared" si="0"/>
        <v>Centro_La Lugarda</v>
      </c>
      <c r="C28" s="85" t="s">
        <v>6</v>
      </c>
      <c r="D28" s="85" t="s">
        <v>39</v>
      </c>
      <c r="E28" s="85" t="s">
        <v>40</v>
      </c>
      <c r="F28" s="104">
        <v>22.1</v>
      </c>
      <c r="G28" s="104">
        <v>21.1</v>
      </c>
      <c r="H28" s="104">
        <v>20</v>
      </c>
      <c r="I28" s="104">
        <v>17.5</v>
      </c>
      <c r="J28" s="104">
        <v>14.4</v>
      </c>
      <c r="K28" s="104">
        <v>16.3</v>
      </c>
      <c r="L28" s="104">
        <v>17.8</v>
      </c>
      <c r="M28" s="104">
        <v>12.9</v>
      </c>
      <c r="N28" s="104">
        <v>20.7</v>
      </c>
      <c r="O28" s="104">
        <v>15.5</v>
      </c>
      <c r="P28" s="104">
        <v>20.6</v>
      </c>
      <c r="Q28" s="104">
        <v>20.7</v>
      </c>
      <c r="R28" s="104">
        <v>18.8</v>
      </c>
      <c r="S28" s="104">
        <v>22.9</v>
      </c>
      <c r="T28" s="104">
        <v>22.9</v>
      </c>
      <c r="U28" s="104">
        <v>21.6</v>
      </c>
      <c r="V28" s="104">
        <v>22.8</v>
      </c>
      <c r="W28" s="104">
        <v>18.7</v>
      </c>
      <c r="X28" s="104">
        <v>22.4</v>
      </c>
      <c r="Y28" s="104">
        <v>23.5</v>
      </c>
      <c r="Z28" s="104">
        <v>23.4</v>
      </c>
      <c r="AA28" s="104">
        <v>21.4</v>
      </c>
      <c r="AB28" s="104">
        <v>22.2</v>
      </c>
      <c r="AC28" s="104">
        <v>19.5</v>
      </c>
      <c r="AD28" s="104">
        <v>20</v>
      </c>
      <c r="AE28" s="104">
        <v>19.399999999999999</v>
      </c>
      <c r="AF28" s="104">
        <v>22.8</v>
      </c>
      <c r="AG28" s="104">
        <v>23.6</v>
      </c>
      <c r="AH28" s="104">
        <v>22.7</v>
      </c>
      <c r="AI28" s="104">
        <v>16.5</v>
      </c>
      <c r="AJ28" s="104">
        <v>20.2</v>
      </c>
      <c r="AK28" s="105">
        <f t="shared" si="1"/>
        <v>20.158064516129031</v>
      </c>
      <c r="AL28" s="104">
        <v>5.8</v>
      </c>
      <c r="AM28" s="104">
        <v>7.1</v>
      </c>
      <c r="AN28" s="104">
        <v>7.3</v>
      </c>
      <c r="AO28" s="104">
        <v>4.7</v>
      </c>
      <c r="AP28" s="104">
        <v>3</v>
      </c>
      <c r="AQ28" s="104">
        <v>3.2</v>
      </c>
      <c r="AR28" s="104">
        <v>9.3000000000000007</v>
      </c>
      <c r="AS28" s="104">
        <v>1.7</v>
      </c>
      <c r="AT28" s="104">
        <v>0.6</v>
      </c>
      <c r="AU28" s="104">
        <v>6</v>
      </c>
      <c r="AV28" s="104">
        <v>3.3</v>
      </c>
      <c r="AW28" s="104">
        <v>0.5</v>
      </c>
      <c r="AX28" s="104">
        <v>1.3</v>
      </c>
      <c r="AY28" s="104">
        <v>6</v>
      </c>
      <c r="AZ28" s="104">
        <v>6.4</v>
      </c>
      <c r="BA28" s="104">
        <v>0.8</v>
      </c>
      <c r="BB28" s="104">
        <v>3.7</v>
      </c>
      <c r="BC28" s="104">
        <v>6.6</v>
      </c>
      <c r="BD28" s="104">
        <v>3</v>
      </c>
      <c r="BE28" s="104">
        <v>3.9</v>
      </c>
      <c r="BF28" s="104">
        <v>9</v>
      </c>
      <c r="BG28" s="104">
        <v>6.7</v>
      </c>
      <c r="BH28" s="104">
        <v>6.6</v>
      </c>
      <c r="BI28" s="104">
        <v>5.7</v>
      </c>
      <c r="BJ28" s="104">
        <v>3.5</v>
      </c>
      <c r="BK28" s="104">
        <v>5.3</v>
      </c>
      <c r="BL28" s="104">
        <v>1.7</v>
      </c>
      <c r="BM28" s="104">
        <v>1.2</v>
      </c>
      <c r="BN28" s="104">
        <v>1.3</v>
      </c>
      <c r="BO28" s="104">
        <v>3.2</v>
      </c>
      <c r="BP28" s="104">
        <v>3.2</v>
      </c>
      <c r="BQ28" s="106">
        <f t="shared" si="2"/>
        <v>4.2451612903225806</v>
      </c>
      <c r="BR28" s="4"/>
    </row>
    <row r="29" spans="2:70" x14ac:dyDescent="0.2">
      <c r="B29" s="1" t="str">
        <f t="shared" si="0"/>
        <v>Centro_La Purisima</v>
      </c>
      <c r="C29" s="85" t="s">
        <v>6</v>
      </c>
      <c r="D29" s="85" t="s">
        <v>41</v>
      </c>
      <c r="E29" s="85" t="s">
        <v>42</v>
      </c>
      <c r="F29" s="104">
        <v>21.8</v>
      </c>
      <c r="G29" s="104">
        <v>21</v>
      </c>
      <c r="H29" s="104">
        <v>19.5</v>
      </c>
      <c r="I29" s="104">
        <v>14.7</v>
      </c>
      <c r="J29" s="104">
        <v>12</v>
      </c>
      <c r="K29" s="104">
        <v>14.6</v>
      </c>
      <c r="L29" s="104">
        <v>15.1</v>
      </c>
      <c r="M29" s="104">
        <v>12.2</v>
      </c>
      <c r="N29" s="104">
        <v>18.8</v>
      </c>
      <c r="O29" s="104">
        <v>15.1</v>
      </c>
      <c r="P29" s="104">
        <v>20.2</v>
      </c>
      <c r="Q29" s="104">
        <v>20.399999999999999</v>
      </c>
      <c r="R29" s="104">
        <v>15.8</v>
      </c>
      <c r="S29" s="104">
        <v>21.6</v>
      </c>
      <c r="T29" s="104">
        <v>21.8</v>
      </c>
      <c r="U29" s="104">
        <v>21</v>
      </c>
      <c r="V29" s="104">
        <v>22.7</v>
      </c>
      <c r="W29" s="104">
        <v>17</v>
      </c>
      <c r="X29" s="104">
        <v>21.8</v>
      </c>
      <c r="Y29" s="104">
        <v>23.4</v>
      </c>
      <c r="Z29" s="104">
        <v>23.6</v>
      </c>
      <c r="AA29" s="104">
        <v>21.2</v>
      </c>
      <c r="AB29" s="104">
        <v>21.6</v>
      </c>
      <c r="AC29" s="104">
        <v>16.7</v>
      </c>
      <c r="AD29" s="104">
        <v>20.100000000000001</v>
      </c>
      <c r="AE29" s="104">
        <v>18.899999999999999</v>
      </c>
      <c r="AF29" s="104">
        <v>21.4</v>
      </c>
      <c r="AG29" s="104">
        <v>21.2</v>
      </c>
      <c r="AH29" s="104">
        <v>20.6</v>
      </c>
      <c r="AI29" s="104">
        <v>14.8</v>
      </c>
      <c r="AJ29" s="104">
        <v>20.100000000000001</v>
      </c>
      <c r="AK29" s="105">
        <f t="shared" si="1"/>
        <v>19.054838709677419</v>
      </c>
      <c r="AL29" s="104">
        <v>5.9</v>
      </c>
      <c r="AM29" s="104">
        <v>8.6</v>
      </c>
      <c r="AN29" s="104">
        <v>8</v>
      </c>
      <c r="AO29" s="104">
        <v>4.2</v>
      </c>
      <c r="AP29" s="104">
        <v>1.9</v>
      </c>
      <c r="AQ29" s="104">
        <v>5.9</v>
      </c>
      <c r="AR29" s="104">
        <v>8.3000000000000007</v>
      </c>
      <c r="AS29" s="104">
        <v>3.6</v>
      </c>
      <c r="AT29" s="104">
        <v>2.9</v>
      </c>
      <c r="AU29" s="104">
        <v>4.9000000000000004</v>
      </c>
      <c r="AV29" s="104">
        <v>3</v>
      </c>
      <c r="AW29" s="104">
        <v>4.7</v>
      </c>
      <c r="AX29" s="104">
        <v>2.2000000000000002</v>
      </c>
      <c r="AY29" s="104">
        <v>5.0999999999999996</v>
      </c>
      <c r="AZ29" s="104">
        <v>6.2</v>
      </c>
      <c r="BA29" s="104">
        <v>1.7</v>
      </c>
      <c r="BB29" s="104">
        <v>5.5</v>
      </c>
      <c r="BC29" s="104">
        <v>6.5</v>
      </c>
      <c r="BD29" s="104">
        <v>5</v>
      </c>
      <c r="BE29" s="104">
        <v>7.1</v>
      </c>
      <c r="BF29" s="104">
        <v>8.5</v>
      </c>
      <c r="BG29" s="104">
        <v>6</v>
      </c>
      <c r="BH29" s="104">
        <v>7.1</v>
      </c>
      <c r="BI29" s="104">
        <v>4.2</v>
      </c>
      <c r="BJ29" s="104">
        <v>6</v>
      </c>
      <c r="BK29" s="104">
        <v>6.8</v>
      </c>
      <c r="BL29" s="104">
        <v>4.9000000000000004</v>
      </c>
      <c r="BM29" s="104">
        <v>6.1</v>
      </c>
      <c r="BN29" s="104">
        <v>5.6</v>
      </c>
      <c r="BO29" s="104">
        <v>4.4000000000000004</v>
      </c>
      <c r="BP29" s="104">
        <v>4</v>
      </c>
      <c r="BQ29" s="106">
        <f t="shared" si="2"/>
        <v>5.3161290322580648</v>
      </c>
      <c r="BR29" s="4"/>
    </row>
    <row r="30" spans="2:70" x14ac:dyDescent="0.2">
      <c r="B30" s="1" t="str">
        <f t="shared" si="0"/>
        <v>Centro_San Ignacio</v>
      </c>
      <c r="C30" s="85" t="s">
        <v>6</v>
      </c>
      <c r="D30" s="85" t="s">
        <v>61</v>
      </c>
      <c r="E30" s="85" t="s">
        <v>62</v>
      </c>
      <c r="F30" s="104">
        <v>23.9</v>
      </c>
      <c r="G30" s="104">
        <v>24.5</v>
      </c>
      <c r="H30" s="104">
        <v>21.4</v>
      </c>
      <c r="I30" s="104">
        <v>18.600000000000001</v>
      </c>
      <c r="J30" s="104">
        <v>15.2</v>
      </c>
      <c r="K30" s="104">
        <v>18.8</v>
      </c>
      <c r="L30" s="104">
        <v>18.600000000000001</v>
      </c>
      <c r="M30" s="104">
        <v>14.1</v>
      </c>
      <c r="N30" s="104">
        <v>22.1</v>
      </c>
      <c r="O30" s="104">
        <v>17</v>
      </c>
      <c r="P30" s="104">
        <v>23.5</v>
      </c>
      <c r="Q30" s="104">
        <v>23.1</v>
      </c>
      <c r="R30" s="104">
        <v>18.7</v>
      </c>
      <c r="S30" s="104">
        <v>24</v>
      </c>
      <c r="T30" s="104">
        <v>25.5</v>
      </c>
      <c r="U30" s="104">
        <v>22.8</v>
      </c>
      <c r="V30" s="104">
        <v>25.1</v>
      </c>
      <c r="W30" s="104">
        <v>20.3</v>
      </c>
      <c r="X30" s="104">
        <v>24.1</v>
      </c>
      <c r="Y30" s="104">
        <v>26.5</v>
      </c>
      <c r="Z30" s="104">
        <v>26.5</v>
      </c>
      <c r="AA30" s="104">
        <v>24.7</v>
      </c>
      <c r="AB30" s="104">
        <v>26.1</v>
      </c>
      <c r="AC30" s="104">
        <v>19.399999999999999</v>
      </c>
      <c r="AD30" s="104">
        <v>23.1</v>
      </c>
      <c r="AE30" s="104">
        <v>20.6</v>
      </c>
      <c r="AF30" s="104">
        <v>24.4</v>
      </c>
      <c r="AG30" s="104">
        <v>25</v>
      </c>
      <c r="AH30" s="104">
        <v>25.1</v>
      </c>
      <c r="AI30" s="104">
        <v>18.399999999999999</v>
      </c>
      <c r="AJ30" s="104">
        <v>22.2</v>
      </c>
      <c r="AK30" s="105">
        <f t="shared" si="1"/>
        <v>22.041935483870972</v>
      </c>
      <c r="AL30" s="104">
        <v>11.2</v>
      </c>
      <c r="AM30" s="104">
        <v>6.4</v>
      </c>
      <c r="AN30" s="104">
        <v>9.4</v>
      </c>
      <c r="AO30" s="104">
        <v>6.7</v>
      </c>
      <c r="AP30" s="104">
        <v>5.0999999999999996</v>
      </c>
      <c r="AQ30" s="104">
        <v>4.5999999999999996</v>
      </c>
      <c r="AR30" s="104">
        <v>11.5</v>
      </c>
      <c r="AS30" s="104">
        <v>6.2</v>
      </c>
      <c r="AT30" s="104">
        <v>5.0999999999999996</v>
      </c>
      <c r="AU30" s="104">
        <v>7.2</v>
      </c>
      <c r="AV30" s="104">
        <v>8.6</v>
      </c>
      <c r="AW30" s="104">
        <v>3.4</v>
      </c>
      <c r="AX30" s="104">
        <v>6.3</v>
      </c>
      <c r="AY30" s="104">
        <v>9.6999999999999993</v>
      </c>
      <c r="AZ30" s="104">
        <v>4.7</v>
      </c>
      <c r="BA30" s="104">
        <v>3.7</v>
      </c>
      <c r="BB30" s="104">
        <v>3.2</v>
      </c>
      <c r="BC30" s="104">
        <v>8.1999999999999993</v>
      </c>
      <c r="BD30" s="104">
        <v>2.7</v>
      </c>
      <c r="BE30" s="104">
        <v>5</v>
      </c>
      <c r="BF30" s="104">
        <v>7.5</v>
      </c>
      <c r="BG30" s="104">
        <v>9.6</v>
      </c>
      <c r="BH30" s="104">
        <v>8.5</v>
      </c>
      <c r="BI30" s="104">
        <v>7.3</v>
      </c>
      <c r="BJ30" s="104">
        <v>3.2</v>
      </c>
      <c r="BK30" s="104">
        <v>6.6</v>
      </c>
      <c r="BL30" s="104">
        <v>3.6</v>
      </c>
      <c r="BM30" s="104">
        <v>2.2000000000000002</v>
      </c>
      <c r="BN30" s="104">
        <v>3</v>
      </c>
      <c r="BO30" s="104">
        <v>4</v>
      </c>
      <c r="BP30" s="104">
        <v>6.4</v>
      </c>
      <c r="BQ30" s="106">
        <f t="shared" si="2"/>
        <v>6.1548387096774198</v>
      </c>
      <c r="BR30" s="4"/>
    </row>
    <row r="31" spans="2:70" x14ac:dyDescent="0.2">
      <c r="B31" s="1" t="str">
        <f t="shared" si="0"/>
        <v>Centro_San Isidro</v>
      </c>
      <c r="C31" s="85" t="s">
        <v>6</v>
      </c>
      <c r="D31" s="85" t="s">
        <v>63</v>
      </c>
      <c r="E31" s="85" t="s">
        <v>62</v>
      </c>
      <c r="F31" s="104">
        <v>26.5</v>
      </c>
      <c r="G31" s="104">
        <v>25.9</v>
      </c>
      <c r="H31" s="104">
        <v>23</v>
      </c>
      <c r="I31" s="104">
        <v>20.9</v>
      </c>
      <c r="J31" s="104">
        <v>16.3</v>
      </c>
      <c r="K31" s="104">
        <v>18.8</v>
      </c>
      <c r="L31" s="104">
        <v>19.3</v>
      </c>
      <c r="M31" s="104">
        <v>15</v>
      </c>
      <c r="N31" s="104">
        <v>23.6</v>
      </c>
      <c r="O31" s="104">
        <v>18.7</v>
      </c>
      <c r="P31" s="104">
        <v>25.4</v>
      </c>
      <c r="Q31" s="104">
        <v>25.3</v>
      </c>
      <c r="R31" s="104">
        <v>21.1</v>
      </c>
      <c r="S31" s="104">
        <v>26.6</v>
      </c>
      <c r="T31" s="104">
        <v>28.5</v>
      </c>
      <c r="U31" s="104">
        <v>23.5</v>
      </c>
      <c r="V31" s="104">
        <v>27</v>
      </c>
      <c r="W31" s="104">
        <v>20.7</v>
      </c>
      <c r="X31" s="104">
        <v>25.7</v>
      </c>
      <c r="Y31" s="104">
        <v>28</v>
      </c>
      <c r="Z31" s="104">
        <v>29.1</v>
      </c>
      <c r="AA31" s="104">
        <v>24.9</v>
      </c>
      <c r="AB31" s="104">
        <v>23.7</v>
      </c>
      <c r="AC31" s="104">
        <v>19.8</v>
      </c>
      <c r="AD31" s="104">
        <v>24.9</v>
      </c>
      <c r="AE31" s="104">
        <v>20.7</v>
      </c>
      <c r="AF31" s="104">
        <v>25.5</v>
      </c>
      <c r="AG31" s="104">
        <v>25.8</v>
      </c>
      <c r="AH31" s="104">
        <v>25</v>
      </c>
      <c r="AI31" s="104">
        <v>18.600000000000001</v>
      </c>
      <c r="AJ31" s="104">
        <v>24.6</v>
      </c>
      <c r="AK31" s="105">
        <f t="shared" si="1"/>
        <v>23.303225806451614</v>
      </c>
      <c r="AL31" s="104">
        <v>8.3000000000000007</v>
      </c>
      <c r="AM31" s="104">
        <v>5.4</v>
      </c>
      <c r="AN31" s="104">
        <v>7.9</v>
      </c>
      <c r="AO31" s="104">
        <v>6</v>
      </c>
      <c r="AP31" s="104">
        <v>4.9000000000000004</v>
      </c>
      <c r="AQ31" s="104">
        <v>3</v>
      </c>
      <c r="AR31" s="104">
        <v>10.1</v>
      </c>
      <c r="AS31" s="104">
        <v>4.0999999999999996</v>
      </c>
      <c r="AT31" s="104">
        <v>1.4</v>
      </c>
      <c r="AU31" s="104">
        <v>6.4</v>
      </c>
      <c r="AV31" s="104">
        <v>5.2</v>
      </c>
      <c r="AW31" s="104">
        <v>1.8</v>
      </c>
      <c r="AX31" s="104">
        <v>3.3</v>
      </c>
      <c r="AY31" s="104">
        <v>9</v>
      </c>
      <c r="AZ31" s="104">
        <v>2.8</v>
      </c>
      <c r="BA31" s="104">
        <v>-0.1</v>
      </c>
      <c r="BB31" s="104">
        <v>2</v>
      </c>
      <c r="BC31" s="104">
        <v>5.5</v>
      </c>
      <c r="BD31" s="104">
        <v>2.4</v>
      </c>
      <c r="BE31" s="104">
        <v>3.2</v>
      </c>
      <c r="BF31" s="104">
        <v>5.5</v>
      </c>
      <c r="BG31" s="104">
        <v>5.7</v>
      </c>
      <c r="BH31" s="104">
        <v>7.7</v>
      </c>
      <c r="BI31" s="104">
        <v>7</v>
      </c>
      <c r="BJ31" s="104">
        <v>1.8</v>
      </c>
      <c r="BK31" s="104">
        <v>4.7</v>
      </c>
      <c r="BL31" s="104">
        <v>1</v>
      </c>
      <c r="BM31" s="104">
        <v>-0.5</v>
      </c>
      <c r="BN31" s="104">
        <v>0.6</v>
      </c>
      <c r="BO31" s="104">
        <v>1.2</v>
      </c>
      <c r="BP31" s="104">
        <v>4.0999999999999996</v>
      </c>
      <c r="BQ31" s="106">
        <f t="shared" si="2"/>
        <v>4.2387096774193553</v>
      </c>
      <c r="BR31" s="4"/>
    </row>
    <row r="32" spans="2:70" x14ac:dyDescent="0.2">
      <c r="B32" s="1" t="str">
        <f t="shared" si="0"/>
        <v>Huasteca_5 de Mayo</v>
      </c>
      <c r="C32" s="97" t="s">
        <v>0</v>
      </c>
      <c r="D32" s="97" t="s">
        <v>1</v>
      </c>
      <c r="E32" s="97" t="s">
        <v>2</v>
      </c>
      <c r="F32" s="137" t="s">
        <v>140</v>
      </c>
      <c r="G32" s="137" t="s">
        <v>140</v>
      </c>
      <c r="H32" s="137" t="s">
        <v>140</v>
      </c>
      <c r="I32" s="137" t="s">
        <v>140</v>
      </c>
      <c r="J32" s="137" t="s">
        <v>140</v>
      </c>
      <c r="K32" s="137" t="s">
        <v>140</v>
      </c>
      <c r="L32" s="137" t="s">
        <v>140</v>
      </c>
      <c r="M32" s="137" t="s">
        <v>140</v>
      </c>
      <c r="N32" s="137" t="s">
        <v>140</v>
      </c>
      <c r="O32" s="137" t="s">
        <v>140</v>
      </c>
      <c r="P32" s="137" t="s">
        <v>140</v>
      </c>
      <c r="Q32" s="137" t="s">
        <v>140</v>
      </c>
      <c r="R32" s="137" t="s">
        <v>140</v>
      </c>
      <c r="S32" s="137" t="s">
        <v>140</v>
      </c>
      <c r="T32" s="137" t="s">
        <v>140</v>
      </c>
      <c r="U32" s="137" t="s">
        <v>140</v>
      </c>
      <c r="V32" s="137" t="s">
        <v>140</v>
      </c>
      <c r="W32" s="137" t="s">
        <v>140</v>
      </c>
      <c r="X32" s="137" t="s">
        <v>140</v>
      </c>
      <c r="Y32" s="137" t="s">
        <v>140</v>
      </c>
      <c r="Z32" s="137" t="s">
        <v>140</v>
      </c>
      <c r="AA32" s="137" t="s">
        <v>140</v>
      </c>
      <c r="AB32" s="137" t="s">
        <v>140</v>
      </c>
      <c r="AC32" s="137" t="s">
        <v>140</v>
      </c>
      <c r="AD32" s="137" t="s">
        <v>140</v>
      </c>
      <c r="AE32" s="137" t="s">
        <v>140</v>
      </c>
      <c r="AF32" s="137" t="s">
        <v>140</v>
      </c>
      <c r="AG32" s="137" t="s">
        <v>140</v>
      </c>
      <c r="AH32" s="137" t="s">
        <v>140</v>
      </c>
      <c r="AI32" s="137" t="s">
        <v>140</v>
      </c>
      <c r="AJ32" s="104">
        <v>22.3</v>
      </c>
      <c r="AK32" s="105">
        <f t="shared" si="1"/>
        <v>22.3</v>
      </c>
      <c r="AL32" s="104" t="s">
        <v>140</v>
      </c>
      <c r="AM32" s="104" t="s">
        <v>140</v>
      </c>
      <c r="AN32" s="104" t="s">
        <v>140</v>
      </c>
      <c r="AO32" s="104" t="s">
        <v>140</v>
      </c>
      <c r="AP32" s="104" t="s">
        <v>140</v>
      </c>
      <c r="AQ32" s="104" t="s">
        <v>140</v>
      </c>
      <c r="AR32" s="104" t="s">
        <v>140</v>
      </c>
      <c r="AS32" s="104" t="s">
        <v>140</v>
      </c>
      <c r="AT32" s="104" t="s">
        <v>140</v>
      </c>
      <c r="AU32" s="104" t="s">
        <v>140</v>
      </c>
      <c r="AV32" s="104" t="s">
        <v>140</v>
      </c>
      <c r="AW32" s="104" t="s">
        <v>140</v>
      </c>
      <c r="AX32" s="104" t="s">
        <v>140</v>
      </c>
      <c r="AY32" s="104" t="s">
        <v>140</v>
      </c>
      <c r="AZ32" s="104" t="s">
        <v>140</v>
      </c>
      <c r="BA32" s="104" t="s">
        <v>140</v>
      </c>
      <c r="BB32" s="104" t="s">
        <v>140</v>
      </c>
      <c r="BC32" s="104" t="s">
        <v>140</v>
      </c>
      <c r="BD32" s="104" t="s">
        <v>140</v>
      </c>
      <c r="BE32" s="104" t="s">
        <v>140</v>
      </c>
      <c r="BF32" s="104" t="s">
        <v>140</v>
      </c>
      <c r="BG32" s="104" t="s">
        <v>140</v>
      </c>
      <c r="BH32" s="104" t="s">
        <v>140</v>
      </c>
      <c r="BI32" s="104" t="s">
        <v>140</v>
      </c>
      <c r="BJ32" s="104" t="s">
        <v>140</v>
      </c>
      <c r="BK32" s="104" t="s">
        <v>140</v>
      </c>
      <c r="BL32" s="104" t="s">
        <v>140</v>
      </c>
      <c r="BM32" s="104" t="s">
        <v>140</v>
      </c>
      <c r="BN32" s="104" t="s">
        <v>140</v>
      </c>
      <c r="BO32" s="104" t="s">
        <v>140</v>
      </c>
      <c r="BP32" s="104">
        <v>11.05</v>
      </c>
      <c r="BQ32" s="106">
        <f t="shared" si="2"/>
        <v>11.05</v>
      </c>
      <c r="BR32" s="4"/>
    </row>
    <row r="33" spans="2:70" x14ac:dyDescent="0.2">
      <c r="B33" s="1" t="str">
        <f t="shared" si="0"/>
        <v>Huasteca_Estación Coyoles</v>
      </c>
      <c r="C33" s="97" t="s">
        <v>0</v>
      </c>
      <c r="D33" s="97" t="s">
        <v>32</v>
      </c>
      <c r="E33" s="97" t="s">
        <v>2</v>
      </c>
      <c r="F33" s="137" t="s">
        <v>140</v>
      </c>
      <c r="G33" s="137" t="s">
        <v>140</v>
      </c>
      <c r="H33" s="137" t="s">
        <v>140</v>
      </c>
      <c r="I33" s="137" t="s">
        <v>140</v>
      </c>
      <c r="J33" s="137" t="s">
        <v>140</v>
      </c>
      <c r="K33" s="137" t="s">
        <v>140</v>
      </c>
      <c r="L33" s="137" t="s">
        <v>140</v>
      </c>
      <c r="M33" s="137" t="s">
        <v>140</v>
      </c>
      <c r="N33" s="137" t="s">
        <v>140</v>
      </c>
      <c r="O33" s="137" t="s">
        <v>140</v>
      </c>
      <c r="P33" s="137" t="s">
        <v>140</v>
      </c>
      <c r="Q33" s="137" t="s">
        <v>140</v>
      </c>
      <c r="R33" s="137" t="s">
        <v>140</v>
      </c>
      <c r="S33" s="137" t="s">
        <v>140</v>
      </c>
      <c r="T33" s="137" t="s">
        <v>140</v>
      </c>
      <c r="U33" s="137" t="s">
        <v>140</v>
      </c>
      <c r="V33" s="137" t="s">
        <v>140</v>
      </c>
      <c r="W33" s="137" t="s">
        <v>140</v>
      </c>
      <c r="X33" s="137" t="s">
        <v>140</v>
      </c>
      <c r="Y33" s="137" t="s">
        <v>140</v>
      </c>
      <c r="Z33" s="137" t="s">
        <v>140</v>
      </c>
      <c r="AA33" s="137" t="s">
        <v>140</v>
      </c>
      <c r="AB33" s="137" t="s">
        <v>140</v>
      </c>
      <c r="AC33" s="137" t="s">
        <v>140</v>
      </c>
      <c r="AD33" s="137" t="s">
        <v>140</v>
      </c>
      <c r="AE33" s="137" t="s">
        <v>140</v>
      </c>
      <c r="AF33" s="137" t="s">
        <v>140</v>
      </c>
      <c r="AG33" s="137" t="s">
        <v>140</v>
      </c>
      <c r="AH33" s="137" t="s">
        <v>140</v>
      </c>
      <c r="AI33" s="137" t="s">
        <v>140</v>
      </c>
      <c r="AJ33" s="104">
        <v>22.3</v>
      </c>
      <c r="AK33" s="105">
        <f t="shared" si="1"/>
        <v>22.3</v>
      </c>
      <c r="AL33" s="104" t="s">
        <v>140</v>
      </c>
      <c r="AM33" s="104" t="s">
        <v>140</v>
      </c>
      <c r="AN33" s="104" t="s">
        <v>140</v>
      </c>
      <c r="AO33" s="104" t="s">
        <v>140</v>
      </c>
      <c r="AP33" s="104" t="s">
        <v>140</v>
      </c>
      <c r="AQ33" s="104" t="s">
        <v>140</v>
      </c>
      <c r="AR33" s="104" t="s">
        <v>140</v>
      </c>
      <c r="AS33" s="104" t="s">
        <v>140</v>
      </c>
      <c r="AT33" s="104" t="s">
        <v>140</v>
      </c>
      <c r="AU33" s="104" t="s">
        <v>140</v>
      </c>
      <c r="AV33" s="104" t="s">
        <v>140</v>
      </c>
      <c r="AW33" s="104" t="s">
        <v>140</v>
      </c>
      <c r="AX33" s="104" t="s">
        <v>140</v>
      </c>
      <c r="AY33" s="104" t="s">
        <v>140</v>
      </c>
      <c r="AZ33" s="104" t="s">
        <v>140</v>
      </c>
      <c r="BA33" s="104" t="s">
        <v>140</v>
      </c>
      <c r="BB33" s="104" t="s">
        <v>140</v>
      </c>
      <c r="BC33" s="104" t="s">
        <v>140</v>
      </c>
      <c r="BD33" s="104" t="s">
        <v>140</v>
      </c>
      <c r="BE33" s="104" t="s">
        <v>140</v>
      </c>
      <c r="BF33" s="104" t="s">
        <v>140</v>
      </c>
      <c r="BG33" s="104" t="s">
        <v>140</v>
      </c>
      <c r="BH33" s="104" t="s">
        <v>140</v>
      </c>
      <c r="BI33" s="104" t="s">
        <v>140</v>
      </c>
      <c r="BJ33" s="104" t="s">
        <v>140</v>
      </c>
      <c r="BK33" s="104" t="s">
        <v>140</v>
      </c>
      <c r="BL33" s="104" t="s">
        <v>140</v>
      </c>
      <c r="BM33" s="104" t="s">
        <v>140</v>
      </c>
      <c r="BN33" s="104" t="s">
        <v>140</v>
      </c>
      <c r="BO33" s="104" t="s">
        <v>140</v>
      </c>
      <c r="BP33" s="104">
        <v>11.05</v>
      </c>
      <c r="BQ33" s="106">
        <f t="shared" si="2"/>
        <v>11.05</v>
      </c>
      <c r="BR33" s="4"/>
    </row>
    <row r="34" spans="2:70" x14ac:dyDescent="0.2">
      <c r="B34" s="1" t="str">
        <f t="shared" si="0"/>
        <v>Huasteca_Ingenio Plan de Ayala</v>
      </c>
      <c r="C34" s="97" t="s">
        <v>0</v>
      </c>
      <c r="D34" s="97" t="s">
        <v>107</v>
      </c>
      <c r="E34" s="97" t="s">
        <v>2</v>
      </c>
      <c r="F34" s="137" t="s">
        <v>140</v>
      </c>
      <c r="G34" s="137" t="s">
        <v>140</v>
      </c>
      <c r="H34" s="137" t="s">
        <v>140</v>
      </c>
      <c r="I34" s="137" t="s">
        <v>140</v>
      </c>
      <c r="J34" s="137" t="s">
        <v>140</v>
      </c>
      <c r="K34" s="137" t="s">
        <v>140</v>
      </c>
      <c r="L34" s="137" t="s">
        <v>140</v>
      </c>
      <c r="M34" s="137" t="s">
        <v>140</v>
      </c>
      <c r="N34" s="137" t="s">
        <v>140</v>
      </c>
      <c r="O34" s="137" t="s">
        <v>140</v>
      </c>
      <c r="P34" s="137" t="s">
        <v>140</v>
      </c>
      <c r="Q34" s="137" t="s">
        <v>140</v>
      </c>
      <c r="R34" s="137" t="s">
        <v>140</v>
      </c>
      <c r="S34" s="137" t="s">
        <v>140</v>
      </c>
      <c r="T34" s="137" t="s">
        <v>140</v>
      </c>
      <c r="U34" s="137" t="s">
        <v>140</v>
      </c>
      <c r="V34" s="137" t="s">
        <v>140</v>
      </c>
      <c r="W34" s="137" t="s">
        <v>140</v>
      </c>
      <c r="X34" s="137" t="s">
        <v>140</v>
      </c>
      <c r="Y34" s="137" t="s">
        <v>140</v>
      </c>
      <c r="Z34" s="137" t="s">
        <v>140</v>
      </c>
      <c r="AA34" s="137" t="s">
        <v>140</v>
      </c>
      <c r="AB34" s="137" t="s">
        <v>140</v>
      </c>
      <c r="AC34" s="137" t="s">
        <v>140</v>
      </c>
      <c r="AD34" s="137" t="s">
        <v>140</v>
      </c>
      <c r="AE34" s="137" t="s">
        <v>140</v>
      </c>
      <c r="AF34" s="137" t="s">
        <v>140</v>
      </c>
      <c r="AG34" s="137" t="s">
        <v>140</v>
      </c>
      <c r="AH34" s="137" t="s">
        <v>140</v>
      </c>
      <c r="AI34" s="137" t="s">
        <v>140</v>
      </c>
      <c r="AJ34" s="104">
        <v>22.3</v>
      </c>
      <c r="AK34" s="105">
        <f t="shared" si="1"/>
        <v>22.3</v>
      </c>
      <c r="AL34" s="104" t="s">
        <v>140</v>
      </c>
      <c r="AM34" s="104" t="s">
        <v>140</v>
      </c>
      <c r="AN34" s="104" t="s">
        <v>140</v>
      </c>
      <c r="AO34" s="104" t="s">
        <v>140</v>
      </c>
      <c r="AP34" s="104" t="s">
        <v>140</v>
      </c>
      <c r="AQ34" s="104" t="s">
        <v>140</v>
      </c>
      <c r="AR34" s="104" t="s">
        <v>140</v>
      </c>
      <c r="AS34" s="104" t="s">
        <v>140</v>
      </c>
      <c r="AT34" s="104" t="s">
        <v>140</v>
      </c>
      <c r="AU34" s="104" t="s">
        <v>140</v>
      </c>
      <c r="AV34" s="104" t="s">
        <v>140</v>
      </c>
      <c r="AW34" s="104" t="s">
        <v>140</v>
      </c>
      <c r="AX34" s="104" t="s">
        <v>140</v>
      </c>
      <c r="AY34" s="104" t="s">
        <v>140</v>
      </c>
      <c r="AZ34" s="104" t="s">
        <v>140</v>
      </c>
      <c r="BA34" s="104" t="s">
        <v>140</v>
      </c>
      <c r="BB34" s="104" t="s">
        <v>140</v>
      </c>
      <c r="BC34" s="104" t="s">
        <v>140</v>
      </c>
      <c r="BD34" s="104" t="s">
        <v>140</v>
      </c>
      <c r="BE34" s="104" t="s">
        <v>140</v>
      </c>
      <c r="BF34" s="104" t="s">
        <v>140</v>
      </c>
      <c r="BG34" s="104" t="s">
        <v>140</v>
      </c>
      <c r="BH34" s="104" t="s">
        <v>140</v>
      </c>
      <c r="BI34" s="104" t="s">
        <v>140</v>
      </c>
      <c r="BJ34" s="104" t="s">
        <v>140</v>
      </c>
      <c r="BK34" s="104" t="s">
        <v>140</v>
      </c>
      <c r="BL34" s="104" t="s">
        <v>140</v>
      </c>
      <c r="BM34" s="104" t="s">
        <v>140</v>
      </c>
      <c r="BN34" s="104" t="s">
        <v>140</v>
      </c>
      <c r="BO34" s="104" t="s">
        <v>140</v>
      </c>
      <c r="BP34" s="104">
        <v>11.05</v>
      </c>
      <c r="BQ34" s="106">
        <f t="shared" si="2"/>
        <v>11.05</v>
      </c>
      <c r="BR34" s="4"/>
    </row>
    <row r="35" spans="2:70" x14ac:dyDescent="0.2">
      <c r="B35" s="1" t="str">
        <f t="shared" si="0"/>
        <v>Huasteca_La Hincada</v>
      </c>
      <c r="C35" s="97" t="s">
        <v>0</v>
      </c>
      <c r="D35" s="97" t="s">
        <v>38</v>
      </c>
      <c r="E35" s="97" t="s">
        <v>2</v>
      </c>
      <c r="F35" s="137" t="s">
        <v>140</v>
      </c>
      <c r="G35" s="137" t="s">
        <v>140</v>
      </c>
      <c r="H35" s="137" t="s">
        <v>140</v>
      </c>
      <c r="I35" s="137" t="s">
        <v>140</v>
      </c>
      <c r="J35" s="137" t="s">
        <v>140</v>
      </c>
      <c r="K35" s="137" t="s">
        <v>140</v>
      </c>
      <c r="L35" s="137" t="s">
        <v>140</v>
      </c>
      <c r="M35" s="137" t="s">
        <v>140</v>
      </c>
      <c r="N35" s="137" t="s">
        <v>140</v>
      </c>
      <c r="O35" s="137" t="s">
        <v>140</v>
      </c>
      <c r="P35" s="137" t="s">
        <v>140</v>
      </c>
      <c r="Q35" s="137" t="s">
        <v>140</v>
      </c>
      <c r="R35" s="137" t="s">
        <v>140</v>
      </c>
      <c r="S35" s="137" t="s">
        <v>140</v>
      </c>
      <c r="T35" s="137" t="s">
        <v>140</v>
      </c>
      <c r="U35" s="137" t="s">
        <v>140</v>
      </c>
      <c r="V35" s="137" t="s">
        <v>140</v>
      </c>
      <c r="W35" s="137" t="s">
        <v>140</v>
      </c>
      <c r="X35" s="137" t="s">
        <v>140</v>
      </c>
      <c r="Y35" s="137" t="s">
        <v>140</v>
      </c>
      <c r="Z35" s="137" t="s">
        <v>140</v>
      </c>
      <c r="AA35" s="137" t="s">
        <v>140</v>
      </c>
      <c r="AB35" s="137" t="s">
        <v>140</v>
      </c>
      <c r="AC35" s="137" t="s">
        <v>140</v>
      </c>
      <c r="AD35" s="137" t="s">
        <v>140</v>
      </c>
      <c r="AE35" s="137" t="s">
        <v>140</v>
      </c>
      <c r="AF35" s="137" t="s">
        <v>140</v>
      </c>
      <c r="AG35" s="137" t="s">
        <v>140</v>
      </c>
      <c r="AH35" s="137" t="s">
        <v>140</v>
      </c>
      <c r="AI35" s="137" t="s">
        <v>140</v>
      </c>
      <c r="AJ35" s="104">
        <v>22.3</v>
      </c>
      <c r="AK35" s="105">
        <f t="shared" si="1"/>
        <v>22.3</v>
      </c>
      <c r="AL35" s="104" t="s">
        <v>140</v>
      </c>
      <c r="AM35" s="104" t="s">
        <v>140</v>
      </c>
      <c r="AN35" s="104" t="s">
        <v>140</v>
      </c>
      <c r="AO35" s="104" t="s">
        <v>140</v>
      </c>
      <c r="AP35" s="104" t="s">
        <v>140</v>
      </c>
      <c r="AQ35" s="104" t="s">
        <v>140</v>
      </c>
      <c r="AR35" s="104" t="s">
        <v>140</v>
      </c>
      <c r="AS35" s="104" t="s">
        <v>140</v>
      </c>
      <c r="AT35" s="104" t="s">
        <v>140</v>
      </c>
      <c r="AU35" s="104" t="s">
        <v>140</v>
      </c>
      <c r="AV35" s="104" t="s">
        <v>140</v>
      </c>
      <c r="AW35" s="104" t="s">
        <v>140</v>
      </c>
      <c r="AX35" s="104" t="s">
        <v>140</v>
      </c>
      <c r="AY35" s="104" t="s">
        <v>140</v>
      </c>
      <c r="AZ35" s="104" t="s">
        <v>140</v>
      </c>
      <c r="BA35" s="104" t="s">
        <v>140</v>
      </c>
      <c r="BB35" s="104" t="s">
        <v>140</v>
      </c>
      <c r="BC35" s="104" t="s">
        <v>140</v>
      </c>
      <c r="BD35" s="104" t="s">
        <v>140</v>
      </c>
      <c r="BE35" s="104" t="s">
        <v>140</v>
      </c>
      <c r="BF35" s="104" t="s">
        <v>140</v>
      </c>
      <c r="BG35" s="104" t="s">
        <v>140</v>
      </c>
      <c r="BH35" s="104" t="s">
        <v>140</v>
      </c>
      <c r="BI35" s="104" t="s">
        <v>140</v>
      </c>
      <c r="BJ35" s="104" t="s">
        <v>140</v>
      </c>
      <c r="BK35" s="104" t="s">
        <v>140</v>
      </c>
      <c r="BL35" s="104" t="s">
        <v>140</v>
      </c>
      <c r="BM35" s="104" t="s">
        <v>140</v>
      </c>
      <c r="BN35" s="104" t="s">
        <v>140</v>
      </c>
      <c r="BO35" s="104" t="s">
        <v>140</v>
      </c>
      <c r="BP35" s="104">
        <v>11.05</v>
      </c>
      <c r="BQ35" s="106">
        <f t="shared" si="2"/>
        <v>11.05</v>
      </c>
      <c r="BR35" s="4"/>
    </row>
    <row r="36" spans="2:70" x14ac:dyDescent="0.2">
      <c r="B36" s="1" t="str">
        <f t="shared" si="0"/>
        <v>Huasteca_Tampaya</v>
      </c>
      <c r="C36" s="97" t="s">
        <v>0</v>
      </c>
      <c r="D36" s="97" t="s">
        <v>70</v>
      </c>
      <c r="E36" s="97" t="s">
        <v>2</v>
      </c>
      <c r="F36" s="137" t="s">
        <v>140</v>
      </c>
      <c r="G36" s="137" t="s">
        <v>140</v>
      </c>
      <c r="H36" s="137" t="s">
        <v>140</v>
      </c>
      <c r="I36" s="137" t="s">
        <v>140</v>
      </c>
      <c r="J36" s="137" t="s">
        <v>140</v>
      </c>
      <c r="K36" s="137" t="s">
        <v>140</v>
      </c>
      <c r="L36" s="137" t="s">
        <v>140</v>
      </c>
      <c r="M36" s="137" t="s">
        <v>140</v>
      </c>
      <c r="N36" s="137" t="s">
        <v>140</v>
      </c>
      <c r="O36" s="137" t="s">
        <v>140</v>
      </c>
      <c r="P36" s="137" t="s">
        <v>140</v>
      </c>
      <c r="Q36" s="137" t="s">
        <v>140</v>
      </c>
      <c r="R36" s="137" t="s">
        <v>140</v>
      </c>
      <c r="S36" s="137" t="s">
        <v>140</v>
      </c>
      <c r="T36" s="137" t="s">
        <v>140</v>
      </c>
      <c r="U36" s="137" t="s">
        <v>140</v>
      </c>
      <c r="V36" s="137" t="s">
        <v>140</v>
      </c>
      <c r="W36" s="137" t="s">
        <v>140</v>
      </c>
      <c r="X36" s="137" t="s">
        <v>140</v>
      </c>
      <c r="Y36" s="137" t="s">
        <v>140</v>
      </c>
      <c r="Z36" s="137" t="s">
        <v>140</v>
      </c>
      <c r="AA36" s="137" t="s">
        <v>140</v>
      </c>
      <c r="AB36" s="137" t="s">
        <v>140</v>
      </c>
      <c r="AC36" s="137" t="s">
        <v>140</v>
      </c>
      <c r="AD36" s="137" t="s">
        <v>140</v>
      </c>
      <c r="AE36" s="137" t="s">
        <v>140</v>
      </c>
      <c r="AF36" s="137" t="s">
        <v>140</v>
      </c>
      <c r="AG36" s="137" t="s">
        <v>140</v>
      </c>
      <c r="AH36" s="137" t="s">
        <v>140</v>
      </c>
      <c r="AI36" s="137" t="s">
        <v>140</v>
      </c>
      <c r="AJ36" s="104">
        <v>22.3</v>
      </c>
      <c r="AK36" s="105">
        <f t="shared" si="1"/>
        <v>22.3</v>
      </c>
      <c r="AL36" s="104" t="s">
        <v>140</v>
      </c>
      <c r="AM36" s="104" t="s">
        <v>140</v>
      </c>
      <c r="AN36" s="104" t="s">
        <v>140</v>
      </c>
      <c r="AO36" s="104" t="s">
        <v>140</v>
      </c>
      <c r="AP36" s="104" t="s">
        <v>140</v>
      </c>
      <c r="AQ36" s="104" t="s">
        <v>140</v>
      </c>
      <c r="AR36" s="104" t="s">
        <v>140</v>
      </c>
      <c r="AS36" s="104" t="s">
        <v>140</v>
      </c>
      <c r="AT36" s="104" t="s">
        <v>140</v>
      </c>
      <c r="AU36" s="104" t="s">
        <v>140</v>
      </c>
      <c r="AV36" s="104" t="s">
        <v>140</v>
      </c>
      <c r="AW36" s="104" t="s">
        <v>140</v>
      </c>
      <c r="AX36" s="104" t="s">
        <v>140</v>
      </c>
      <c r="AY36" s="104" t="s">
        <v>140</v>
      </c>
      <c r="AZ36" s="104" t="s">
        <v>140</v>
      </c>
      <c r="BA36" s="104" t="s">
        <v>140</v>
      </c>
      <c r="BB36" s="104" t="s">
        <v>140</v>
      </c>
      <c r="BC36" s="104" t="s">
        <v>140</v>
      </c>
      <c r="BD36" s="104" t="s">
        <v>140</v>
      </c>
      <c r="BE36" s="104" t="s">
        <v>140</v>
      </c>
      <c r="BF36" s="104" t="s">
        <v>140</v>
      </c>
      <c r="BG36" s="104" t="s">
        <v>140</v>
      </c>
      <c r="BH36" s="104" t="s">
        <v>140</v>
      </c>
      <c r="BI36" s="104" t="s">
        <v>140</v>
      </c>
      <c r="BJ36" s="104" t="s">
        <v>140</v>
      </c>
      <c r="BK36" s="104" t="s">
        <v>140</v>
      </c>
      <c r="BL36" s="104" t="s">
        <v>140</v>
      </c>
      <c r="BM36" s="104" t="s">
        <v>140</v>
      </c>
      <c r="BN36" s="104" t="s">
        <v>140</v>
      </c>
      <c r="BO36" s="104" t="s">
        <v>140</v>
      </c>
      <c r="BP36" s="104">
        <v>11.05</v>
      </c>
      <c r="BQ36" s="106">
        <f t="shared" si="2"/>
        <v>11.05</v>
      </c>
      <c r="BR36" s="4"/>
    </row>
    <row r="37" spans="2:70" x14ac:dyDescent="0.2">
      <c r="B37" s="1" t="str">
        <f t="shared" si="0"/>
        <v>Huasteca_INIFAP Ebano</v>
      </c>
      <c r="C37" s="97" t="s">
        <v>0</v>
      </c>
      <c r="D37" s="97" t="s">
        <v>33</v>
      </c>
      <c r="E37" s="97" t="s">
        <v>34</v>
      </c>
      <c r="F37" s="104">
        <v>23.95</v>
      </c>
      <c r="G37" s="104">
        <v>22.5</v>
      </c>
      <c r="H37" s="104">
        <v>24.45</v>
      </c>
      <c r="I37" s="104">
        <v>26.75</v>
      </c>
      <c r="J37" s="104">
        <v>26.1</v>
      </c>
      <c r="K37" s="104">
        <v>22.05</v>
      </c>
      <c r="L37" s="104">
        <v>19.850000000000001</v>
      </c>
      <c r="M37" s="104">
        <v>25.95</v>
      </c>
      <c r="N37" s="104">
        <v>27.1</v>
      </c>
      <c r="O37" s="104">
        <v>28.6</v>
      </c>
      <c r="P37" s="104">
        <v>22.6</v>
      </c>
      <c r="Q37" s="104">
        <v>24.35</v>
      </c>
      <c r="R37" s="104">
        <v>27.85</v>
      </c>
      <c r="S37" s="104">
        <v>25.4</v>
      </c>
      <c r="T37" s="104">
        <v>20.6</v>
      </c>
      <c r="U37" s="104">
        <v>22.65</v>
      </c>
      <c r="V37" s="104">
        <v>25.55</v>
      </c>
      <c r="W37" s="104">
        <v>26.05</v>
      </c>
      <c r="X37" s="104">
        <v>27.75</v>
      </c>
      <c r="Y37" s="104">
        <v>28.65</v>
      </c>
      <c r="Z37" s="104">
        <v>25.9</v>
      </c>
      <c r="AA37" s="104">
        <v>25.2</v>
      </c>
      <c r="AB37" s="104">
        <v>27</v>
      </c>
      <c r="AC37" s="104">
        <v>19.850000000000001</v>
      </c>
      <c r="AD37" s="104">
        <v>23.35</v>
      </c>
      <c r="AE37" s="104">
        <v>27.25</v>
      </c>
      <c r="AF37" s="104">
        <v>28.15</v>
      </c>
      <c r="AG37" s="104">
        <v>19.45</v>
      </c>
      <c r="AH37" s="104">
        <v>18</v>
      </c>
      <c r="AI37" s="104">
        <v>21.15</v>
      </c>
      <c r="AJ37" s="104">
        <v>22.3</v>
      </c>
      <c r="AK37" s="105">
        <f t="shared" si="1"/>
        <v>24.398387096774194</v>
      </c>
      <c r="AL37" s="104">
        <v>14.35</v>
      </c>
      <c r="AM37" s="104">
        <v>14.95</v>
      </c>
      <c r="AN37" s="104">
        <v>11.95</v>
      </c>
      <c r="AO37" s="104">
        <v>12.9</v>
      </c>
      <c r="AP37" s="104">
        <v>15.8</v>
      </c>
      <c r="AQ37" s="104">
        <v>14.35</v>
      </c>
      <c r="AR37" s="104">
        <v>12.05</v>
      </c>
      <c r="AS37" s="104">
        <v>13.9</v>
      </c>
      <c r="AT37" s="104">
        <v>15.55</v>
      </c>
      <c r="AU37" s="104">
        <v>18.399999999999999</v>
      </c>
      <c r="AV37" s="104">
        <v>15.45</v>
      </c>
      <c r="AW37" s="104">
        <v>15.15</v>
      </c>
      <c r="AX37" s="104">
        <v>12.95</v>
      </c>
      <c r="AY37" s="104">
        <v>9.75</v>
      </c>
      <c r="AZ37" s="104">
        <v>12.95</v>
      </c>
      <c r="BA37" s="104">
        <v>11.9</v>
      </c>
      <c r="BB37" s="104">
        <v>13.35</v>
      </c>
      <c r="BC37" s="104">
        <v>12.5</v>
      </c>
      <c r="BD37" s="104">
        <v>12.85</v>
      </c>
      <c r="BE37" s="104">
        <v>13</v>
      </c>
      <c r="BF37" s="104">
        <v>12.35</v>
      </c>
      <c r="BG37" s="104">
        <v>9.4</v>
      </c>
      <c r="BH37" s="104">
        <v>10.25</v>
      </c>
      <c r="BI37" s="104">
        <v>11</v>
      </c>
      <c r="BJ37" s="104">
        <v>11.1</v>
      </c>
      <c r="BK37" s="104">
        <v>12.45</v>
      </c>
      <c r="BL37" s="104">
        <v>16.100000000000001</v>
      </c>
      <c r="BM37" s="104">
        <v>11.75</v>
      </c>
      <c r="BN37" s="104">
        <v>10.6</v>
      </c>
      <c r="BO37" s="104">
        <v>11.8</v>
      </c>
      <c r="BP37" s="104">
        <v>11.05</v>
      </c>
      <c r="BQ37" s="106">
        <f t="shared" si="2"/>
        <v>12.964516129032258</v>
      </c>
      <c r="BR37" s="4"/>
    </row>
    <row r="38" spans="2:70" x14ac:dyDescent="0.2">
      <c r="B38" s="1" t="str">
        <f t="shared" si="0"/>
        <v>Huasteca_Ponciano</v>
      </c>
      <c r="C38" s="97" t="s">
        <v>0</v>
      </c>
      <c r="D38" s="97" t="s">
        <v>51</v>
      </c>
      <c r="E38" s="97" t="s">
        <v>34</v>
      </c>
      <c r="F38" s="104">
        <v>23.65</v>
      </c>
      <c r="G38" s="104">
        <v>22.6</v>
      </c>
      <c r="H38" s="104">
        <v>24.35</v>
      </c>
      <c r="I38" s="104">
        <v>26.4</v>
      </c>
      <c r="J38" s="104">
        <v>26.15</v>
      </c>
      <c r="K38" s="104">
        <v>22</v>
      </c>
      <c r="L38" s="104">
        <v>20</v>
      </c>
      <c r="M38" s="104">
        <v>25.35</v>
      </c>
      <c r="N38" s="104">
        <v>26.9</v>
      </c>
      <c r="O38" s="104">
        <v>29.05</v>
      </c>
      <c r="P38" s="104">
        <v>22.65</v>
      </c>
      <c r="Q38" s="104">
        <v>23.7</v>
      </c>
      <c r="R38" s="104">
        <v>28.15</v>
      </c>
      <c r="S38" s="104">
        <v>25.2</v>
      </c>
      <c r="T38" s="104">
        <v>20.3</v>
      </c>
      <c r="U38" s="104">
        <v>21.15</v>
      </c>
      <c r="V38" s="104">
        <v>24.8</v>
      </c>
      <c r="W38" s="104">
        <v>26.25</v>
      </c>
      <c r="X38" s="104">
        <v>28.55</v>
      </c>
      <c r="Y38" s="104">
        <v>28.25</v>
      </c>
      <c r="Z38" s="104">
        <v>25.65</v>
      </c>
      <c r="AA38" s="104">
        <v>24.7</v>
      </c>
      <c r="AB38" s="104">
        <v>26.65</v>
      </c>
      <c r="AC38" s="104">
        <v>19.45</v>
      </c>
      <c r="AD38" s="104">
        <v>23.3</v>
      </c>
      <c r="AE38" s="104">
        <v>26.75</v>
      </c>
      <c r="AF38" s="104">
        <v>28.35</v>
      </c>
      <c r="AG38" s="104">
        <v>19.350000000000001</v>
      </c>
      <c r="AH38" s="104">
        <v>18</v>
      </c>
      <c r="AI38" s="104">
        <v>21</v>
      </c>
      <c r="AJ38" s="104">
        <v>22.5</v>
      </c>
      <c r="AK38" s="105">
        <f t="shared" si="1"/>
        <v>24.230645161290326</v>
      </c>
      <c r="AL38" s="104">
        <v>14.8</v>
      </c>
      <c r="AM38" s="104">
        <v>14.9</v>
      </c>
      <c r="AN38" s="104">
        <v>11.95</v>
      </c>
      <c r="AO38" s="104">
        <v>13.3</v>
      </c>
      <c r="AP38" s="104">
        <v>15.85</v>
      </c>
      <c r="AQ38" s="104">
        <v>13.95</v>
      </c>
      <c r="AR38" s="104">
        <v>11.8</v>
      </c>
      <c r="AS38" s="104">
        <v>13.7</v>
      </c>
      <c r="AT38" s="104">
        <v>15.5</v>
      </c>
      <c r="AU38" s="104">
        <v>18.149999999999999</v>
      </c>
      <c r="AV38" s="104">
        <v>15.7</v>
      </c>
      <c r="AW38" s="104">
        <v>15.3</v>
      </c>
      <c r="AX38" s="104">
        <v>13.4</v>
      </c>
      <c r="AY38" s="104">
        <v>10.5</v>
      </c>
      <c r="AZ38" s="104">
        <v>13.5</v>
      </c>
      <c r="BA38" s="104">
        <v>12</v>
      </c>
      <c r="BB38" s="104">
        <v>13.35</v>
      </c>
      <c r="BC38" s="104">
        <v>13.45</v>
      </c>
      <c r="BD38" s="104">
        <v>13.6</v>
      </c>
      <c r="BE38" s="104">
        <v>12.65</v>
      </c>
      <c r="BF38" s="104">
        <v>13.8</v>
      </c>
      <c r="BG38" s="104">
        <v>9.8000000000000007</v>
      </c>
      <c r="BH38" s="104">
        <v>10.9</v>
      </c>
      <c r="BI38" s="104">
        <v>11.85</v>
      </c>
      <c r="BJ38" s="104">
        <v>11.4</v>
      </c>
      <c r="BK38" s="104">
        <v>12.3</v>
      </c>
      <c r="BL38" s="104">
        <v>16.55</v>
      </c>
      <c r="BM38" s="104">
        <v>11.55</v>
      </c>
      <c r="BN38" s="104">
        <v>10.4</v>
      </c>
      <c r="BO38" s="104">
        <v>11.35</v>
      </c>
      <c r="BP38" s="104">
        <v>11.5</v>
      </c>
      <c r="BQ38" s="106">
        <f t="shared" si="2"/>
        <v>13.185483870967742</v>
      </c>
      <c r="BR38" s="4"/>
    </row>
    <row r="39" spans="2:70" x14ac:dyDescent="0.2">
      <c r="B39" s="1" t="str">
        <f t="shared" si="0"/>
        <v>Huasteca_Santa Fé</v>
      </c>
      <c r="C39" s="97" t="s">
        <v>0</v>
      </c>
      <c r="D39" s="97" t="s">
        <v>66</v>
      </c>
      <c r="E39" s="97" t="s">
        <v>34</v>
      </c>
      <c r="F39" s="104">
        <v>21.1</v>
      </c>
      <c r="G39" s="104">
        <v>18.600000000000001</v>
      </c>
      <c r="H39" s="104">
        <v>20.100000000000001</v>
      </c>
      <c r="I39" s="104">
        <v>24.9</v>
      </c>
      <c r="J39" s="104">
        <v>27.2</v>
      </c>
      <c r="K39" s="104">
        <v>16.3</v>
      </c>
      <c r="L39" s="104">
        <v>14.9</v>
      </c>
      <c r="M39" s="104">
        <v>23</v>
      </c>
      <c r="N39" s="104">
        <v>25.1</v>
      </c>
      <c r="O39" s="104">
        <v>28.7</v>
      </c>
      <c r="P39" s="104">
        <v>28.2</v>
      </c>
      <c r="Q39" s="104">
        <v>26.7</v>
      </c>
      <c r="R39" s="104">
        <v>30.6</v>
      </c>
      <c r="S39" s="104">
        <v>26.3</v>
      </c>
      <c r="T39" s="104">
        <v>24.2</v>
      </c>
      <c r="U39" s="104">
        <v>24.2</v>
      </c>
      <c r="V39" s="104">
        <v>26.6</v>
      </c>
      <c r="W39" s="104">
        <v>25.6</v>
      </c>
      <c r="X39" s="104">
        <v>25.9</v>
      </c>
      <c r="Y39" s="104">
        <v>27.6</v>
      </c>
      <c r="Z39" s="104">
        <v>26.6</v>
      </c>
      <c r="AA39" s="104">
        <v>24.1</v>
      </c>
      <c r="AB39" s="104">
        <v>25.8</v>
      </c>
      <c r="AC39" s="104">
        <v>19.2</v>
      </c>
      <c r="AD39" s="104">
        <v>20.5</v>
      </c>
      <c r="AE39" s="104">
        <v>26.9</v>
      </c>
      <c r="AF39" s="104">
        <v>27.2</v>
      </c>
      <c r="AG39" s="104">
        <v>20.2</v>
      </c>
      <c r="AH39" s="104">
        <v>9.5</v>
      </c>
      <c r="AI39" s="104">
        <v>24.2</v>
      </c>
      <c r="AJ39" s="104">
        <v>26.2</v>
      </c>
      <c r="AK39" s="105">
        <f t="shared" si="1"/>
        <v>23.748387096774202</v>
      </c>
      <c r="AL39" s="104">
        <v>14</v>
      </c>
      <c r="AM39" s="104">
        <v>13.8</v>
      </c>
      <c r="AN39" s="104">
        <v>8.6999999999999993</v>
      </c>
      <c r="AO39" s="104">
        <v>8.3000000000000007</v>
      </c>
      <c r="AP39" s="104">
        <v>11.6</v>
      </c>
      <c r="AQ39" s="104">
        <v>8.9</v>
      </c>
      <c r="AR39" s="104">
        <v>5.9</v>
      </c>
      <c r="AS39" s="104">
        <v>12.1</v>
      </c>
      <c r="AT39" s="104">
        <v>10.8</v>
      </c>
      <c r="AU39" s="104">
        <v>17.3</v>
      </c>
      <c r="AV39" s="104">
        <v>16.7</v>
      </c>
      <c r="AW39" s="104">
        <v>16</v>
      </c>
      <c r="AX39" s="104">
        <v>16.3</v>
      </c>
      <c r="AY39" s="104">
        <v>11.6</v>
      </c>
      <c r="AZ39" s="104">
        <v>7.8</v>
      </c>
      <c r="BA39" s="104">
        <v>6.4</v>
      </c>
      <c r="BB39" s="104">
        <v>10</v>
      </c>
      <c r="BC39" s="104">
        <v>12.9</v>
      </c>
      <c r="BD39" s="104">
        <v>11.4</v>
      </c>
      <c r="BE39" s="104">
        <v>11.7</v>
      </c>
      <c r="BF39" s="104">
        <v>12.2</v>
      </c>
      <c r="BG39" s="104">
        <v>7.2</v>
      </c>
      <c r="BH39" s="104">
        <v>9.3000000000000007</v>
      </c>
      <c r="BI39" s="104">
        <v>7.3</v>
      </c>
      <c r="BJ39" s="104">
        <v>7.5</v>
      </c>
      <c r="BK39" s="104">
        <v>8.1</v>
      </c>
      <c r="BL39" s="104">
        <v>12.5</v>
      </c>
      <c r="BM39" s="104">
        <v>7.5</v>
      </c>
      <c r="BN39" s="104">
        <v>5.3</v>
      </c>
      <c r="BO39" s="104">
        <v>8.5</v>
      </c>
      <c r="BP39" s="104">
        <v>7.3</v>
      </c>
      <c r="BQ39" s="106">
        <f t="shared" si="2"/>
        <v>10.480645161290324</v>
      </c>
      <c r="BR39" s="4"/>
    </row>
    <row r="40" spans="2:70" x14ac:dyDescent="0.2">
      <c r="B40" s="1" t="str">
        <f t="shared" si="0"/>
        <v xml:space="preserve">Huasteca_Santa Martha </v>
      </c>
      <c r="C40" s="97" t="s">
        <v>0</v>
      </c>
      <c r="D40" s="97" t="s">
        <v>67</v>
      </c>
      <c r="E40" s="97" t="s">
        <v>34</v>
      </c>
      <c r="F40" s="104">
        <v>22.7</v>
      </c>
      <c r="G40" s="104">
        <v>22.5</v>
      </c>
      <c r="H40" s="104">
        <v>24.9</v>
      </c>
      <c r="I40" s="104">
        <v>26.85</v>
      </c>
      <c r="J40" s="104">
        <v>26.15</v>
      </c>
      <c r="K40" s="104">
        <v>22.5</v>
      </c>
      <c r="L40" s="104">
        <v>20.8</v>
      </c>
      <c r="M40" s="104">
        <v>25.75</v>
      </c>
      <c r="N40" s="104">
        <v>27</v>
      </c>
      <c r="O40" s="104">
        <v>29.15</v>
      </c>
      <c r="P40" s="104">
        <v>23.55</v>
      </c>
      <c r="Q40" s="104">
        <v>24.15</v>
      </c>
      <c r="R40" s="104">
        <v>27.4</v>
      </c>
      <c r="S40" s="104">
        <v>26</v>
      </c>
      <c r="T40" s="104">
        <v>20.85</v>
      </c>
      <c r="U40" s="104">
        <v>21.2</v>
      </c>
      <c r="V40" s="104">
        <v>25.4</v>
      </c>
      <c r="W40" s="104">
        <v>25.65</v>
      </c>
      <c r="X40" s="104">
        <v>28.5</v>
      </c>
      <c r="Y40" s="104">
        <v>28.65</v>
      </c>
      <c r="Z40" s="104">
        <v>25.6</v>
      </c>
      <c r="AA40" s="104">
        <v>25.2</v>
      </c>
      <c r="AB40" s="104">
        <v>27</v>
      </c>
      <c r="AC40" s="104">
        <v>19.600000000000001</v>
      </c>
      <c r="AD40" s="104">
        <v>24.45</v>
      </c>
      <c r="AE40" s="104">
        <v>27</v>
      </c>
      <c r="AF40" s="104">
        <v>28.85</v>
      </c>
      <c r="AG40" s="104">
        <v>19</v>
      </c>
      <c r="AH40" s="104">
        <v>17.95</v>
      </c>
      <c r="AI40" s="104">
        <v>21.75</v>
      </c>
      <c r="AJ40" s="104">
        <v>22.85</v>
      </c>
      <c r="AK40" s="105">
        <f t="shared" si="1"/>
        <v>24.480645161290326</v>
      </c>
      <c r="AL40" s="104">
        <v>14.05</v>
      </c>
      <c r="AM40" s="104">
        <v>13.75</v>
      </c>
      <c r="AN40" s="104">
        <v>11.4</v>
      </c>
      <c r="AO40" s="104">
        <v>13.75</v>
      </c>
      <c r="AP40" s="104">
        <v>15.85</v>
      </c>
      <c r="AQ40" s="104">
        <v>14.35</v>
      </c>
      <c r="AR40" s="104">
        <v>12.3</v>
      </c>
      <c r="AS40" s="104">
        <v>14.85</v>
      </c>
      <c r="AT40" s="104">
        <v>14.5</v>
      </c>
      <c r="AU40" s="104">
        <v>17.25</v>
      </c>
      <c r="AV40" s="104">
        <v>16.2</v>
      </c>
      <c r="AW40" s="104">
        <v>14.4</v>
      </c>
      <c r="AX40" s="104">
        <v>11.85</v>
      </c>
      <c r="AY40" s="104">
        <v>10.35</v>
      </c>
      <c r="AZ40" s="104">
        <v>13.75</v>
      </c>
      <c r="BA40" s="104">
        <v>11.7</v>
      </c>
      <c r="BB40" s="104">
        <v>13.3</v>
      </c>
      <c r="BC40" s="104">
        <v>12.85</v>
      </c>
      <c r="BD40" s="104">
        <v>12.65</v>
      </c>
      <c r="BE40" s="104">
        <v>12.3</v>
      </c>
      <c r="BF40" s="104">
        <v>12.85</v>
      </c>
      <c r="BG40" s="104">
        <v>8.6999999999999993</v>
      </c>
      <c r="BH40" s="104">
        <v>9.9499999999999993</v>
      </c>
      <c r="BI40" s="104">
        <v>11.3</v>
      </c>
      <c r="BJ40" s="104">
        <v>10.4</v>
      </c>
      <c r="BK40" s="104">
        <v>12.25</v>
      </c>
      <c r="BL40" s="104">
        <v>14.95</v>
      </c>
      <c r="BM40" s="104">
        <v>12.2</v>
      </c>
      <c r="BN40" s="104">
        <v>10.35</v>
      </c>
      <c r="BO40" s="104">
        <v>11.75</v>
      </c>
      <c r="BP40" s="104">
        <v>10.55</v>
      </c>
      <c r="BQ40" s="106">
        <f t="shared" si="2"/>
        <v>12.79516129032258</v>
      </c>
      <c r="BR40" s="4"/>
    </row>
    <row r="41" spans="2:70" x14ac:dyDescent="0.2">
      <c r="B41" s="1" t="str">
        <f t="shared" si="0"/>
        <v>Huasteca_El Estribo</v>
      </c>
      <c r="C41" s="97" t="s">
        <v>0</v>
      </c>
      <c r="D41" s="97" t="s">
        <v>19</v>
      </c>
      <c r="E41" s="97" t="s">
        <v>20</v>
      </c>
      <c r="F41" s="137" t="s">
        <v>140</v>
      </c>
      <c r="G41" s="137" t="s">
        <v>140</v>
      </c>
      <c r="H41" s="137" t="s">
        <v>140</v>
      </c>
      <c r="I41" s="137" t="s">
        <v>140</v>
      </c>
      <c r="J41" s="137" t="s">
        <v>140</v>
      </c>
      <c r="K41" s="137" t="s">
        <v>140</v>
      </c>
      <c r="L41" s="137" t="s">
        <v>140</v>
      </c>
      <c r="M41" s="137" t="s">
        <v>140</v>
      </c>
      <c r="N41" s="137" t="s">
        <v>140</v>
      </c>
      <c r="O41" s="137" t="s">
        <v>140</v>
      </c>
      <c r="P41" s="137" t="s">
        <v>140</v>
      </c>
      <c r="Q41" s="137" t="s">
        <v>140</v>
      </c>
      <c r="R41" s="137" t="s">
        <v>140</v>
      </c>
      <c r="S41" s="137" t="s">
        <v>140</v>
      </c>
      <c r="T41" s="137" t="s">
        <v>140</v>
      </c>
      <c r="U41" s="137" t="s">
        <v>140</v>
      </c>
      <c r="V41" s="137" t="s">
        <v>140</v>
      </c>
      <c r="W41" s="137" t="s">
        <v>140</v>
      </c>
      <c r="X41" s="137" t="s">
        <v>140</v>
      </c>
      <c r="Y41" s="137" t="s">
        <v>140</v>
      </c>
      <c r="Z41" s="137" t="s">
        <v>140</v>
      </c>
      <c r="AA41" s="137" t="s">
        <v>140</v>
      </c>
      <c r="AB41" s="137" t="s">
        <v>140</v>
      </c>
      <c r="AC41" s="137" t="s">
        <v>140</v>
      </c>
      <c r="AD41" s="137" t="s">
        <v>140</v>
      </c>
      <c r="AE41" s="137" t="s">
        <v>140</v>
      </c>
      <c r="AF41" s="137" t="s">
        <v>140</v>
      </c>
      <c r="AG41" s="137" t="s">
        <v>140</v>
      </c>
      <c r="AH41" s="137" t="s">
        <v>140</v>
      </c>
      <c r="AI41" s="137" t="s">
        <v>140</v>
      </c>
      <c r="AJ41" s="104">
        <v>22.85</v>
      </c>
      <c r="AK41" s="105">
        <f t="shared" si="1"/>
        <v>22.85</v>
      </c>
      <c r="AL41" s="104" t="s">
        <v>140</v>
      </c>
      <c r="AM41" s="104" t="s">
        <v>140</v>
      </c>
      <c r="AN41" s="104" t="s">
        <v>140</v>
      </c>
      <c r="AO41" s="104" t="s">
        <v>140</v>
      </c>
      <c r="AP41" s="104" t="s">
        <v>140</v>
      </c>
      <c r="AQ41" s="104" t="s">
        <v>140</v>
      </c>
      <c r="AR41" s="104" t="s">
        <v>140</v>
      </c>
      <c r="AS41" s="104" t="s">
        <v>140</v>
      </c>
      <c r="AT41" s="104" t="s">
        <v>140</v>
      </c>
      <c r="AU41" s="104" t="s">
        <v>140</v>
      </c>
      <c r="AV41" s="104" t="s">
        <v>140</v>
      </c>
      <c r="AW41" s="104" t="s">
        <v>140</v>
      </c>
      <c r="AX41" s="104" t="s">
        <v>140</v>
      </c>
      <c r="AY41" s="104" t="s">
        <v>140</v>
      </c>
      <c r="AZ41" s="104" t="s">
        <v>140</v>
      </c>
      <c r="BA41" s="104" t="s">
        <v>140</v>
      </c>
      <c r="BB41" s="104" t="s">
        <v>140</v>
      </c>
      <c r="BC41" s="104" t="s">
        <v>140</v>
      </c>
      <c r="BD41" s="104" t="s">
        <v>140</v>
      </c>
      <c r="BE41" s="104" t="s">
        <v>140</v>
      </c>
      <c r="BF41" s="104" t="s">
        <v>140</v>
      </c>
      <c r="BG41" s="104" t="s">
        <v>140</v>
      </c>
      <c r="BH41" s="104" t="s">
        <v>140</v>
      </c>
      <c r="BI41" s="104" t="s">
        <v>140</v>
      </c>
      <c r="BJ41" s="104" t="s">
        <v>140</v>
      </c>
      <c r="BK41" s="104" t="s">
        <v>140</v>
      </c>
      <c r="BL41" s="104" t="s">
        <v>140</v>
      </c>
      <c r="BM41" s="104" t="s">
        <v>140</v>
      </c>
      <c r="BN41" s="104" t="s">
        <v>140</v>
      </c>
      <c r="BO41" s="104" t="s">
        <v>140</v>
      </c>
      <c r="BP41" s="104">
        <v>10.55</v>
      </c>
      <c r="BQ41" s="106">
        <f t="shared" si="2"/>
        <v>10.55</v>
      </c>
      <c r="BR41" s="4"/>
    </row>
    <row r="42" spans="2:70" x14ac:dyDescent="0.2">
      <c r="B42" s="1" t="str">
        <f t="shared" si="0"/>
        <v>Huasteca_El Rosario</v>
      </c>
      <c r="C42" s="97" t="s">
        <v>0</v>
      </c>
      <c r="D42" s="97" t="s">
        <v>27</v>
      </c>
      <c r="E42" s="97" t="s">
        <v>20</v>
      </c>
      <c r="F42" s="137" t="s">
        <v>140</v>
      </c>
      <c r="G42" s="137" t="s">
        <v>140</v>
      </c>
      <c r="H42" s="137" t="s">
        <v>140</v>
      </c>
      <c r="I42" s="137" t="s">
        <v>140</v>
      </c>
      <c r="J42" s="137" t="s">
        <v>140</v>
      </c>
      <c r="K42" s="137" t="s">
        <v>140</v>
      </c>
      <c r="L42" s="137" t="s">
        <v>140</v>
      </c>
      <c r="M42" s="137" t="s">
        <v>140</v>
      </c>
      <c r="N42" s="137" t="s">
        <v>140</v>
      </c>
      <c r="O42" s="137" t="s">
        <v>140</v>
      </c>
      <c r="P42" s="137" t="s">
        <v>140</v>
      </c>
      <c r="Q42" s="137" t="s">
        <v>140</v>
      </c>
      <c r="R42" s="137" t="s">
        <v>140</v>
      </c>
      <c r="S42" s="137" t="s">
        <v>140</v>
      </c>
      <c r="T42" s="137" t="s">
        <v>140</v>
      </c>
      <c r="U42" s="137" t="s">
        <v>140</v>
      </c>
      <c r="V42" s="137" t="s">
        <v>140</v>
      </c>
      <c r="W42" s="137" t="s">
        <v>140</v>
      </c>
      <c r="X42" s="137" t="s">
        <v>140</v>
      </c>
      <c r="Y42" s="137" t="s">
        <v>140</v>
      </c>
      <c r="Z42" s="137" t="s">
        <v>140</v>
      </c>
      <c r="AA42" s="137" t="s">
        <v>140</v>
      </c>
      <c r="AB42" s="137" t="s">
        <v>140</v>
      </c>
      <c r="AC42" s="137" t="s">
        <v>140</v>
      </c>
      <c r="AD42" s="137" t="s">
        <v>140</v>
      </c>
      <c r="AE42" s="137" t="s">
        <v>140</v>
      </c>
      <c r="AF42" s="137" t="s">
        <v>140</v>
      </c>
      <c r="AG42" s="137" t="s">
        <v>140</v>
      </c>
      <c r="AH42" s="137" t="s">
        <v>140</v>
      </c>
      <c r="AI42" s="137" t="s">
        <v>140</v>
      </c>
      <c r="AJ42" s="104">
        <v>22.85</v>
      </c>
      <c r="AK42" s="105">
        <f t="shared" si="1"/>
        <v>22.85</v>
      </c>
      <c r="AL42" s="104" t="s">
        <v>140</v>
      </c>
      <c r="AM42" s="104" t="s">
        <v>140</v>
      </c>
      <c r="AN42" s="104" t="s">
        <v>140</v>
      </c>
      <c r="AO42" s="104" t="s">
        <v>140</v>
      </c>
      <c r="AP42" s="104" t="s">
        <v>140</v>
      </c>
      <c r="AQ42" s="104" t="s">
        <v>140</v>
      </c>
      <c r="AR42" s="104" t="s">
        <v>140</v>
      </c>
      <c r="AS42" s="104" t="s">
        <v>140</v>
      </c>
      <c r="AT42" s="104" t="s">
        <v>140</v>
      </c>
      <c r="AU42" s="104" t="s">
        <v>140</v>
      </c>
      <c r="AV42" s="104" t="s">
        <v>140</v>
      </c>
      <c r="AW42" s="104" t="s">
        <v>140</v>
      </c>
      <c r="AX42" s="104" t="s">
        <v>140</v>
      </c>
      <c r="AY42" s="104" t="s">
        <v>140</v>
      </c>
      <c r="AZ42" s="104" t="s">
        <v>140</v>
      </c>
      <c r="BA42" s="104" t="s">
        <v>140</v>
      </c>
      <c r="BB42" s="104" t="s">
        <v>140</v>
      </c>
      <c r="BC42" s="104" t="s">
        <v>140</v>
      </c>
      <c r="BD42" s="104" t="s">
        <v>140</v>
      </c>
      <c r="BE42" s="104" t="s">
        <v>140</v>
      </c>
      <c r="BF42" s="104" t="s">
        <v>140</v>
      </c>
      <c r="BG42" s="104" t="s">
        <v>140</v>
      </c>
      <c r="BH42" s="104" t="s">
        <v>140</v>
      </c>
      <c r="BI42" s="104" t="s">
        <v>140</v>
      </c>
      <c r="BJ42" s="104" t="s">
        <v>140</v>
      </c>
      <c r="BK42" s="104" t="s">
        <v>140</v>
      </c>
      <c r="BL42" s="104" t="s">
        <v>140</v>
      </c>
      <c r="BM42" s="104" t="s">
        <v>140</v>
      </c>
      <c r="BN42" s="104" t="s">
        <v>140</v>
      </c>
      <c r="BO42" s="104" t="s">
        <v>140</v>
      </c>
      <c r="BP42" s="104">
        <v>10.55</v>
      </c>
      <c r="BQ42" s="106">
        <f t="shared" si="2"/>
        <v>10.55</v>
      </c>
      <c r="BR42" s="4"/>
    </row>
    <row r="43" spans="2:70" x14ac:dyDescent="0.2">
      <c r="B43" s="1" t="str">
        <f t="shared" si="0"/>
        <v xml:space="preserve">Huasteca_INIFAP Huichihuayan </v>
      </c>
      <c r="C43" s="97" t="s">
        <v>0</v>
      </c>
      <c r="D43" s="97" t="s">
        <v>35</v>
      </c>
      <c r="E43" s="97" t="s">
        <v>36</v>
      </c>
      <c r="F43" s="137" t="s">
        <v>140</v>
      </c>
      <c r="G43" s="137" t="s">
        <v>140</v>
      </c>
      <c r="H43" s="137" t="s">
        <v>140</v>
      </c>
      <c r="I43" s="137" t="s">
        <v>140</v>
      </c>
      <c r="J43" s="137" t="s">
        <v>140</v>
      </c>
      <c r="K43" s="137" t="s">
        <v>140</v>
      </c>
      <c r="L43" s="137" t="s">
        <v>140</v>
      </c>
      <c r="M43" s="137" t="s">
        <v>140</v>
      </c>
      <c r="N43" s="137" t="s">
        <v>140</v>
      </c>
      <c r="O43" s="137" t="s">
        <v>140</v>
      </c>
      <c r="P43" s="137" t="s">
        <v>140</v>
      </c>
      <c r="Q43" s="137" t="s">
        <v>140</v>
      </c>
      <c r="R43" s="137" t="s">
        <v>140</v>
      </c>
      <c r="S43" s="137" t="s">
        <v>140</v>
      </c>
      <c r="T43" s="137" t="s">
        <v>140</v>
      </c>
      <c r="U43" s="137" t="s">
        <v>140</v>
      </c>
      <c r="V43" s="137" t="s">
        <v>140</v>
      </c>
      <c r="W43" s="137" t="s">
        <v>140</v>
      </c>
      <c r="X43" s="137" t="s">
        <v>140</v>
      </c>
      <c r="Y43" s="137" t="s">
        <v>140</v>
      </c>
      <c r="Z43" s="137" t="s">
        <v>140</v>
      </c>
      <c r="AA43" s="137" t="s">
        <v>140</v>
      </c>
      <c r="AB43" s="137" t="s">
        <v>140</v>
      </c>
      <c r="AC43" s="137" t="s">
        <v>140</v>
      </c>
      <c r="AD43" s="137" t="s">
        <v>140</v>
      </c>
      <c r="AE43" s="137" t="s">
        <v>140</v>
      </c>
      <c r="AF43" s="137" t="s">
        <v>140</v>
      </c>
      <c r="AG43" s="137" t="s">
        <v>140</v>
      </c>
      <c r="AH43" s="137" t="s">
        <v>140</v>
      </c>
      <c r="AI43" s="137" t="s">
        <v>140</v>
      </c>
      <c r="AJ43" s="104">
        <v>22.85</v>
      </c>
      <c r="AK43" s="105">
        <f t="shared" si="1"/>
        <v>22.85</v>
      </c>
      <c r="AL43" s="104" t="s">
        <v>140</v>
      </c>
      <c r="AM43" s="104" t="s">
        <v>140</v>
      </c>
      <c r="AN43" s="104" t="s">
        <v>140</v>
      </c>
      <c r="AO43" s="104" t="s">
        <v>140</v>
      </c>
      <c r="AP43" s="104" t="s">
        <v>140</v>
      </c>
      <c r="AQ43" s="104" t="s">
        <v>140</v>
      </c>
      <c r="AR43" s="104" t="s">
        <v>140</v>
      </c>
      <c r="AS43" s="104" t="s">
        <v>140</v>
      </c>
      <c r="AT43" s="104" t="s">
        <v>140</v>
      </c>
      <c r="AU43" s="104" t="s">
        <v>140</v>
      </c>
      <c r="AV43" s="104" t="s">
        <v>140</v>
      </c>
      <c r="AW43" s="104" t="s">
        <v>140</v>
      </c>
      <c r="AX43" s="104" t="s">
        <v>140</v>
      </c>
      <c r="AY43" s="104" t="s">
        <v>140</v>
      </c>
      <c r="AZ43" s="104" t="s">
        <v>140</v>
      </c>
      <c r="BA43" s="104" t="s">
        <v>140</v>
      </c>
      <c r="BB43" s="104" t="s">
        <v>140</v>
      </c>
      <c r="BC43" s="104" t="s">
        <v>140</v>
      </c>
      <c r="BD43" s="104" t="s">
        <v>140</v>
      </c>
      <c r="BE43" s="104" t="s">
        <v>140</v>
      </c>
      <c r="BF43" s="104" t="s">
        <v>140</v>
      </c>
      <c r="BG43" s="104" t="s">
        <v>140</v>
      </c>
      <c r="BH43" s="104" t="s">
        <v>140</v>
      </c>
      <c r="BI43" s="104" t="s">
        <v>140</v>
      </c>
      <c r="BJ43" s="104" t="s">
        <v>140</v>
      </c>
      <c r="BK43" s="104" t="s">
        <v>140</v>
      </c>
      <c r="BL43" s="104" t="s">
        <v>140</v>
      </c>
      <c r="BM43" s="104" t="s">
        <v>140</v>
      </c>
      <c r="BN43" s="104" t="s">
        <v>140</v>
      </c>
      <c r="BO43" s="104" t="s">
        <v>140</v>
      </c>
      <c r="BP43" s="104">
        <v>10.55</v>
      </c>
      <c r="BQ43" s="106">
        <f t="shared" si="2"/>
        <v>10.55</v>
      </c>
      <c r="BR43" s="4"/>
    </row>
    <row r="44" spans="2:70" x14ac:dyDescent="0.2">
      <c r="B44" s="1" t="str">
        <f t="shared" si="0"/>
        <v>Huasteca_El Encanto</v>
      </c>
      <c r="C44" s="97" t="s">
        <v>0</v>
      </c>
      <c r="D44" s="97" t="s">
        <v>18</v>
      </c>
      <c r="E44" s="97" t="s">
        <v>90</v>
      </c>
      <c r="F44" s="137" t="s">
        <v>140</v>
      </c>
      <c r="G44" s="137" t="s">
        <v>140</v>
      </c>
      <c r="H44" s="137" t="s">
        <v>140</v>
      </c>
      <c r="I44" s="137" t="s">
        <v>140</v>
      </c>
      <c r="J44" s="137" t="s">
        <v>140</v>
      </c>
      <c r="K44" s="137" t="s">
        <v>140</v>
      </c>
      <c r="L44" s="137" t="s">
        <v>140</v>
      </c>
      <c r="M44" s="137" t="s">
        <v>140</v>
      </c>
      <c r="N44" s="137" t="s">
        <v>140</v>
      </c>
      <c r="O44" s="137" t="s">
        <v>140</v>
      </c>
      <c r="P44" s="137" t="s">
        <v>140</v>
      </c>
      <c r="Q44" s="137" t="s">
        <v>140</v>
      </c>
      <c r="R44" s="137" t="s">
        <v>140</v>
      </c>
      <c r="S44" s="137" t="s">
        <v>140</v>
      </c>
      <c r="T44" s="137" t="s">
        <v>140</v>
      </c>
      <c r="U44" s="137" t="s">
        <v>140</v>
      </c>
      <c r="V44" s="137" t="s">
        <v>140</v>
      </c>
      <c r="W44" s="137" t="s">
        <v>140</v>
      </c>
      <c r="X44" s="137" t="s">
        <v>140</v>
      </c>
      <c r="Y44" s="137" t="s">
        <v>140</v>
      </c>
      <c r="Z44" s="137" t="s">
        <v>140</v>
      </c>
      <c r="AA44" s="137" t="s">
        <v>140</v>
      </c>
      <c r="AB44" s="137" t="s">
        <v>140</v>
      </c>
      <c r="AC44" s="137" t="s">
        <v>140</v>
      </c>
      <c r="AD44" s="137" t="s">
        <v>140</v>
      </c>
      <c r="AE44" s="137" t="s">
        <v>140</v>
      </c>
      <c r="AF44" s="137" t="s">
        <v>140</v>
      </c>
      <c r="AG44" s="137" t="s">
        <v>140</v>
      </c>
      <c r="AH44" s="137" t="s">
        <v>140</v>
      </c>
      <c r="AI44" s="137" t="s">
        <v>140</v>
      </c>
      <c r="AJ44" s="104">
        <v>22.85</v>
      </c>
      <c r="AK44" s="105">
        <f t="shared" si="1"/>
        <v>22.85</v>
      </c>
      <c r="AL44" s="104" t="s">
        <v>140</v>
      </c>
      <c r="AM44" s="104" t="s">
        <v>140</v>
      </c>
      <c r="AN44" s="104" t="s">
        <v>140</v>
      </c>
      <c r="AO44" s="104" t="s">
        <v>140</v>
      </c>
      <c r="AP44" s="104" t="s">
        <v>140</v>
      </c>
      <c r="AQ44" s="104" t="s">
        <v>140</v>
      </c>
      <c r="AR44" s="104" t="s">
        <v>140</v>
      </c>
      <c r="AS44" s="104" t="s">
        <v>140</v>
      </c>
      <c r="AT44" s="104" t="s">
        <v>140</v>
      </c>
      <c r="AU44" s="104" t="s">
        <v>140</v>
      </c>
      <c r="AV44" s="104" t="s">
        <v>140</v>
      </c>
      <c r="AW44" s="104" t="s">
        <v>140</v>
      </c>
      <c r="AX44" s="104" t="s">
        <v>140</v>
      </c>
      <c r="AY44" s="104" t="s">
        <v>140</v>
      </c>
      <c r="AZ44" s="104" t="s">
        <v>140</v>
      </c>
      <c r="BA44" s="104" t="s">
        <v>140</v>
      </c>
      <c r="BB44" s="104" t="s">
        <v>140</v>
      </c>
      <c r="BC44" s="104" t="s">
        <v>140</v>
      </c>
      <c r="BD44" s="104" t="s">
        <v>140</v>
      </c>
      <c r="BE44" s="104" t="s">
        <v>140</v>
      </c>
      <c r="BF44" s="104" t="s">
        <v>140</v>
      </c>
      <c r="BG44" s="104" t="s">
        <v>140</v>
      </c>
      <c r="BH44" s="104" t="s">
        <v>140</v>
      </c>
      <c r="BI44" s="104" t="s">
        <v>140</v>
      </c>
      <c r="BJ44" s="104" t="s">
        <v>140</v>
      </c>
      <c r="BK44" s="104" t="s">
        <v>140</v>
      </c>
      <c r="BL44" s="104" t="s">
        <v>140</v>
      </c>
      <c r="BM44" s="104" t="s">
        <v>140</v>
      </c>
      <c r="BN44" s="104" t="s">
        <v>140</v>
      </c>
      <c r="BO44" s="104" t="s">
        <v>140</v>
      </c>
      <c r="BP44" s="104">
        <v>10.55</v>
      </c>
      <c r="BQ44" s="106">
        <f t="shared" si="2"/>
        <v>10.55</v>
      </c>
      <c r="BR44" s="4"/>
    </row>
    <row r="45" spans="2:70" x14ac:dyDescent="0.2">
      <c r="B45" s="1" t="str">
        <f t="shared" si="0"/>
        <v>Huasteca_Tancojol</v>
      </c>
      <c r="C45" s="97" t="s">
        <v>0</v>
      </c>
      <c r="D45" s="97" t="s">
        <v>71</v>
      </c>
      <c r="E45" s="97" t="s">
        <v>90</v>
      </c>
      <c r="F45" s="104">
        <v>24</v>
      </c>
      <c r="G45" s="104">
        <v>17.8</v>
      </c>
      <c r="H45" s="104">
        <v>23</v>
      </c>
      <c r="I45" s="104">
        <v>26.25</v>
      </c>
      <c r="J45" s="104">
        <v>23.55</v>
      </c>
      <c r="K45" s="104">
        <v>21.65</v>
      </c>
      <c r="L45" s="104">
        <v>18.45</v>
      </c>
      <c r="M45" s="104">
        <v>25.55</v>
      </c>
      <c r="N45" s="104">
        <v>26.9</v>
      </c>
      <c r="O45" s="104">
        <v>28.25</v>
      </c>
      <c r="P45" s="104">
        <v>23</v>
      </c>
      <c r="Q45" s="104">
        <v>15.65</v>
      </c>
      <c r="R45" s="104">
        <v>26.2</v>
      </c>
      <c r="S45" s="104">
        <v>25</v>
      </c>
      <c r="T45" s="104">
        <v>20.7</v>
      </c>
      <c r="U45" s="104">
        <v>21.5</v>
      </c>
      <c r="V45" s="104">
        <v>24.55</v>
      </c>
      <c r="W45" s="104">
        <v>25.55</v>
      </c>
      <c r="X45" s="104">
        <v>27.15</v>
      </c>
      <c r="Y45" s="104">
        <v>27.85</v>
      </c>
      <c r="Z45" s="104">
        <v>19</v>
      </c>
      <c r="AA45" s="104">
        <v>25.05</v>
      </c>
      <c r="AB45" s="104">
        <v>27.25</v>
      </c>
      <c r="AC45" s="104">
        <v>19.2</v>
      </c>
      <c r="AD45" s="104">
        <v>23.8</v>
      </c>
      <c r="AE45" s="104">
        <v>26.3</v>
      </c>
      <c r="AF45" s="104">
        <v>17.05</v>
      </c>
      <c r="AG45" s="104">
        <v>12.4</v>
      </c>
      <c r="AH45" s="104">
        <v>16.2</v>
      </c>
      <c r="AI45" s="104">
        <v>20.25</v>
      </c>
      <c r="AJ45" s="104">
        <v>21.7</v>
      </c>
      <c r="AK45" s="105">
        <f t="shared" si="1"/>
        <v>22.604838709677416</v>
      </c>
      <c r="AL45" s="104">
        <v>12.65</v>
      </c>
      <c r="AM45" s="104">
        <v>11.05</v>
      </c>
      <c r="AN45" s="104">
        <v>11.9</v>
      </c>
      <c r="AO45" s="104">
        <v>11.45</v>
      </c>
      <c r="AP45" s="104">
        <v>14</v>
      </c>
      <c r="AQ45" s="104">
        <v>14.05</v>
      </c>
      <c r="AR45" s="104">
        <v>12.8</v>
      </c>
      <c r="AS45" s="104">
        <v>12.7</v>
      </c>
      <c r="AT45" s="104">
        <v>14.65</v>
      </c>
      <c r="AU45" s="104">
        <v>16.399999999999999</v>
      </c>
      <c r="AV45" s="104">
        <v>14.65</v>
      </c>
      <c r="AW45" s="104">
        <v>6.7</v>
      </c>
      <c r="AX45" s="104">
        <v>7</v>
      </c>
      <c r="AY45" s="104">
        <v>9.65</v>
      </c>
      <c r="AZ45" s="104">
        <v>12.8</v>
      </c>
      <c r="BA45" s="104">
        <v>12</v>
      </c>
      <c r="BB45" s="104">
        <v>12.45</v>
      </c>
      <c r="BC45" s="104">
        <v>12.45</v>
      </c>
      <c r="BD45" s="104">
        <v>12.7</v>
      </c>
      <c r="BE45" s="104">
        <v>12.65</v>
      </c>
      <c r="BF45" s="104">
        <v>7.8</v>
      </c>
      <c r="BG45" s="104">
        <v>8.9</v>
      </c>
      <c r="BH45" s="104">
        <v>9.6999999999999993</v>
      </c>
      <c r="BI45" s="104">
        <v>9.25</v>
      </c>
      <c r="BJ45" s="104">
        <v>11.35</v>
      </c>
      <c r="BK45" s="104">
        <v>12.75</v>
      </c>
      <c r="BL45" s="104">
        <v>8.35</v>
      </c>
      <c r="BM45" s="104">
        <v>6.9</v>
      </c>
      <c r="BN45" s="104">
        <v>9.6999999999999993</v>
      </c>
      <c r="BO45" s="104">
        <v>10.6</v>
      </c>
      <c r="BP45" s="104">
        <v>11.25</v>
      </c>
      <c r="BQ45" s="106">
        <f t="shared" si="2"/>
        <v>11.330645161290322</v>
      </c>
      <c r="BR45" s="4"/>
    </row>
    <row r="46" spans="2:70" x14ac:dyDescent="0.2">
      <c r="B46" s="1" t="str">
        <f t="shared" si="0"/>
        <v>Huasteca_Est. Rancho El Canal</v>
      </c>
      <c r="C46" s="97" t="s">
        <v>0</v>
      </c>
      <c r="D46" s="97" t="s">
        <v>30</v>
      </c>
      <c r="E46" s="97" t="s">
        <v>31</v>
      </c>
      <c r="F46" s="137" t="s">
        <v>140</v>
      </c>
      <c r="G46" s="137" t="s">
        <v>140</v>
      </c>
      <c r="H46" s="137" t="s">
        <v>140</v>
      </c>
      <c r="I46" s="137" t="s">
        <v>140</v>
      </c>
      <c r="J46" s="137" t="s">
        <v>140</v>
      </c>
      <c r="K46" s="137" t="s">
        <v>140</v>
      </c>
      <c r="L46" s="137" t="s">
        <v>140</v>
      </c>
      <c r="M46" s="137" t="s">
        <v>140</v>
      </c>
      <c r="N46" s="137" t="s">
        <v>140</v>
      </c>
      <c r="O46" s="137" t="s">
        <v>140</v>
      </c>
      <c r="P46" s="137" t="s">
        <v>140</v>
      </c>
      <c r="Q46" s="137" t="s">
        <v>140</v>
      </c>
      <c r="R46" s="137" t="s">
        <v>140</v>
      </c>
      <c r="S46" s="137" t="s">
        <v>140</v>
      </c>
      <c r="T46" s="137" t="s">
        <v>140</v>
      </c>
      <c r="U46" s="137" t="s">
        <v>140</v>
      </c>
      <c r="V46" s="137" t="s">
        <v>140</v>
      </c>
      <c r="W46" s="137" t="s">
        <v>140</v>
      </c>
      <c r="X46" s="137" t="s">
        <v>140</v>
      </c>
      <c r="Y46" s="137" t="s">
        <v>140</v>
      </c>
      <c r="Z46" s="137" t="s">
        <v>140</v>
      </c>
      <c r="AA46" s="137" t="s">
        <v>140</v>
      </c>
      <c r="AB46" s="137" t="s">
        <v>140</v>
      </c>
      <c r="AC46" s="137" t="s">
        <v>140</v>
      </c>
      <c r="AD46" s="137" t="s">
        <v>140</v>
      </c>
      <c r="AE46" s="137" t="s">
        <v>140</v>
      </c>
      <c r="AF46" s="137" t="s">
        <v>140</v>
      </c>
      <c r="AG46" s="137" t="s">
        <v>140</v>
      </c>
      <c r="AH46" s="137" t="s">
        <v>140</v>
      </c>
      <c r="AI46" s="137" t="s">
        <v>140</v>
      </c>
      <c r="AJ46" s="104">
        <v>21.7</v>
      </c>
      <c r="AK46" s="105">
        <f t="shared" si="1"/>
        <v>21.7</v>
      </c>
      <c r="AL46" s="104" t="s">
        <v>140</v>
      </c>
      <c r="AM46" s="104" t="s">
        <v>140</v>
      </c>
      <c r="AN46" s="104" t="s">
        <v>140</v>
      </c>
      <c r="AO46" s="104" t="s">
        <v>140</v>
      </c>
      <c r="AP46" s="104" t="s">
        <v>140</v>
      </c>
      <c r="AQ46" s="104" t="s">
        <v>140</v>
      </c>
      <c r="AR46" s="104" t="s">
        <v>140</v>
      </c>
      <c r="AS46" s="104" t="s">
        <v>140</v>
      </c>
      <c r="AT46" s="104" t="s">
        <v>140</v>
      </c>
      <c r="AU46" s="104" t="s">
        <v>140</v>
      </c>
      <c r="AV46" s="104" t="s">
        <v>140</v>
      </c>
      <c r="AW46" s="104" t="s">
        <v>140</v>
      </c>
      <c r="AX46" s="104" t="s">
        <v>140</v>
      </c>
      <c r="AY46" s="104" t="s">
        <v>140</v>
      </c>
      <c r="AZ46" s="104" t="s">
        <v>140</v>
      </c>
      <c r="BA46" s="104" t="s">
        <v>140</v>
      </c>
      <c r="BB46" s="104" t="s">
        <v>140</v>
      </c>
      <c r="BC46" s="104" t="s">
        <v>140</v>
      </c>
      <c r="BD46" s="104" t="s">
        <v>140</v>
      </c>
      <c r="BE46" s="104" t="s">
        <v>140</v>
      </c>
      <c r="BF46" s="104" t="s">
        <v>140</v>
      </c>
      <c r="BG46" s="104" t="s">
        <v>140</v>
      </c>
      <c r="BH46" s="104" t="s">
        <v>140</v>
      </c>
      <c r="BI46" s="104" t="s">
        <v>140</v>
      </c>
      <c r="BJ46" s="104" t="s">
        <v>140</v>
      </c>
      <c r="BK46" s="104" t="s">
        <v>140</v>
      </c>
      <c r="BL46" s="104" t="s">
        <v>140</v>
      </c>
      <c r="BM46" s="104" t="s">
        <v>140</v>
      </c>
      <c r="BN46" s="104" t="s">
        <v>140</v>
      </c>
      <c r="BO46" s="104" t="s">
        <v>140</v>
      </c>
      <c r="BP46" s="104">
        <v>7.7</v>
      </c>
      <c r="BQ46" s="106">
        <f t="shared" si="2"/>
        <v>7.7</v>
      </c>
      <c r="BR46" s="4"/>
    </row>
    <row r="47" spans="2:70" x14ac:dyDescent="0.2">
      <c r="B47" s="1" t="str">
        <f t="shared" si="0"/>
        <v>Huasteca_Tamasopo</v>
      </c>
      <c r="C47" s="97" t="s">
        <v>0</v>
      </c>
      <c r="D47" s="97" t="s">
        <v>31</v>
      </c>
      <c r="E47" s="97" t="s">
        <v>31</v>
      </c>
      <c r="F47" s="137" t="s">
        <v>140</v>
      </c>
      <c r="G47" s="137" t="s">
        <v>140</v>
      </c>
      <c r="H47" s="137" t="s">
        <v>140</v>
      </c>
      <c r="I47" s="137" t="s">
        <v>140</v>
      </c>
      <c r="J47" s="137" t="s">
        <v>140</v>
      </c>
      <c r="K47" s="137" t="s">
        <v>140</v>
      </c>
      <c r="L47" s="137" t="s">
        <v>140</v>
      </c>
      <c r="M47" s="137" t="s">
        <v>140</v>
      </c>
      <c r="N47" s="137" t="s">
        <v>140</v>
      </c>
      <c r="O47" s="137" t="s">
        <v>140</v>
      </c>
      <c r="P47" s="137" t="s">
        <v>140</v>
      </c>
      <c r="Q47" s="137" t="s">
        <v>140</v>
      </c>
      <c r="R47" s="137" t="s">
        <v>140</v>
      </c>
      <c r="S47" s="137" t="s">
        <v>140</v>
      </c>
      <c r="T47" s="137" t="s">
        <v>140</v>
      </c>
      <c r="U47" s="137" t="s">
        <v>140</v>
      </c>
      <c r="V47" s="137" t="s">
        <v>140</v>
      </c>
      <c r="W47" s="137" t="s">
        <v>140</v>
      </c>
      <c r="X47" s="137" t="s">
        <v>140</v>
      </c>
      <c r="Y47" s="137" t="s">
        <v>140</v>
      </c>
      <c r="Z47" s="137" t="s">
        <v>140</v>
      </c>
      <c r="AA47" s="137" t="s">
        <v>140</v>
      </c>
      <c r="AB47" s="137" t="s">
        <v>140</v>
      </c>
      <c r="AC47" s="137" t="s">
        <v>140</v>
      </c>
      <c r="AD47" s="137" t="s">
        <v>140</v>
      </c>
      <c r="AE47" s="137" t="s">
        <v>140</v>
      </c>
      <c r="AF47" s="137" t="s">
        <v>140</v>
      </c>
      <c r="AG47" s="137" t="s">
        <v>140</v>
      </c>
      <c r="AH47" s="137" t="s">
        <v>140</v>
      </c>
      <c r="AI47" s="137" t="s">
        <v>140</v>
      </c>
      <c r="AJ47" s="104">
        <v>21.7</v>
      </c>
      <c r="AK47" s="105">
        <f t="shared" si="1"/>
        <v>21.7</v>
      </c>
      <c r="AL47" s="104" t="s">
        <v>140</v>
      </c>
      <c r="AM47" s="104" t="s">
        <v>140</v>
      </c>
      <c r="AN47" s="104" t="s">
        <v>140</v>
      </c>
      <c r="AO47" s="104" t="s">
        <v>140</v>
      </c>
      <c r="AP47" s="104" t="s">
        <v>140</v>
      </c>
      <c r="AQ47" s="104" t="s">
        <v>140</v>
      </c>
      <c r="AR47" s="104" t="s">
        <v>140</v>
      </c>
      <c r="AS47" s="104" t="s">
        <v>140</v>
      </c>
      <c r="AT47" s="104" t="s">
        <v>140</v>
      </c>
      <c r="AU47" s="104" t="s">
        <v>140</v>
      </c>
      <c r="AV47" s="104" t="s">
        <v>140</v>
      </c>
      <c r="AW47" s="104" t="s">
        <v>140</v>
      </c>
      <c r="AX47" s="104" t="s">
        <v>140</v>
      </c>
      <c r="AY47" s="104" t="s">
        <v>140</v>
      </c>
      <c r="AZ47" s="104" t="s">
        <v>140</v>
      </c>
      <c r="BA47" s="104" t="s">
        <v>140</v>
      </c>
      <c r="BB47" s="104" t="s">
        <v>140</v>
      </c>
      <c r="BC47" s="104" t="s">
        <v>140</v>
      </c>
      <c r="BD47" s="104" t="s">
        <v>140</v>
      </c>
      <c r="BE47" s="104" t="s">
        <v>140</v>
      </c>
      <c r="BF47" s="104" t="s">
        <v>140</v>
      </c>
      <c r="BG47" s="104" t="s">
        <v>140</v>
      </c>
      <c r="BH47" s="104" t="s">
        <v>140</v>
      </c>
      <c r="BI47" s="104" t="s">
        <v>140</v>
      </c>
      <c r="BJ47" s="104" t="s">
        <v>140</v>
      </c>
      <c r="BK47" s="104" t="s">
        <v>140</v>
      </c>
      <c r="BL47" s="104" t="s">
        <v>140</v>
      </c>
      <c r="BM47" s="104" t="s">
        <v>140</v>
      </c>
      <c r="BN47" s="104" t="s">
        <v>140</v>
      </c>
      <c r="BO47" s="104" t="s">
        <v>140</v>
      </c>
      <c r="BP47" s="104">
        <v>7.7</v>
      </c>
      <c r="BQ47" s="106">
        <f t="shared" si="2"/>
        <v>7.7</v>
      </c>
      <c r="BR47" s="4"/>
    </row>
    <row r="48" spans="2:70" x14ac:dyDescent="0.2">
      <c r="B48" s="1" t="str">
        <f t="shared" si="0"/>
        <v xml:space="preserve">Huasteca_Rancho Progreso </v>
      </c>
      <c r="C48" s="97" t="s">
        <v>0</v>
      </c>
      <c r="D48" s="97" t="s">
        <v>55</v>
      </c>
      <c r="E48" s="97" t="s">
        <v>56</v>
      </c>
      <c r="F48" s="104">
        <v>22.6</v>
      </c>
      <c r="G48" s="104">
        <v>18.3</v>
      </c>
      <c r="H48" s="104">
        <v>19.3</v>
      </c>
      <c r="I48" s="104">
        <v>24.5</v>
      </c>
      <c r="J48" s="104">
        <v>27.8</v>
      </c>
      <c r="K48" s="104">
        <v>17.7</v>
      </c>
      <c r="L48" s="104">
        <v>13.6</v>
      </c>
      <c r="M48" s="104">
        <v>22.2</v>
      </c>
      <c r="N48" s="104">
        <v>25.1</v>
      </c>
      <c r="O48" s="104">
        <v>26.7</v>
      </c>
      <c r="P48" s="104">
        <v>28</v>
      </c>
      <c r="Q48" s="104">
        <v>26.6</v>
      </c>
      <c r="R48" s="104">
        <v>32.1</v>
      </c>
      <c r="S48" s="104">
        <v>25.4</v>
      </c>
      <c r="T48" s="104">
        <v>22.3</v>
      </c>
      <c r="U48" s="104">
        <v>23.6</v>
      </c>
      <c r="V48" s="104">
        <v>24.5</v>
      </c>
      <c r="W48" s="104">
        <v>25</v>
      </c>
      <c r="X48" s="104">
        <v>24.8</v>
      </c>
      <c r="Y48" s="104">
        <v>26.4</v>
      </c>
      <c r="Z48" s="104">
        <v>25.2</v>
      </c>
      <c r="AA48" s="104">
        <v>23.4</v>
      </c>
      <c r="AB48" s="104">
        <v>25.9</v>
      </c>
      <c r="AC48" s="104">
        <v>17.600000000000001</v>
      </c>
      <c r="AD48" s="104">
        <v>20.3</v>
      </c>
      <c r="AE48" s="104">
        <v>26.9</v>
      </c>
      <c r="AF48" s="104">
        <v>26.4</v>
      </c>
      <c r="AG48" s="104">
        <v>18.2</v>
      </c>
      <c r="AH48" s="104">
        <v>8.9</v>
      </c>
      <c r="AI48" s="104">
        <v>24.2</v>
      </c>
      <c r="AJ48" s="104">
        <v>26.3</v>
      </c>
      <c r="AK48" s="105">
        <f t="shared" si="1"/>
        <v>23.219354838709677</v>
      </c>
      <c r="AL48" s="104">
        <v>13.7</v>
      </c>
      <c r="AM48" s="104">
        <v>12.1</v>
      </c>
      <c r="AN48" s="104">
        <v>9.4</v>
      </c>
      <c r="AO48" s="104">
        <v>7.9</v>
      </c>
      <c r="AP48" s="104">
        <v>10</v>
      </c>
      <c r="AQ48" s="104">
        <v>9</v>
      </c>
      <c r="AR48" s="104">
        <v>7.8</v>
      </c>
      <c r="AS48" s="104">
        <v>10.5</v>
      </c>
      <c r="AT48" s="104">
        <v>10.8</v>
      </c>
      <c r="AU48" s="104">
        <v>15.1</v>
      </c>
      <c r="AV48" s="104">
        <v>15.6</v>
      </c>
      <c r="AW48" s="104">
        <v>14.1</v>
      </c>
      <c r="AX48" s="104">
        <v>14.8</v>
      </c>
      <c r="AY48" s="104">
        <v>10.5</v>
      </c>
      <c r="AZ48" s="104">
        <v>8.9</v>
      </c>
      <c r="BA48" s="104">
        <v>6</v>
      </c>
      <c r="BB48" s="104">
        <v>8.6</v>
      </c>
      <c r="BC48" s="104">
        <v>13</v>
      </c>
      <c r="BD48" s="104">
        <v>10.199999999999999</v>
      </c>
      <c r="BE48" s="104">
        <v>10.5</v>
      </c>
      <c r="BF48" s="104">
        <v>9.8000000000000007</v>
      </c>
      <c r="BG48" s="104">
        <v>6.6</v>
      </c>
      <c r="BH48" s="104">
        <v>8.6</v>
      </c>
      <c r="BI48" s="104">
        <v>8.3000000000000007</v>
      </c>
      <c r="BJ48" s="104">
        <v>6.6</v>
      </c>
      <c r="BK48" s="104">
        <v>7.9</v>
      </c>
      <c r="BL48" s="104">
        <v>11</v>
      </c>
      <c r="BM48" s="104">
        <v>7.7</v>
      </c>
      <c r="BN48" s="104">
        <v>5.2</v>
      </c>
      <c r="BO48" s="104">
        <v>6.5</v>
      </c>
      <c r="BP48" s="104">
        <v>7.7</v>
      </c>
      <c r="BQ48" s="106">
        <f t="shared" si="2"/>
        <v>9.8193548387096747</v>
      </c>
      <c r="BR48" s="4"/>
    </row>
    <row r="49" spans="2:70" x14ac:dyDescent="0.2">
      <c r="B49" s="1" t="str">
        <f t="shared" si="0"/>
        <v xml:space="preserve">Huasteca_Tampacoy </v>
      </c>
      <c r="C49" s="97" t="s">
        <v>0</v>
      </c>
      <c r="D49" s="97" t="s">
        <v>68</v>
      </c>
      <c r="E49" s="97" t="s">
        <v>69</v>
      </c>
      <c r="F49" s="104">
        <v>25.9</v>
      </c>
      <c r="G49" s="104">
        <v>19.899999999999999</v>
      </c>
      <c r="H49" s="104">
        <v>22.3</v>
      </c>
      <c r="I49" s="104">
        <v>27.9</v>
      </c>
      <c r="J49" s="104">
        <v>30</v>
      </c>
      <c r="K49" s="104">
        <v>16.8</v>
      </c>
      <c r="L49" s="104">
        <v>15.5</v>
      </c>
      <c r="M49" s="104">
        <v>26.5</v>
      </c>
      <c r="N49" s="104">
        <v>29.3</v>
      </c>
      <c r="O49" s="104">
        <v>30.8</v>
      </c>
      <c r="P49" s="104">
        <v>31.6</v>
      </c>
      <c r="Q49" s="104">
        <v>30.2</v>
      </c>
      <c r="R49" s="104">
        <v>34.299999999999997</v>
      </c>
      <c r="S49" s="104">
        <v>28.8</v>
      </c>
      <c r="T49" s="104">
        <v>26.8</v>
      </c>
      <c r="U49" s="104">
        <v>27.7</v>
      </c>
      <c r="V49" s="104">
        <v>28.2</v>
      </c>
      <c r="W49" s="104">
        <v>29</v>
      </c>
      <c r="X49" s="104">
        <v>28.6</v>
      </c>
      <c r="Y49" s="104">
        <v>30.6</v>
      </c>
      <c r="Z49" s="104">
        <v>28</v>
      </c>
      <c r="AA49" s="104">
        <v>27</v>
      </c>
      <c r="AB49" s="104">
        <v>28.4</v>
      </c>
      <c r="AC49" s="104">
        <v>18.899999999999999</v>
      </c>
      <c r="AD49" s="104">
        <v>22.4</v>
      </c>
      <c r="AE49" s="104">
        <v>30</v>
      </c>
      <c r="AF49" s="104">
        <v>29.7</v>
      </c>
      <c r="AG49" s="104">
        <v>19.8</v>
      </c>
      <c r="AH49" s="104">
        <v>9.6</v>
      </c>
      <c r="AI49" s="104">
        <v>27.3</v>
      </c>
      <c r="AJ49" s="104">
        <v>29.4</v>
      </c>
      <c r="AK49" s="105">
        <f t="shared" si="1"/>
        <v>26.167741935483868</v>
      </c>
      <c r="AL49" s="104">
        <v>14.2</v>
      </c>
      <c r="AM49" s="104">
        <v>13.7</v>
      </c>
      <c r="AN49" s="104">
        <v>9.1</v>
      </c>
      <c r="AO49" s="104">
        <v>7.8</v>
      </c>
      <c r="AP49" s="104">
        <v>11.3</v>
      </c>
      <c r="AQ49" s="104">
        <v>8.6999999999999993</v>
      </c>
      <c r="AR49" s="104">
        <v>6.7</v>
      </c>
      <c r="AS49" s="104">
        <v>11.8</v>
      </c>
      <c r="AT49" s="104">
        <v>10.5</v>
      </c>
      <c r="AU49" s="104">
        <v>16.899999999999999</v>
      </c>
      <c r="AV49" s="104">
        <v>16.5</v>
      </c>
      <c r="AW49" s="104">
        <v>14.5</v>
      </c>
      <c r="AX49" s="104">
        <v>15.3</v>
      </c>
      <c r="AY49" s="104">
        <v>11.1</v>
      </c>
      <c r="AZ49" s="104">
        <v>7.6</v>
      </c>
      <c r="BA49" s="104">
        <v>5.7</v>
      </c>
      <c r="BB49" s="104">
        <v>8.3000000000000007</v>
      </c>
      <c r="BC49" s="104">
        <v>13.7</v>
      </c>
      <c r="BD49" s="104">
        <v>11.6</v>
      </c>
      <c r="BE49" s="104">
        <v>11.6</v>
      </c>
      <c r="BF49" s="104">
        <v>9.8000000000000007</v>
      </c>
      <c r="BG49" s="104">
        <v>7.9</v>
      </c>
      <c r="BH49" s="104">
        <v>9.1999999999999993</v>
      </c>
      <c r="BI49" s="104">
        <v>8.4</v>
      </c>
      <c r="BJ49" s="104">
        <v>6.9</v>
      </c>
      <c r="BK49" s="104">
        <v>8.3000000000000007</v>
      </c>
      <c r="BL49" s="104">
        <v>13.1</v>
      </c>
      <c r="BM49" s="104">
        <v>7.3</v>
      </c>
      <c r="BN49" s="104">
        <v>5.2</v>
      </c>
      <c r="BO49" s="104">
        <v>6</v>
      </c>
      <c r="BP49" s="104">
        <v>7.7</v>
      </c>
      <c r="BQ49" s="106">
        <f t="shared" si="2"/>
        <v>10.206451612903225</v>
      </c>
      <c r="BR49" s="4"/>
    </row>
    <row r="50" spans="2:70" x14ac:dyDescent="0.2">
      <c r="B50" s="1" t="str">
        <f t="shared" si="0"/>
        <v>Media_Cd. Del Maíz</v>
      </c>
      <c r="C50" s="89" t="s">
        <v>12</v>
      </c>
      <c r="D50" s="89" t="s">
        <v>15</v>
      </c>
      <c r="E50" s="89" t="s">
        <v>15</v>
      </c>
      <c r="F50" s="104">
        <v>21.5</v>
      </c>
      <c r="G50" s="104">
        <v>23.6</v>
      </c>
      <c r="H50" s="104">
        <v>25.5</v>
      </c>
      <c r="I50" s="104">
        <v>16.8</v>
      </c>
      <c r="J50" s="104">
        <v>12.7</v>
      </c>
      <c r="K50" s="104">
        <v>17.399999999999999</v>
      </c>
      <c r="L50" s="104">
        <v>18</v>
      </c>
      <c r="M50" s="104">
        <v>10.9</v>
      </c>
      <c r="N50" s="104">
        <v>19.7</v>
      </c>
      <c r="O50" s="104">
        <v>15.8</v>
      </c>
      <c r="P50" s="104">
        <v>25.2</v>
      </c>
      <c r="Q50" s="104">
        <v>24.3</v>
      </c>
      <c r="R50" s="104">
        <v>15.8</v>
      </c>
      <c r="S50" s="104">
        <v>19.7</v>
      </c>
      <c r="T50" s="104">
        <v>16</v>
      </c>
      <c r="U50" s="104">
        <v>19.899999999999999</v>
      </c>
      <c r="V50" s="104">
        <v>27.4</v>
      </c>
      <c r="W50" s="104">
        <v>20</v>
      </c>
      <c r="X50" s="104">
        <v>25.8</v>
      </c>
      <c r="Y50" s="104">
        <v>27.6</v>
      </c>
      <c r="Z50" s="104">
        <v>26.2</v>
      </c>
      <c r="AA50" s="104">
        <v>28.9</v>
      </c>
      <c r="AB50" s="104">
        <v>18.2</v>
      </c>
      <c r="AC50" s="104">
        <v>9.8000000000000007</v>
      </c>
      <c r="AD50" s="104">
        <v>22.3</v>
      </c>
      <c r="AE50" s="104">
        <v>20.5</v>
      </c>
      <c r="AF50" s="104">
        <v>25</v>
      </c>
      <c r="AG50" s="104">
        <v>24.2</v>
      </c>
      <c r="AH50" s="104">
        <v>23.3</v>
      </c>
      <c r="AI50" s="104">
        <v>17.600000000000001</v>
      </c>
      <c r="AJ50" s="104">
        <v>20.3</v>
      </c>
      <c r="AK50" s="105">
        <f t="shared" si="1"/>
        <v>20.641935483870967</v>
      </c>
      <c r="AL50" s="104">
        <v>12.8</v>
      </c>
      <c r="AM50" s="104">
        <v>10.8</v>
      </c>
      <c r="AN50" s="104">
        <v>7.1</v>
      </c>
      <c r="AO50" s="104">
        <v>8.8000000000000007</v>
      </c>
      <c r="AP50" s="104">
        <v>6.2</v>
      </c>
      <c r="AQ50" s="104">
        <v>6</v>
      </c>
      <c r="AR50" s="104">
        <v>10.4</v>
      </c>
      <c r="AS50" s="104">
        <v>7.3</v>
      </c>
      <c r="AT50" s="104">
        <v>5.7</v>
      </c>
      <c r="AU50" s="104">
        <v>10.4</v>
      </c>
      <c r="AV50" s="104">
        <v>10.5</v>
      </c>
      <c r="AW50" s="104">
        <v>8</v>
      </c>
      <c r="AX50" s="104">
        <v>11.6</v>
      </c>
      <c r="AY50" s="104">
        <v>10.5</v>
      </c>
      <c r="AZ50" s="104">
        <v>7.1</v>
      </c>
      <c r="BA50" s="104">
        <v>2.6</v>
      </c>
      <c r="BB50" s="104">
        <v>0.3</v>
      </c>
      <c r="BC50" s="104">
        <v>6.6</v>
      </c>
      <c r="BD50" s="104">
        <v>1.5</v>
      </c>
      <c r="BE50" s="104">
        <v>3.4</v>
      </c>
      <c r="BF50" s="104">
        <v>4.2</v>
      </c>
      <c r="BG50" s="104">
        <v>6.3</v>
      </c>
      <c r="BH50" s="104">
        <v>5.6</v>
      </c>
      <c r="BI50" s="104">
        <v>5.5</v>
      </c>
      <c r="BJ50" s="104">
        <v>1.2</v>
      </c>
      <c r="BK50" s="104">
        <v>4</v>
      </c>
      <c r="BL50" s="104">
        <v>-0.7</v>
      </c>
      <c r="BM50" s="104">
        <v>-0.6</v>
      </c>
      <c r="BN50" s="104">
        <v>-0.9</v>
      </c>
      <c r="BO50" s="104">
        <v>5.8</v>
      </c>
      <c r="BP50" s="104">
        <v>9.9</v>
      </c>
      <c r="BQ50" s="106">
        <f t="shared" si="2"/>
        <v>6.0612903225806463</v>
      </c>
      <c r="BR50" s="4"/>
    </row>
    <row r="51" spans="2:70" x14ac:dyDescent="0.2">
      <c r="B51" s="1" t="str">
        <f t="shared" si="0"/>
        <v>Media_CBTA 123</v>
      </c>
      <c r="C51" s="89" t="s">
        <v>12</v>
      </c>
      <c r="D51" s="89" t="s">
        <v>13</v>
      </c>
      <c r="E51" s="89" t="s">
        <v>14</v>
      </c>
      <c r="F51" s="104">
        <v>23.6</v>
      </c>
      <c r="G51" s="104">
        <v>24.2</v>
      </c>
      <c r="H51" s="104">
        <v>26.5</v>
      </c>
      <c r="I51" s="104">
        <v>17.600000000000001</v>
      </c>
      <c r="J51" s="104">
        <v>15.7</v>
      </c>
      <c r="K51" s="104">
        <v>17.399999999999999</v>
      </c>
      <c r="L51" s="104">
        <v>20.3</v>
      </c>
      <c r="M51" s="104">
        <v>12.2</v>
      </c>
      <c r="N51" s="104">
        <v>22</v>
      </c>
      <c r="O51" s="104">
        <v>16.600000000000001</v>
      </c>
      <c r="P51" s="104">
        <v>26.4</v>
      </c>
      <c r="Q51" s="104">
        <v>24.1</v>
      </c>
      <c r="R51" s="104">
        <v>17.399999999999999</v>
      </c>
      <c r="S51" s="104">
        <v>21</v>
      </c>
      <c r="T51" s="104">
        <v>16.7</v>
      </c>
      <c r="U51" s="104">
        <v>21</v>
      </c>
      <c r="V51" s="104">
        <v>29.8</v>
      </c>
      <c r="W51" s="104">
        <v>22.1</v>
      </c>
      <c r="X51" s="104">
        <v>28.6</v>
      </c>
      <c r="Y51" s="104">
        <v>29.1</v>
      </c>
      <c r="Z51" s="104">
        <v>27.7</v>
      </c>
      <c r="AA51" s="104">
        <v>30.6</v>
      </c>
      <c r="AB51" s="104">
        <v>25</v>
      </c>
      <c r="AC51" s="104">
        <v>12.4</v>
      </c>
      <c r="AD51" s="104">
        <v>24.6</v>
      </c>
      <c r="AE51" s="104">
        <v>23.4</v>
      </c>
      <c r="AF51" s="104">
        <v>26.6</v>
      </c>
      <c r="AG51" s="104">
        <v>26.5</v>
      </c>
      <c r="AH51" s="104">
        <v>26.9</v>
      </c>
      <c r="AI51" s="104">
        <v>20.6</v>
      </c>
      <c r="AJ51" s="104">
        <v>22.2</v>
      </c>
      <c r="AK51" s="105">
        <f t="shared" si="1"/>
        <v>22.541935483870972</v>
      </c>
      <c r="AL51" s="104">
        <v>12.7</v>
      </c>
      <c r="AM51" s="104">
        <v>9.1</v>
      </c>
      <c r="AN51" s="104">
        <v>8.8000000000000007</v>
      </c>
      <c r="AO51" s="104">
        <v>9.9</v>
      </c>
      <c r="AP51" s="104">
        <v>7.5</v>
      </c>
      <c r="AQ51" s="104">
        <v>5.7</v>
      </c>
      <c r="AR51" s="104">
        <v>12.4</v>
      </c>
      <c r="AS51" s="104">
        <v>8.4</v>
      </c>
      <c r="AT51" s="104">
        <v>7.7</v>
      </c>
      <c r="AU51" s="104">
        <v>11</v>
      </c>
      <c r="AV51" s="104">
        <v>10</v>
      </c>
      <c r="AW51" s="104">
        <v>9.8000000000000007</v>
      </c>
      <c r="AX51" s="104">
        <v>11.9</v>
      </c>
      <c r="AY51" s="104">
        <v>8.4</v>
      </c>
      <c r="AZ51" s="104">
        <v>9.1999999999999993</v>
      </c>
      <c r="BA51" s="104">
        <v>6</v>
      </c>
      <c r="BB51" s="104">
        <v>2.7</v>
      </c>
      <c r="BC51" s="104">
        <v>6.3</v>
      </c>
      <c r="BD51" s="104">
        <v>3.8</v>
      </c>
      <c r="BE51" s="104">
        <v>8.4</v>
      </c>
      <c r="BF51" s="104">
        <v>8</v>
      </c>
      <c r="BG51" s="104">
        <v>11.8</v>
      </c>
      <c r="BH51" s="104">
        <v>8.9</v>
      </c>
      <c r="BI51" s="104">
        <v>6.3</v>
      </c>
      <c r="BJ51" s="104">
        <v>3.1</v>
      </c>
      <c r="BK51" s="104">
        <v>7</v>
      </c>
      <c r="BL51" s="104">
        <v>3.1</v>
      </c>
      <c r="BM51" s="104">
        <v>2.9</v>
      </c>
      <c r="BN51" s="104">
        <v>3.7</v>
      </c>
      <c r="BO51" s="104">
        <v>7.2</v>
      </c>
      <c r="BP51" s="104">
        <v>11.5</v>
      </c>
      <c r="BQ51" s="106">
        <f t="shared" si="2"/>
        <v>7.8451612903225811</v>
      </c>
      <c r="BR51" s="4"/>
    </row>
    <row r="52" spans="2:70" x14ac:dyDescent="0.2">
      <c r="B52" s="1" t="str">
        <f t="shared" si="0"/>
        <v>Media_Potrero San Isidro</v>
      </c>
      <c r="C52" s="89" t="s">
        <v>12</v>
      </c>
      <c r="D52" s="89" t="s">
        <v>52</v>
      </c>
      <c r="E52" s="89" t="s">
        <v>53</v>
      </c>
      <c r="F52" s="137" t="s">
        <v>140</v>
      </c>
      <c r="G52" s="137" t="s">
        <v>140</v>
      </c>
      <c r="H52" s="137" t="s">
        <v>140</v>
      </c>
      <c r="I52" s="137" t="s">
        <v>140</v>
      </c>
      <c r="J52" s="137" t="s">
        <v>140</v>
      </c>
      <c r="K52" s="137" t="s">
        <v>140</v>
      </c>
      <c r="L52" s="137" t="s">
        <v>140</v>
      </c>
      <c r="M52" s="137" t="s">
        <v>140</v>
      </c>
      <c r="N52" s="104">
        <v>13.6</v>
      </c>
      <c r="O52" s="104">
        <v>18.899999999999999</v>
      </c>
      <c r="P52" s="104">
        <v>26.4</v>
      </c>
      <c r="Q52" s="104">
        <v>23.9</v>
      </c>
      <c r="R52" s="104">
        <v>18.3</v>
      </c>
      <c r="S52" s="104">
        <v>22.5</v>
      </c>
      <c r="T52" s="104">
        <v>15.9</v>
      </c>
      <c r="U52" s="104">
        <v>20.5</v>
      </c>
      <c r="V52" s="104">
        <v>28.1</v>
      </c>
      <c r="W52" s="104">
        <v>23.4</v>
      </c>
      <c r="X52" s="104">
        <v>27.4</v>
      </c>
      <c r="Y52" s="104">
        <v>29.7</v>
      </c>
      <c r="Z52" s="104">
        <v>29</v>
      </c>
      <c r="AA52" s="104">
        <v>32</v>
      </c>
      <c r="AB52" s="104">
        <v>18.2</v>
      </c>
      <c r="AC52" s="104">
        <v>13.9</v>
      </c>
      <c r="AD52" s="104">
        <v>22.8</v>
      </c>
      <c r="AE52" s="104">
        <v>22.8</v>
      </c>
      <c r="AF52" s="104">
        <v>26.9</v>
      </c>
      <c r="AG52" s="104">
        <v>27.3</v>
      </c>
      <c r="AH52" s="104">
        <v>27.1</v>
      </c>
      <c r="AI52" s="104">
        <v>22.8</v>
      </c>
      <c r="AJ52" s="104">
        <v>22.5</v>
      </c>
      <c r="AK52" s="105">
        <f t="shared" si="1"/>
        <v>23.213043478260875</v>
      </c>
      <c r="AL52" s="104" t="s">
        <v>140</v>
      </c>
      <c r="AM52" s="104" t="s">
        <v>140</v>
      </c>
      <c r="AN52" s="104" t="s">
        <v>140</v>
      </c>
      <c r="AO52" s="104" t="s">
        <v>140</v>
      </c>
      <c r="AP52" s="104" t="s">
        <v>140</v>
      </c>
      <c r="AQ52" s="104" t="s">
        <v>140</v>
      </c>
      <c r="AR52" s="104" t="s">
        <v>140</v>
      </c>
      <c r="AS52" s="104" t="s">
        <v>140</v>
      </c>
      <c r="AT52" s="104">
        <v>11.9</v>
      </c>
      <c r="AU52" s="104">
        <v>11.8</v>
      </c>
      <c r="AV52" s="104">
        <v>11.7</v>
      </c>
      <c r="AW52" s="104">
        <v>12.9</v>
      </c>
      <c r="AX52" s="104">
        <v>12.6</v>
      </c>
      <c r="AY52" s="104">
        <v>11.5</v>
      </c>
      <c r="AZ52" s="104">
        <v>8.8000000000000007</v>
      </c>
      <c r="BA52" s="104">
        <v>4.5999999999999996</v>
      </c>
      <c r="BB52" s="104">
        <v>2.9</v>
      </c>
      <c r="BC52" s="104">
        <v>6.1</v>
      </c>
      <c r="BD52" s="104">
        <v>3.2</v>
      </c>
      <c r="BE52" s="104">
        <v>6.9</v>
      </c>
      <c r="BF52" s="104">
        <v>7.5</v>
      </c>
      <c r="BG52" s="104">
        <v>14.5</v>
      </c>
      <c r="BH52" s="104">
        <v>7.9</v>
      </c>
      <c r="BI52" s="104">
        <v>6.9</v>
      </c>
      <c r="BJ52" s="104">
        <v>2.8</v>
      </c>
      <c r="BK52" s="104">
        <v>5.9</v>
      </c>
      <c r="BL52" s="104">
        <v>1.3</v>
      </c>
      <c r="BM52" s="104">
        <v>1.6</v>
      </c>
      <c r="BN52" s="104">
        <v>2.7</v>
      </c>
      <c r="BO52" s="104">
        <v>4.5999999999999996</v>
      </c>
      <c r="BP52" s="104">
        <v>10.3</v>
      </c>
      <c r="BQ52" s="106">
        <f t="shared" si="2"/>
        <v>7.4304347826086969</v>
      </c>
      <c r="BR52" s="4"/>
    </row>
    <row r="53" spans="2:70" x14ac:dyDescent="0.2">
      <c r="B53" s="1" t="str">
        <f t="shared" si="0"/>
        <v>Media_El Naranjal</v>
      </c>
      <c r="C53" s="89" t="s">
        <v>12</v>
      </c>
      <c r="D53" s="89" t="s">
        <v>23</v>
      </c>
      <c r="E53" s="89" t="s">
        <v>24</v>
      </c>
      <c r="F53" s="104">
        <v>24</v>
      </c>
      <c r="G53" s="104">
        <v>24.3</v>
      </c>
      <c r="H53" s="104">
        <v>27.2</v>
      </c>
      <c r="I53" s="104">
        <v>19</v>
      </c>
      <c r="J53" s="104">
        <v>15.2</v>
      </c>
      <c r="K53" s="104">
        <v>17.100000000000001</v>
      </c>
      <c r="L53" s="104">
        <v>19.3</v>
      </c>
      <c r="M53" s="104">
        <v>13.8</v>
      </c>
      <c r="N53" s="104">
        <v>23.6</v>
      </c>
      <c r="O53" s="104">
        <v>19.100000000000001</v>
      </c>
      <c r="P53" s="104">
        <v>26.2</v>
      </c>
      <c r="Q53" s="104">
        <v>23.9</v>
      </c>
      <c r="R53" s="104">
        <v>17.2</v>
      </c>
      <c r="S53" s="104">
        <v>22.4</v>
      </c>
      <c r="T53" s="104">
        <v>15.7</v>
      </c>
      <c r="U53" s="104">
        <v>19.600000000000001</v>
      </c>
      <c r="V53" s="104">
        <v>26.9</v>
      </c>
      <c r="W53" s="104">
        <v>22.2</v>
      </c>
      <c r="X53" s="104">
        <v>27</v>
      </c>
      <c r="Y53" s="104">
        <v>29.4</v>
      </c>
      <c r="Z53" s="104">
        <v>28.3</v>
      </c>
      <c r="AA53" s="104">
        <v>31.7</v>
      </c>
      <c r="AB53" s="104">
        <v>18.5</v>
      </c>
      <c r="AC53" s="104">
        <v>12.9</v>
      </c>
      <c r="AD53" s="104">
        <v>22.8</v>
      </c>
      <c r="AE53" s="104">
        <v>21.7</v>
      </c>
      <c r="AF53" s="104">
        <v>26.3</v>
      </c>
      <c r="AG53" s="104">
        <v>26.4</v>
      </c>
      <c r="AH53" s="104">
        <v>26.2</v>
      </c>
      <c r="AI53" s="104">
        <v>21.3</v>
      </c>
      <c r="AJ53" s="104">
        <v>21.7</v>
      </c>
      <c r="AK53" s="105">
        <f t="shared" si="1"/>
        <v>22.287096774193547</v>
      </c>
      <c r="AL53" s="104">
        <v>12.4</v>
      </c>
      <c r="AM53" s="104">
        <v>10.8</v>
      </c>
      <c r="AN53" s="104">
        <v>14.1</v>
      </c>
      <c r="AO53" s="104">
        <v>10.8</v>
      </c>
      <c r="AP53" s="104">
        <v>8.8000000000000007</v>
      </c>
      <c r="AQ53" s="104">
        <v>6.2</v>
      </c>
      <c r="AR53" s="104">
        <v>12.5</v>
      </c>
      <c r="AS53" s="104">
        <v>9.1</v>
      </c>
      <c r="AT53" s="104">
        <v>7.2</v>
      </c>
      <c r="AU53" s="104">
        <v>11.6</v>
      </c>
      <c r="AV53" s="104">
        <v>11.6</v>
      </c>
      <c r="AW53" s="104">
        <v>13.3</v>
      </c>
      <c r="AX53" s="104">
        <v>12.7</v>
      </c>
      <c r="AY53" s="104">
        <v>10.6</v>
      </c>
      <c r="AZ53" s="104">
        <v>8.8000000000000007</v>
      </c>
      <c r="BA53" s="104">
        <v>5.7</v>
      </c>
      <c r="BB53" s="104">
        <v>3.4</v>
      </c>
      <c r="BC53" s="104">
        <v>8.4</v>
      </c>
      <c r="BD53" s="104">
        <v>4</v>
      </c>
      <c r="BE53" s="104">
        <v>8.1999999999999993</v>
      </c>
      <c r="BF53" s="104">
        <v>8</v>
      </c>
      <c r="BG53" s="104">
        <v>15.4</v>
      </c>
      <c r="BH53" s="104">
        <v>7.9</v>
      </c>
      <c r="BI53" s="104">
        <v>7.2</v>
      </c>
      <c r="BJ53" s="104">
        <v>2.8</v>
      </c>
      <c r="BK53" s="104">
        <v>7.5</v>
      </c>
      <c r="BL53" s="104">
        <v>2.7</v>
      </c>
      <c r="BM53" s="104">
        <v>3.2</v>
      </c>
      <c r="BN53" s="104">
        <v>4.0999999999999996</v>
      </c>
      <c r="BO53" s="104">
        <v>4.7</v>
      </c>
      <c r="BP53" s="104">
        <v>11.2</v>
      </c>
      <c r="BQ53" s="106">
        <f t="shared" si="2"/>
        <v>8.5451612903225804</v>
      </c>
      <c r="BR53" s="4"/>
    </row>
    <row r="54" spans="2:70" x14ac:dyDescent="0.2">
      <c r="B54" s="1" t="str">
        <f t="shared" si="0"/>
        <v>Media_Progreso</v>
      </c>
      <c r="C54" s="89" t="s">
        <v>12</v>
      </c>
      <c r="D54" s="89" t="s">
        <v>54</v>
      </c>
      <c r="E54" s="89" t="s">
        <v>24</v>
      </c>
      <c r="F54" s="104">
        <v>23.9</v>
      </c>
      <c r="G54" s="104">
        <v>24.9</v>
      </c>
      <c r="H54" s="104">
        <v>27</v>
      </c>
      <c r="I54" s="104">
        <v>18.600000000000001</v>
      </c>
      <c r="J54" s="104">
        <v>14.8</v>
      </c>
      <c r="K54" s="104">
        <v>17.5</v>
      </c>
      <c r="L54" s="104">
        <v>20.3</v>
      </c>
      <c r="M54" s="104">
        <v>12.7</v>
      </c>
      <c r="N54" s="104">
        <v>23</v>
      </c>
      <c r="O54" s="104">
        <v>18.2</v>
      </c>
      <c r="P54" s="104">
        <v>26.1</v>
      </c>
      <c r="Q54" s="104">
        <v>24.1</v>
      </c>
      <c r="R54" s="104">
        <v>17.5</v>
      </c>
      <c r="S54" s="104">
        <v>21.4</v>
      </c>
      <c r="T54" s="104">
        <v>15.2</v>
      </c>
      <c r="U54" s="104">
        <v>20.399999999999999</v>
      </c>
      <c r="V54" s="104">
        <v>29.1</v>
      </c>
      <c r="W54" s="104">
        <v>22.6</v>
      </c>
      <c r="X54" s="104">
        <v>28.1</v>
      </c>
      <c r="Y54" s="104">
        <v>29.6</v>
      </c>
      <c r="Z54" s="104">
        <v>28.8</v>
      </c>
      <c r="AA54" s="104">
        <v>32.299999999999997</v>
      </c>
      <c r="AB54" s="104">
        <v>21.4</v>
      </c>
      <c r="AC54" s="104">
        <v>13.1</v>
      </c>
      <c r="AD54" s="104">
        <v>22.5</v>
      </c>
      <c r="AE54" s="104">
        <v>22.8</v>
      </c>
      <c r="AF54" s="104">
        <v>26.8</v>
      </c>
      <c r="AG54" s="104">
        <v>26.7</v>
      </c>
      <c r="AH54" s="104">
        <v>27</v>
      </c>
      <c r="AI54" s="104">
        <v>21.2</v>
      </c>
      <c r="AJ54" s="104">
        <v>22</v>
      </c>
      <c r="AK54" s="105">
        <f t="shared" si="1"/>
        <v>22.567741935483873</v>
      </c>
      <c r="AL54" s="104">
        <v>12.7</v>
      </c>
      <c r="AM54" s="104">
        <v>9.1999999999999993</v>
      </c>
      <c r="AN54" s="104">
        <v>12.9</v>
      </c>
      <c r="AO54" s="104">
        <v>9.8000000000000007</v>
      </c>
      <c r="AP54" s="104">
        <v>8</v>
      </c>
      <c r="AQ54" s="104">
        <v>6.2</v>
      </c>
      <c r="AR54" s="104">
        <v>12.3</v>
      </c>
      <c r="AS54" s="104">
        <v>8.6999999999999993</v>
      </c>
      <c r="AT54" s="104">
        <v>7.1</v>
      </c>
      <c r="AU54" s="104">
        <v>10.7</v>
      </c>
      <c r="AV54" s="104">
        <v>11.5</v>
      </c>
      <c r="AW54" s="104">
        <v>12.1</v>
      </c>
      <c r="AX54" s="104">
        <v>12.1</v>
      </c>
      <c r="AY54" s="104">
        <v>10.9</v>
      </c>
      <c r="AZ54" s="104">
        <v>9.1999999999999993</v>
      </c>
      <c r="BA54" s="104">
        <v>5.5</v>
      </c>
      <c r="BB54" s="104">
        <v>4.0999999999999996</v>
      </c>
      <c r="BC54" s="104">
        <v>10.3</v>
      </c>
      <c r="BD54" s="104">
        <v>5.0999999999999996</v>
      </c>
      <c r="BE54" s="104">
        <v>9.3000000000000007</v>
      </c>
      <c r="BF54" s="104">
        <v>9.1999999999999993</v>
      </c>
      <c r="BG54" s="104">
        <v>14.7</v>
      </c>
      <c r="BH54" s="104">
        <v>8.5</v>
      </c>
      <c r="BI54" s="104">
        <v>6.5</v>
      </c>
      <c r="BJ54" s="104">
        <v>3.4</v>
      </c>
      <c r="BK54" s="104">
        <v>8.1</v>
      </c>
      <c r="BL54" s="104">
        <v>3.5</v>
      </c>
      <c r="BM54" s="104">
        <v>4.3</v>
      </c>
      <c r="BN54" s="104">
        <v>4.5999999999999996</v>
      </c>
      <c r="BO54" s="104">
        <v>6.5</v>
      </c>
      <c r="BP54" s="104">
        <v>12</v>
      </c>
      <c r="BQ54" s="106">
        <f t="shared" si="2"/>
        <v>8.67741935483871</v>
      </c>
      <c r="BR54" s="4"/>
    </row>
    <row r="55" spans="2:70" x14ac:dyDescent="0.2">
      <c r="B55" s="1" t="str">
        <f t="shared" si="0"/>
        <v xml:space="preserve">Media_Palo Alto </v>
      </c>
      <c r="C55" s="89" t="s">
        <v>12</v>
      </c>
      <c r="D55" s="89" t="s">
        <v>46</v>
      </c>
      <c r="E55" s="89" t="s">
        <v>47</v>
      </c>
      <c r="F55" s="104">
        <v>23.9</v>
      </c>
      <c r="G55" s="104">
        <v>23.3</v>
      </c>
      <c r="H55" s="104">
        <v>27</v>
      </c>
      <c r="I55" s="104">
        <v>20.2</v>
      </c>
      <c r="J55" s="104">
        <v>15.5</v>
      </c>
      <c r="K55" s="104">
        <v>17.5</v>
      </c>
      <c r="L55" s="104">
        <v>18.5</v>
      </c>
      <c r="M55" s="104">
        <v>13.5</v>
      </c>
      <c r="N55" s="104">
        <v>23.9</v>
      </c>
      <c r="O55" s="104">
        <v>19.3</v>
      </c>
      <c r="P55" s="104">
        <v>26.5</v>
      </c>
      <c r="Q55" s="104">
        <v>23.8</v>
      </c>
      <c r="R55" s="104">
        <v>18.899999999999999</v>
      </c>
      <c r="S55" s="104">
        <v>22.5</v>
      </c>
      <c r="T55" s="104">
        <v>16.399999999999999</v>
      </c>
      <c r="U55" s="104">
        <v>19.899999999999999</v>
      </c>
      <c r="V55" s="104">
        <v>27.5</v>
      </c>
      <c r="W55" s="104">
        <v>23.1</v>
      </c>
      <c r="X55" s="104">
        <v>27.4</v>
      </c>
      <c r="Y55" s="104">
        <v>29.4</v>
      </c>
      <c r="Z55" s="104">
        <v>28.2</v>
      </c>
      <c r="AA55" s="104">
        <v>31.5</v>
      </c>
      <c r="AB55" s="104">
        <v>18.899999999999999</v>
      </c>
      <c r="AC55" s="104">
        <v>12.5</v>
      </c>
      <c r="AD55" s="104">
        <v>22.8</v>
      </c>
      <c r="AE55" s="104">
        <v>21.1</v>
      </c>
      <c r="AF55" s="104">
        <v>26.3</v>
      </c>
      <c r="AG55" s="104">
        <v>26.6</v>
      </c>
      <c r="AH55" s="104">
        <v>25.6</v>
      </c>
      <c r="AI55" s="104">
        <v>23.1</v>
      </c>
      <c r="AJ55" s="104">
        <v>21</v>
      </c>
      <c r="AK55" s="105">
        <f t="shared" si="1"/>
        <v>22.43870967741935</v>
      </c>
      <c r="AL55" s="104">
        <v>12.6</v>
      </c>
      <c r="AM55" s="104">
        <v>13</v>
      </c>
      <c r="AN55" s="104">
        <v>14</v>
      </c>
      <c r="AO55" s="104">
        <v>11</v>
      </c>
      <c r="AP55" s="104">
        <v>8.6</v>
      </c>
      <c r="AQ55" s="104">
        <v>6.8</v>
      </c>
      <c r="AR55" s="104">
        <v>12.5</v>
      </c>
      <c r="AS55" s="104">
        <v>8.8000000000000007</v>
      </c>
      <c r="AT55" s="104">
        <v>7.9</v>
      </c>
      <c r="AU55" s="104">
        <v>11.6</v>
      </c>
      <c r="AV55" s="104">
        <v>9.1999999999999993</v>
      </c>
      <c r="AW55" s="104">
        <v>13.5</v>
      </c>
      <c r="AX55" s="104">
        <v>12.2</v>
      </c>
      <c r="AY55" s="104">
        <v>10.3</v>
      </c>
      <c r="AZ55" s="104">
        <v>8.3000000000000007</v>
      </c>
      <c r="BA55" s="104">
        <v>5.5</v>
      </c>
      <c r="BB55" s="104">
        <v>4.7</v>
      </c>
      <c r="BC55" s="104">
        <v>9.6</v>
      </c>
      <c r="BD55" s="104">
        <v>6</v>
      </c>
      <c r="BE55" s="104">
        <v>8.1999999999999993</v>
      </c>
      <c r="BF55" s="104">
        <v>10</v>
      </c>
      <c r="BG55" s="104">
        <v>15.3</v>
      </c>
      <c r="BH55" s="104">
        <v>7.3</v>
      </c>
      <c r="BI55" s="104">
        <v>6.9</v>
      </c>
      <c r="BJ55" s="104">
        <v>4.2</v>
      </c>
      <c r="BK55" s="104">
        <v>7.2</v>
      </c>
      <c r="BL55" s="104">
        <v>3.3</v>
      </c>
      <c r="BM55" s="104">
        <v>4.4000000000000004</v>
      </c>
      <c r="BN55" s="104">
        <v>5.7</v>
      </c>
      <c r="BO55" s="104">
        <v>7.9</v>
      </c>
      <c r="BP55" s="104">
        <v>12.1</v>
      </c>
      <c r="BQ55" s="106">
        <f t="shared" si="2"/>
        <v>8.9870967741935495</v>
      </c>
      <c r="BR55" s="4"/>
    </row>
    <row r="56" spans="2:70" x14ac:dyDescent="0.2">
      <c r="B56" s="1" t="str">
        <f t="shared" si="0"/>
        <v xml:space="preserve">Media _Rayón </v>
      </c>
      <c r="C56" s="89" t="s">
        <v>57</v>
      </c>
      <c r="D56" s="89" t="s">
        <v>58</v>
      </c>
      <c r="E56" s="89" t="s">
        <v>58</v>
      </c>
      <c r="F56" s="104">
        <v>22.9</v>
      </c>
      <c r="G56" s="104">
        <v>21.9</v>
      </c>
      <c r="H56" s="104">
        <v>28</v>
      </c>
      <c r="I56" s="104">
        <v>19.2</v>
      </c>
      <c r="J56" s="104">
        <v>14.5</v>
      </c>
      <c r="K56" s="104">
        <v>16.5</v>
      </c>
      <c r="L56" s="104">
        <v>17.899999999999999</v>
      </c>
      <c r="M56" s="104">
        <v>12.6</v>
      </c>
      <c r="N56" s="104">
        <v>22.1</v>
      </c>
      <c r="O56" s="104">
        <v>16</v>
      </c>
      <c r="P56" s="104">
        <v>26.2</v>
      </c>
      <c r="Q56" s="104">
        <v>23.2</v>
      </c>
      <c r="R56" s="104">
        <v>14.8</v>
      </c>
      <c r="S56" s="104">
        <v>21.1</v>
      </c>
      <c r="T56" s="104">
        <v>14.3</v>
      </c>
      <c r="U56" s="104">
        <v>19</v>
      </c>
      <c r="V56" s="104">
        <v>28.8</v>
      </c>
      <c r="W56" s="104">
        <v>20.6</v>
      </c>
      <c r="X56" s="104">
        <v>27.4</v>
      </c>
      <c r="Y56" s="104">
        <v>28.1</v>
      </c>
      <c r="Z56" s="104">
        <v>25.2</v>
      </c>
      <c r="AA56" s="104">
        <v>31.8</v>
      </c>
      <c r="AB56" s="104">
        <v>17</v>
      </c>
      <c r="AC56" s="104">
        <v>10.4</v>
      </c>
      <c r="AD56" s="104">
        <v>23.6</v>
      </c>
      <c r="AE56" s="104">
        <v>20.5</v>
      </c>
      <c r="AF56" s="104">
        <v>25.3</v>
      </c>
      <c r="AG56" s="104">
        <v>24.9</v>
      </c>
      <c r="AH56" s="104">
        <v>23.4</v>
      </c>
      <c r="AI56" s="104">
        <v>20.8</v>
      </c>
      <c r="AJ56" s="104">
        <v>18.8</v>
      </c>
      <c r="AK56" s="105">
        <f t="shared" si="1"/>
        <v>21.187096774193542</v>
      </c>
      <c r="AL56" s="104">
        <v>13.6</v>
      </c>
      <c r="AM56" s="104">
        <v>13.1</v>
      </c>
      <c r="AN56" s="104">
        <v>11.7</v>
      </c>
      <c r="AO56" s="104">
        <v>9.8000000000000007</v>
      </c>
      <c r="AP56" s="104">
        <v>6.9</v>
      </c>
      <c r="AQ56" s="104">
        <v>7.2</v>
      </c>
      <c r="AR56" s="104">
        <v>12.6</v>
      </c>
      <c r="AS56" s="104">
        <v>8</v>
      </c>
      <c r="AT56" s="104">
        <v>7.8</v>
      </c>
      <c r="AU56" s="104">
        <v>9.9</v>
      </c>
      <c r="AV56" s="104">
        <v>9.6</v>
      </c>
      <c r="AW56" s="104">
        <v>12.3</v>
      </c>
      <c r="AX56" s="104">
        <v>11.5</v>
      </c>
      <c r="AY56" s="104">
        <v>11.1</v>
      </c>
      <c r="AZ56" s="104">
        <v>7.8</v>
      </c>
      <c r="BA56" s="104">
        <v>5.7</v>
      </c>
      <c r="BB56" s="104">
        <v>3.2</v>
      </c>
      <c r="BC56" s="104">
        <v>7.7</v>
      </c>
      <c r="BD56" s="104">
        <v>5.2</v>
      </c>
      <c r="BE56" s="104">
        <v>8.1</v>
      </c>
      <c r="BF56" s="104">
        <v>9</v>
      </c>
      <c r="BG56" s="104">
        <v>14.8</v>
      </c>
      <c r="BH56" s="104">
        <v>7.3</v>
      </c>
      <c r="BI56" s="104">
        <v>6.3</v>
      </c>
      <c r="BJ56" s="104">
        <v>3.3</v>
      </c>
      <c r="BK56" s="104">
        <v>5.8</v>
      </c>
      <c r="BL56" s="104">
        <v>1.8</v>
      </c>
      <c r="BM56" s="104">
        <v>2.5</v>
      </c>
      <c r="BN56" s="104">
        <v>4.3</v>
      </c>
      <c r="BO56" s="104">
        <v>5.6</v>
      </c>
      <c r="BP56" s="104">
        <v>11.8</v>
      </c>
      <c r="BQ56" s="106">
        <f t="shared" si="2"/>
        <v>8.2354838709677427</v>
      </c>
      <c r="BR56" s="4"/>
    </row>
    <row r="57" spans="2:70" x14ac:dyDescent="0.2">
      <c r="B57" s="1" t="str">
        <f t="shared" si="0"/>
        <v>Altiplano_Matehuala</v>
      </c>
      <c r="C57" s="6" t="s">
        <v>3</v>
      </c>
      <c r="D57" s="6" t="s">
        <v>29</v>
      </c>
      <c r="E57" s="6" t="s">
        <v>29</v>
      </c>
      <c r="F57" s="120">
        <v>23</v>
      </c>
      <c r="G57" s="120">
        <v>25</v>
      </c>
      <c r="H57" s="120">
        <v>25</v>
      </c>
      <c r="I57" s="120">
        <v>20</v>
      </c>
      <c r="J57" s="120">
        <v>16</v>
      </c>
      <c r="K57" s="120">
        <v>17</v>
      </c>
      <c r="L57" s="120">
        <v>20</v>
      </c>
      <c r="M57" s="120">
        <v>13</v>
      </c>
      <c r="N57" s="120">
        <v>21</v>
      </c>
      <c r="O57" s="120">
        <v>16</v>
      </c>
      <c r="P57" s="120">
        <v>23</v>
      </c>
      <c r="Q57" s="120">
        <v>23</v>
      </c>
      <c r="R57" s="120">
        <v>17</v>
      </c>
      <c r="S57" s="120">
        <v>18</v>
      </c>
      <c r="T57" s="120">
        <v>24</v>
      </c>
      <c r="U57" s="120">
        <v>22</v>
      </c>
      <c r="V57" s="120">
        <v>26</v>
      </c>
      <c r="W57" s="120">
        <v>23</v>
      </c>
      <c r="X57" s="104">
        <v>22</v>
      </c>
      <c r="Y57" s="104">
        <v>28</v>
      </c>
      <c r="Z57" s="104">
        <v>27</v>
      </c>
      <c r="AA57" s="104">
        <v>28</v>
      </c>
      <c r="AB57" s="104">
        <v>22</v>
      </c>
      <c r="AC57" s="104">
        <v>18</v>
      </c>
      <c r="AD57" s="104">
        <v>21</v>
      </c>
      <c r="AE57" s="104">
        <v>22</v>
      </c>
      <c r="AF57" s="104">
        <v>27</v>
      </c>
      <c r="AG57" s="104">
        <v>27</v>
      </c>
      <c r="AH57" s="104">
        <v>28</v>
      </c>
      <c r="AI57" s="104">
        <v>20</v>
      </c>
      <c r="AJ57" s="104">
        <v>23</v>
      </c>
      <c r="AK57" s="105">
        <f t="shared" si="1"/>
        <v>22.096774193548388</v>
      </c>
      <c r="AL57" s="104">
        <v>10</v>
      </c>
      <c r="AM57" s="104">
        <v>10</v>
      </c>
      <c r="AN57" s="104">
        <v>6</v>
      </c>
      <c r="AO57" s="104">
        <v>5</v>
      </c>
      <c r="AP57" s="104">
        <v>5</v>
      </c>
      <c r="AQ57" s="104">
        <v>7</v>
      </c>
      <c r="AR57" s="104">
        <v>7</v>
      </c>
      <c r="AS57" s="104">
        <v>5</v>
      </c>
      <c r="AT57" s="104">
        <v>5</v>
      </c>
      <c r="AU57" s="104">
        <v>5</v>
      </c>
      <c r="AV57" s="104">
        <v>5</v>
      </c>
      <c r="AW57" s="104">
        <v>6</v>
      </c>
      <c r="AX57" s="104">
        <v>8</v>
      </c>
      <c r="AY57" s="104">
        <v>9</v>
      </c>
      <c r="AZ57" s="104">
        <v>6</v>
      </c>
      <c r="BA57" s="104">
        <v>6</v>
      </c>
      <c r="BB57" s="104">
        <v>6</v>
      </c>
      <c r="BC57" s="104">
        <v>9</v>
      </c>
      <c r="BD57" s="104">
        <v>6</v>
      </c>
      <c r="BE57" s="104">
        <v>7</v>
      </c>
      <c r="BF57" s="104">
        <v>9</v>
      </c>
      <c r="BG57" s="104">
        <v>9</v>
      </c>
      <c r="BH57" s="104">
        <v>5</v>
      </c>
      <c r="BI57" s="104">
        <v>5</v>
      </c>
      <c r="BJ57" s="104">
        <v>5</v>
      </c>
      <c r="BK57" s="104">
        <v>5</v>
      </c>
      <c r="BL57" s="104">
        <v>5</v>
      </c>
      <c r="BM57" s="104">
        <v>6</v>
      </c>
      <c r="BN57" s="104">
        <v>7</v>
      </c>
      <c r="BO57" s="104">
        <v>7</v>
      </c>
      <c r="BP57" s="104">
        <v>8</v>
      </c>
      <c r="BQ57" s="106">
        <f t="shared" si="2"/>
        <v>6.580645161290323</v>
      </c>
    </row>
    <row r="58" spans="2:70" x14ac:dyDescent="0.2">
      <c r="B58" s="1" t="str">
        <f t="shared" si="0"/>
        <v>Altiplano_Villa de Ramos</v>
      </c>
      <c r="C58" s="6" t="s">
        <v>3</v>
      </c>
      <c r="D58" s="6" t="s">
        <v>11</v>
      </c>
      <c r="E58" s="6" t="s">
        <v>11</v>
      </c>
      <c r="F58" s="120">
        <v>21</v>
      </c>
      <c r="G58" s="120">
        <v>20</v>
      </c>
      <c r="H58" s="120">
        <v>19</v>
      </c>
      <c r="I58" s="120">
        <v>17</v>
      </c>
      <c r="J58" s="120">
        <v>11</v>
      </c>
      <c r="K58" s="120" t="s">
        <v>140</v>
      </c>
      <c r="L58" s="120" t="s">
        <v>140</v>
      </c>
      <c r="M58" s="120" t="s">
        <v>140</v>
      </c>
      <c r="N58" s="120" t="s">
        <v>140</v>
      </c>
      <c r="O58" s="120" t="s">
        <v>140</v>
      </c>
      <c r="P58" s="120" t="s">
        <v>140</v>
      </c>
      <c r="Q58" s="120" t="s">
        <v>140</v>
      </c>
      <c r="R58" s="120">
        <v>16</v>
      </c>
      <c r="S58" s="120">
        <v>21</v>
      </c>
      <c r="T58" s="120">
        <v>22</v>
      </c>
      <c r="U58" s="120" t="s">
        <v>140</v>
      </c>
      <c r="V58" s="120" t="s">
        <v>140</v>
      </c>
      <c r="W58" s="120">
        <v>22</v>
      </c>
      <c r="X58" s="104">
        <v>21</v>
      </c>
      <c r="Y58" s="104">
        <v>24</v>
      </c>
      <c r="Z58" s="104">
        <v>23</v>
      </c>
      <c r="AA58" s="104">
        <v>19</v>
      </c>
      <c r="AB58" s="104">
        <v>17</v>
      </c>
      <c r="AC58" s="137" t="s">
        <v>140</v>
      </c>
      <c r="AD58" s="104">
        <v>18</v>
      </c>
      <c r="AE58" s="104">
        <v>19</v>
      </c>
      <c r="AF58" s="137" t="s">
        <v>140</v>
      </c>
      <c r="AG58" s="137" t="s">
        <v>140</v>
      </c>
      <c r="AH58" s="137" t="s">
        <v>140</v>
      </c>
      <c r="AI58" s="104">
        <v>15</v>
      </c>
      <c r="AJ58" s="137" t="s">
        <v>140</v>
      </c>
      <c r="AK58" s="105">
        <f t="shared" si="1"/>
        <v>19.117647058823529</v>
      </c>
      <c r="AL58" s="104">
        <v>6</v>
      </c>
      <c r="AM58" s="104">
        <v>5</v>
      </c>
      <c r="AN58" s="104">
        <v>4</v>
      </c>
      <c r="AO58" s="104">
        <v>2</v>
      </c>
      <c r="AP58" s="104">
        <v>2</v>
      </c>
      <c r="AQ58" s="104" t="s">
        <v>140</v>
      </c>
      <c r="AR58" s="104" t="s">
        <v>140</v>
      </c>
      <c r="AS58" s="104" t="s">
        <v>140</v>
      </c>
      <c r="AT58" s="104" t="s">
        <v>140</v>
      </c>
      <c r="AU58" s="104" t="s">
        <v>140</v>
      </c>
      <c r="AV58" s="104" t="s">
        <v>140</v>
      </c>
      <c r="AW58" s="104" t="s">
        <v>140</v>
      </c>
      <c r="AX58" s="104">
        <v>4</v>
      </c>
      <c r="AY58" s="104">
        <v>5</v>
      </c>
      <c r="AZ58" s="104">
        <v>3</v>
      </c>
      <c r="BA58" s="104" t="s">
        <v>140</v>
      </c>
      <c r="BB58" s="104" t="s">
        <v>140</v>
      </c>
      <c r="BC58" s="104">
        <v>4</v>
      </c>
      <c r="BD58" s="104">
        <v>6</v>
      </c>
      <c r="BE58" s="104">
        <v>8</v>
      </c>
      <c r="BF58" s="104">
        <v>7</v>
      </c>
      <c r="BG58" s="104">
        <v>5</v>
      </c>
      <c r="BH58" s="104">
        <v>2</v>
      </c>
      <c r="BI58" s="104" t="s">
        <v>140</v>
      </c>
      <c r="BJ58" s="104">
        <v>3</v>
      </c>
      <c r="BK58" s="104">
        <v>6</v>
      </c>
      <c r="BL58" s="104" t="s">
        <v>140</v>
      </c>
      <c r="BM58" s="104" t="s">
        <v>140</v>
      </c>
      <c r="BN58" s="104" t="s">
        <v>140</v>
      </c>
      <c r="BO58" s="104">
        <v>4</v>
      </c>
      <c r="BP58" s="104" t="s">
        <v>140</v>
      </c>
      <c r="BQ58" s="106">
        <f t="shared" si="2"/>
        <v>4.4705882352941178</v>
      </c>
    </row>
    <row r="59" spans="2:70" x14ac:dyDescent="0.2">
      <c r="B59" s="1" t="str">
        <f t="shared" si="0"/>
        <v>Altiplano_Salinas</v>
      </c>
      <c r="C59" s="6" t="s">
        <v>3</v>
      </c>
      <c r="D59" s="6" t="s">
        <v>75</v>
      </c>
      <c r="E59" s="6" t="s">
        <v>75</v>
      </c>
      <c r="F59" s="120" t="s">
        <v>140</v>
      </c>
      <c r="G59" s="120" t="s">
        <v>140</v>
      </c>
      <c r="H59" s="120" t="s">
        <v>140</v>
      </c>
      <c r="I59" s="120" t="s">
        <v>140</v>
      </c>
      <c r="J59" s="120" t="s">
        <v>140</v>
      </c>
      <c r="K59" s="120" t="s">
        <v>140</v>
      </c>
      <c r="L59" s="120">
        <v>20</v>
      </c>
      <c r="M59" s="120">
        <v>18</v>
      </c>
      <c r="N59" s="120" t="s">
        <v>140</v>
      </c>
      <c r="O59" s="120" t="s">
        <v>140</v>
      </c>
      <c r="P59" s="120">
        <v>24</v>
      </c>
      <c r="Q59" s="120">
        <v>23</v>
      </c>
      <c r="R59" s="120">
        <v>15</v>
      </c>
      <c r="S59" s="120" t="s">
        <v>140</v>
      </c>
      <c r="T59" s="120">
        <v>22</v>
      </c>
      <c r="U59" s="120" t="s">
        <v>140</v>
      </c>
      <c r="V59" s="120" t="s">
        <v>140</v>
      </c>
      <c r="W59" s="120">
        <v>22</v>
      </c>
      <c r="X59" s="104">
        <v>22</v>
      </c>
      <c r="Y59" s="104">
        <v>24</v>
      </c>
      <c r="Z59" s="104">
        <v>26</v>
      </c>
      <c r="AA59" s="104">
        <v>22</v>
      </c>
      <c r="AB59" s="137" t="s">
        <v>140</v>
      </c>
      <c r="AC59" s="137" t="s">
        <v>140</v>
      </c>
      <c r="AD59" s="104">
        <v>20</v>
      </c>
      <c r="AE59" s="104">
        <v>22</v>
      </c>
      <c r="AF59" s="104">
        <v>26</v>
      </c>
      <c r="AG59" s="104">
        <v>26</v>
      </c>
      <c r="AH59" s="104">
        <v>26</v>
      </c>
      <c r="AI59" s="137" t="s">
        <v>140</v>
      </c>
      <c r="AJ59" s="137" t="s">
        <v>140</v>
      </c>
      <c r="AK59" s="105">
        <f t="shared" si="1"/>
        <v>22.375</v>
      </c>
      <c r="AL59" s="104" t="s">
        <v>140</v>
      </c>
      <c r="AM59" s="104" t="s">
        <v>140</v>
      </c>
      <c r="AN59" s="104" t="s">
        <v>140</v>
      </c>
      <c r="AO59" s="104" t="s">
        <v>140</v>
      </c>
      <c r="AP59" s="104" t="s">
        <v>140</v>
      </c>
      <c r="AQ59" s="104" t="s">
        <v>140</v>
      </c>
      <c r="AR59" s="104">
        <v>7</v>
      </c>
      <c r="AS59" s="104">
        <v>5</v>
      </c>
      <c r="AT59" s="104" t="s">
        <v>140</v>
      </c>
      <c r="AU59" s="104" t="s">
        <v>140</v>
      </c>
      <c r="AV59" s="104">
        <v>0</v>
      </c>
      <c r="AW59" s="104">
        <v>1</v>
      </c>
      <c r="AX59" s="104">
        <v>4</v>
      </c>
      <c r="AY59" s="104" t="s">
        <v>140</v>
      </c>
      <c r="AZ59" s="104">
        <v>4</v>
      </c>
      <c r="BA59" s="104" t="s">
        <v>140</v>
      </c>
      <c r="BB59" s="104" t="s">
        <v>140</v>
      </c>
      <c r="BC59" s="104">
        <v>4</v>
      </c>
      <c r="BD59" s="104">
        <v>4</v>
      </c>
      <c r="BE59" s="104">
        <v>6</v>
      </c>
      <c r="BF59" s="104">
        <v>6</v>
      </c>
      <c r="BG59" s="104">
        <v>6</v>
      </c>
      <c r="BH59" s="104" t="s">
        <v>140</v>
      </c>
      <c r="BI59" s="104" t="s">
        <v>140</v>
      </c>
      <c r="BJ59" s="104">
        <v>4</v>
      </c>
      <c r="BK59" s="104">
        <v>6</v>
      </c>
      <c r="BL59" s="104">
        <v>4</v>
      </c>
      <c r="BM59" s="104">
        <v>5</v>
      </c>
      <c r="BN59" s="104">
        <v>5</v>
      </c>
      <c r="BO59" s="104" t="s">
        <v>140</v>
      </c>
      <c r="BP59" s="104" t="s">
        <v>140</v>
      </c>
      <c r="BQ59" s="106">
        <f t="shared" si="2"/>
        <v>4.4375</v>
      </c>
    </row>
    <row r="60" spans="2:70" x14ac:dyDescent="0.2">
      <c r="B60" s="1" t="str">
        <f t="shared" si="0"/>
        <v>Centro _Soledad G. S.</v>
      </c>
      <c r="C60" s="7" t="s">
        <v>73</v>
      </c>
      <c r="D60" s="7" t="s">
        <v>74</v>
      </c>
      <c r="E60" s="7" t="s">
        <v>74</v>
      </c>
      <c r="F60" s="124">
        <v>20</v>
      </c>
      <c r="G60" s="124">
        <v>21</v>
      </c>
      <c r="H60" s="124">
        <v>21</v>
      </c>
      <c r="I60" s="124">
        <v>19</v>
      </c>
      <c r="J60" s="124">
        <v>14</v>
      </c>
      <c r="K60" s="124">
        <v>15</v>
      </c>
      <c r="L60" s="124">
        <v>15</v>
      </c>
      <c r="M60" s="124">
        <v>12</v>
      </c>
      <c r="N60" s="124">
        <v>16</v>
      </c>
      <c r="O60" s="124" t="s">
        <v>140</v>
      </c>
      <c r="P60" s="124">
        <v>18</v>
      </c>
      <c r="Q60" s="124">
        <v>19</v>
      </c>
      <c r="R60" s="124">
        <v>15</v>
      </c>
      <c r="S60" s="124">
        <v>18</v>
      </c>
      <c r="T60" s="124">
        <v>20</v>
      </c>
      <c r="U60" s="72">
        <v>19</v>
      </c>
      <c r="V60" s="72" t="s">
        <v>140</v>
      </c>
      <c r="W60" s="72">
        <v>17</v>
      </c>
      <c r="X60" s="107">
        <v>21</v>
      </c>
      <c r="Y60" s="107">
        <v>22</v>
      </c>
      <c r="Z60" s="107">
        <v>23</v>
      </c>
      <c r="AA60" s="107">
        <v>22</v>
      </c>
      <c r="AB60" s="107">
        <v>22</v>
      </c>
      <c r="AC60" s="138" t="s">
        <v>140</v>
      </c>
      <c r="AD60" s="107">
        <v>19</v>
      </c>
      <c r="AE60" s="107">
        <v>20</v>
      </c>
      <c r="AF60" s="107">
        <v>21</v>
      </c>
      <c r="AG60" s="107">
        <v>21</v>
      </c>
      <c r="AH60" s="107">
        <v>22</v>
      </c>
      <c r="AI60" s="107">
        <v>15</v>
      </c>
      <c r="AJ60" s="138" t="s">
        <v>140</v>
      </c>
      <c r="AK60" s="105">
        <f t="shared" si="1"/>
        <v>18.777777777777779</v>
      </c>
      <c r="AL60" s="107">
        <v>9</v>
      </c>
      <c r="AM60" s="107">
        <v>7</v>
      </c>
      <c r="AN60" s="107">
        <v>9</v>
      </c>
      <c r="AO60" s="107">
        <v>4</v>
      </c>
      <c r="AP60" s="107">
        <v>4</v>
      </c>
      <c r="AQ60" s="107">
        <v>6</v>
      </c>
      <c r="AR60" s="107">
        <v>4</v>
      </c>
      <c r="AS60" s="107">
        <v>4</v>
      </c>
      <c r="AT60" s="107">
        <v>4</v>
      </c>
      <c r="AU60" s="107" t="s">
        <v>140</v>
      </c>
      <c r="AV60" s="107">
        <v>4</v>
      </c>
      <c r="AW60" s="107">
        <v>6</v>
      </c>
      <c r="AX60" s="107">
        <v>8</v>
      </c>
      <c r="AY60" s="107">
        <v>6</v>
      </c>
      <c r="AZ60" s="107">
        <v>5</v>
      </c>
      <c r="BA60" s="107">
        <v>5</v>
      </c>
      <c r="BB60" s="107" t="s">
        <v>140</v>
      </c>
      <c r="BC60" s="107">
        <v>5</v>
      </c>
      <c r="BD60" s="107">
        <v>6</v>
      </c>
      <c r="BE60" s="107">
        <v>8</v>
      </c>
      <c r="BF60" s="107">
        <v>10</v>
      </c>
      <c r="BG60" s="107">
        <v>7</v>
      </c>
      <c r="BH60" s="107">
        <v>6</v>
      </c>
      <c r="BI60" s="107" t="s">
        <v>140</v>
      </c>
      <c r="BJ60" s="107">
        <v>6</v>
      </c>
      <c r="BK60" s="107">
        <v>6</v>
      </c>
      <c r="BL60" s="107">
        <v>6</v>
      </c>
      <c r="BM60" s="107">
        <v>6</v>
      </c>
      <c r="BN60" s="107">
        <v>6</v>
      </c>
      <c r="BO60" s="107">
        <v>3</v>
      </c>
      <c r="BP60" s="107" t="s">
        <v>140</v>
      </c>
      <c r="BQ60" s="106">
        <f t="shared" si="2"/>
        <v>5.9259259259259256</v>
      </c>
    </row>
    <row r="61" spans="2:70" x14ac:dyDescent="0.2">
      <c r="B61" s="1" t="str">
        <f t="shared" si="0"/>
        <v>Centro _San Luis Potosí</v>
      </c>
      <c r="C61" s="7" t="s">
        <v>73</v>
      </c>
      <c r="D61" s="7" t="s">
        <v>65</v>
      </c>
      <c r="E61" s="7" t="s">
        <v>65</v>
      </c>
      <c r="F61" s="72">
        <v>23</v>
      </c>
      <c r="G61" s="72">
        <v>25.3</v>
      </c>
      <c r="H61" s="72">
        <v>23.1</v>
      </c>
      <c r="I61" s="72">
        <v>20</v>
      </c>
      <c r="J61" s="72">
        <v>16</v>
      </c>
      <c r="K61" s="72">
        <v>18</v>
      </c>
      <c r="L61" s="72">
        <v>18.8</v>
      </c>
      <c r="M61" s="72">
        <v>15.8</v>
      </c>
      <c r="N61" s="72">
        <v>21</v>
      </c>
      <c r="O61" s="72">
        <v>17.100000000000001</v>
      </c>
      <c r="P61" s="72">
        <v>23.8</v>
      </c>
      <c r="Q61" s="72">
        <v>23.7</v>
      </c>
      <c r="R61" s="72">
        <v>18.8</v>
      </c>
      <c r="S61" s="72">
        <v>21.5</v>
      </c>
      <c r="T61" s="72">
        <v>24.3</v>
      </c>
      <c r="U61" s="72" t="s">
        <v>140</v>
      </c>
      <c r="V61" s="72">
        <v>21</v>
      </c>
      <c r="W61" s="72">
        <v>22.5</v>
      </c>
      <c r="X61" s="107">
        <v>25.3</v>
      </c>
      <c r="Y61" s="107">
        <v>25.8</v>
      </c>
      <c r="Z61" s="107">
        <v>26.8</v>
      </c>
      <c r="AA61" s="107">
        <v>25</v>
      </c>
      <c r="AB61" s="107">
        <v>26.5</v>
      </c>
      <c r="AC61" s="107">
        <v>22.1</v>
      </c>
      <c r="AD61" s="107">
        <v>23.8</v>
      </c>
      <c r="AE61" s="107">
        <v>21.6</v>
      </c>
      <c r="AF61" s="107">
        <v>24.3</v>
      </c>
      <c r="AG61" s="107">
        <v>24.8</v>
      </c>
      <c r="AH61" s="107">
        <v>24.6</v>
      </c>
      <c r="AI61" s="107">
        <v>18.100000000000001</v>
      </c>
      <c r="AJ61" s="107">
        <v>23.2</v>
      </c>
      <c r="AK61" s="105">
        <f t="shared" si="1"/>
        <v>22.186666666666671</v>
      </c>
      <c r="AL61" s="107">
        <v>8.8000000000000007</v>
      </c>
      <c r="AM61" s="107">
        <v>11</v>
      </c>
      <c r="AN61" s="107">
        <v>8.8000000000000007</v>
      </c>
      <c r="AO61" s="107">
        <v>5</v>
      </c>
      <c r="AP61" s="107">
        <v>5</v>
      </c>
      <c r="AQ61" s="107">
        <v>9.6</v>
      </c>
      <c r="AR61" s="107">
        <v>6.8</v>
      </c>
      <c r="AS61" s="107">
        <v>5</v>
      </c>
      <c r="AT61" s="107">
        <v>5.7</v>
      </c>
      <c r="AU61" s="107">
        <v>9</v>
      </c>
      <c r="AV61" s="107">
        <v>4.7</v>
      </c>
      <c r="AW61" s="107">
        <v>5</v>
      </c>
      <c r="AX61" s="107">
        <v>7</v>
      </c>
      <c r="AY61" s="107">
        <v>4</v>
      </c>
      <c r="AZ61" s="107">
        <v>4.4000000000000004</v>
      </c>
      <c r="BA61" s="107" t="s">
        <v>140</v>
      </c>
      <c r="BB61" s="107">
        <v>8.3000000000000007</v>
      </c>
      <c r="BC61" s="107">
        <v>4.4000000000000004</v>
      </c>
      <c r="BD61" s="107">
        <v>6.2</v>
      </c>
      <c r="BE61" s="107">
        <v>7</v>
      </c>
      <c r="BF61" s="107">
        <v>8</v>
      </c>
      <c r="BG61" s="107">
        <v>8.6999999999999993</v>
      </c>
      <c r="BH61" s="107">
        <v>5.3</v>
      </c>
      <c r="BI61" s="107">
        <v>3.1</v>
      </c>
      <c r="BJ61" s="107">
        <v>6.2</v>
      </c>
      <c r="BK61" s="107">
        <v>4.2</v>
      </c>
      <c r="BL61" s="107">
        <v>4</v>
      </c>
      <c r="BM61" s="107">
        <v>4.8</v>
      </c>
      <c r="BN61" s="107">
        <v>7</v>
      </c>
      <c r="BO61" s="107">
        <v>4.3</v>
      </c>
      <c r="BP61" s="107">
        <v>12</v>
      </c>
      <c r="BQ61" s="106">
        <f t="shared" si="2"/>
        <v>6.4433333333333334</v>
      </c>
    </row>
    <row r="62" spans="2:70" x14ac:dyDescent="0.2">
      <c r="B62" s="1" t="str">
        <f t="shared" si="0"/>
        <v>Centro _Presa Valentin Gama</v>
      </c>
      <c r="C62" s="7" t="s">
        <v>73</v>
      </c>
      <c r="D62" s="7" t="s">
        <v>101</v>
      </c>
      <c r="E62" s="7" t="s">
        <v>65</v>
      </c>
      <c r="F62" s="120">
        <v>25</v>
      </c>
      <c r="G62" s="120">
        <v>26</v>
      </c>
      <c r="H62" s="120">
        <v>22</v>
      </c>
      <c r="I62" s="120">
        <v>19</v>
      </c>
      <c r="J62" s="120">
        <v>15</v>
      </c>
      <c r="K62" s="120">
        <v>21</v>
      </c>
      <c r="L62" s="120">
        <v>22</v>
      </c>
      <c r="M62" s="120">
        <v>16</v>
      </c>
      <c r="N62" s="120">
        <v>22</v>
      </c>
      <c r="O62" s="120">
        <v>19</v>
      </c>
      <c r="P62" s="120">
        <v>23</v>
      </c>
      <c r="Q62" s="120">
        <v>24</v>
      </c>
      <c r="R62" s="120">
        <v>21</v>
      </c>
      <c r="S62" s="120">
        <v>25</v>
      </c>
      <c r="T62" s="120">
        <v>26</v>
      </c>
      <c r="U62" s="120">
        <v>23</v>
      </c>
      <c r="V62" s="120">
        <v>26</v>
      </c>
      <c r="W62" s="120">
        <v>22</v>
      </c>
      <c r="X62" s="104" t="s">
        <v>140</v>
      </c>
      <c r="Y62" s="104">
        <v>27</v>
      </c>
      <c r="Z62" s="107">
        <v>29</v>
      </c>
      <c r="AA62" s="104">
        <v>26</v>
      </c>
      <c r="AB62" s="107">
        <v>26</v>
      </c>
      <c r="AC62" s="104">
        <v>22</v>
      </c>
      <c r="AD62" s="104">
        <v>23</v>
      </c>
      <c r="AE62" s="104">
        <v>22</v>
      </c>
      <c r="AF62" s="104">
        <v>25</v>
      </c>
      <c r="AG62" s="104">
        <v>26</v>
      </c>
      <c r="AH62" s="104">
        <v>26</v>
      </c>
      <c r="AI62" s="104">
        <v>21</v>
      </c>
      <c r="AJ62" s="104">
        <v>24</v>
      </c>
      <c r="AK62" s="105">
        <f t="shared" si="1"/>
        <v>23.133333333333333</v>
      </c>
      <c r="AL62" s="104">
        <v>5</v>
      </c>
      <c r="AM62" s="104">
        <v>5</v>
      </c>
      <c r="AN62" s="104">
        <v>6</v>
      </c>
      <c r="AO62" s="104">
        <v>5</v>
      </c>
      <c r="AP62" s="104">
        <v>4</v>
      </c>
      <c r="AQ62" s="104">
        <v>5</v>
      </c>
      <c r="AR62" s="104">
        <v>7</v>
      </c>
      <c r="AS62" s="104">
        <v>5</v>
      </c>
      <c r="AT62" s="104">
        <v>5</v>
      </c>
      <c r="AU62" s="104">
        <v>6</v>
      </c>
      <c r="AV62" s="104">
        <v>3</v>
      </c>
      <c r="AW62" s="104">
        <v>5</v>
      </c>
      <c r="AX62" s="104">
        <v>8</v>
      </c>
      <c r="AY62" s="104">
        <v>4</v>
      </c>
      <c r="AZ62" s="104">
        <v>3</v>
      </c>
      <c r="BA62" s="104">
        <v>2</v>
      </c>
      <c r="BB62" s="104">
        <v>5</v>
      </c>
      <c r="BC62" s="104">
        <v>2</v>
      </c>
      <c r="BD62" s="104" t="s">
        <v>140</v>
      </c>
      <c r="BE62" s="104">
        <v>4</v>
      </c>
      <c r="BF62" s="107">
        <v>6</v>
      </c>
      <c r="BG62" s="104">
        <v>9</v>
      </c>
      <c r="BH62" s="107">
        <v>7</v>
      </c>
      <c r="BI62" s="104">
        <v>5</v>
      </c>
      <c r="BJ62" s="104">
        <v>3</v>
      </c>
      <c r="BK62" s="104">
        <v>2</v>
      </c>
      <c r="BL62" s="104">
        <v>2</v>
      </c>
      <c r="BM62" s="104">
        <v>1</v>
      </c>
      <c r="BN62" s="104">
        <v>1</v>
      </c>
      <c r="BO62" s="104">
        <v>4</v>
      </c>
      <c r="BP62" s="104">
        <v>6</v>
      </c>
      <c r="BQ62" s="106">
        <f t="shared" si="2"/>
        <v>4.5</v>
      </c>
    </row>
    <row r="63" spans="2:70" x14ac:dyDescent="0.2">
      <c r="B63" s="1" t="str">
        <f t="shared" si="0"/>
        <v>Centro_Tierra Nueva</v>
      </c>
      <c r="C63" s="7" t="s">
        <v>6</v>
      </c>
      <c r="D63" s="7" t="s">
        <v>102</v>
      </c>
      <c r="E63" s="7" t="s">
        <v>102</v>
      </c>
      <c r="F63" s="120">
        <v>23</v>
      </c>
      <c r="G63" s="120">
        <v>25</v>
      </c>
      <c r="H63" s="120">
        <v>22</v>
      </c>
      <c r="I63" s="120">
        <v>16</v>
      </c>
      <c r="J63" s="120">
        <v>13</v>
      </c>
      <c r="K63" s="120">
        <v>16</v>
      </c>
      <c r="L63" s="120">
        <v>15</v>
      </c>
      <c r="M63" s="120">
        <v>9</v>
      </c>
      <c r="N63" s="120" t="s">
        <v>140</v>
      </c>
      <c r="O63" s="120" t="s">
        <v>140</v>
      </c>
      <c r="P63" s="120">
        <v>22</v>
      </c>
      <c r="Q63" s="120">
        <v>23</v>
      </c>
      <c r="R63" s="120" t="s">
        <v>140</v>
      </c>
      <c r="S63" s="120">
        <v>22</v>
      </c>
      <c r="T63" s="120">
        <v>25</v>
      </c>
      <c r="U63" s="120">
        <v>20</v>
      </c>
      <c r="V63" s="120" t="s">
        <v>140</v>
      </c>
      <c r="W63" s="120">
        <v>18</v>
      </c>
      <c r="X63" s="104">
        <v>25</v>
      </c>
      <c r="Y63" s="104">
        <v>25</v>
      </c>
      <c r="Z63" s="104">
        <v>26</v>
      </c>
      <c r="AA63" s="104" t="s">
        <v>140</v>
      </c>
      <c r="AB63" s="104" t="s">
        <v>140</v>
      </c>
      <c r="AC63" s="104">
        <v>21</v>
      </c>
      <c r="AD63" s="104" t="s">
        <v>140</v>
      </c>
      <c r="AE63" s="104">
        <v>17</v>
      </c>
      <c r="AF63" s="104" t="s">
        <v>140</v>
      </c>
      <c r="AG63" s="104">
        <v>24</v>
      </c>
      <c r="AH63" s="104" t="s">
        <v>140</v>
      </c>
      <c r="AI63" s="104">
        <v>18</v>
      </c>
      <c r="AJ63" s="104" t="s">
        <v>140</v>
      </c>
      <c r="AK63" s="105">
        <f t="shared" si="1"/>
        <v>20.238095238095237</v>
      </c>
      <c r="AL63" s="104">
        <v>5</v>
      </c>
      <c r="AM63" s="104">
        <v>5</v>
      </c>
      <c r="AN63" s="104">
        <v>4</v>
      </c>
      <c r="AO63" s="104">
        <v>2</v>
      </c>
      <c r="AP63" s="104">
        <v>1</v>
      </c>
      <c r="AQ63" s="104">
        <v>3</v>
      </c>
      <c r="AR63" s="104">
        <v>2</v>
      </c>
      <c r="AS63" s="104">
        <v>2</v>
      </c>
      <c r="AT63" s="104" t="s">
        <v>140</v>
      </c>
      <c r="AU63" s="104" t="s">
        <v>140</v>
      </c>
      <c r="AV63" s="104">
        <v>2</v>
      </c>
      <c r="AW63" s="104">
        <v>4</v>
      </c>
      <c r="AX63" s="104" t="s">
        <v>140</v>
      </c>
      <c r="AY63" s="104">
        <v>3</v>
      </c>
      <c r="AZ63" s="104">
        <v>1</v>
      </c>
      <c r="BA63" s="104">
        <v>1</v>
      </c>
      <c r="BB63" s="104" t="s">
        <v>140</v>
      </c>
      <c r="BC63" s="104">
        <v>1</v>
      </c>
      <c r="BD63" s="104">
        <v>2</v>
      </c>
      <c r="BE63" s="104">
        <v>5</v>
      </c>
      <c r="BF63" s="104">
        <v>5</v>
      </c>
      <c r="BG63" s="104" t="s">
        <v>140</v>
      </c>
      <c r="BH63" s="104" t="s">
        <v>140</v>
      </c>
      <c r="BI63" s="104">
        <v>3</v>
      </c>
      <c r="BJ63" s="104" t="s">
        <v>140</v>
      </c>
      <c r="BK63" s="104">
        <v>1</v>
      </c>
      <c r="BL63" s="104" t="s">
        <v>140</v>
      </c>
      <c r="BM63" s="104">
        <v>1</v>
      </c>
      <c r="BN63" s="104" t="s">
        <v>140</v>
      </c>
      <c r="BO63" s="104">
        <v>5</v>
      </c>
      <c r="BP63" s="104" t="s">
        <v>140</v>
      </c>
      <c r="BQ63" s="106">
        <f t="shared" si="2"/>
        <v>2.7619047619047619</v>
      </c>
    </row>
    <row r="64" spans="2:70" x14ac:dyDescent="0.2">
      <c r="B64" s="1" t="str">
        <f t="shared" ref="B64:B77" si="3">CONCATENATE(C64,"_",D64)</f>
        <v>Huasteca_Adjuntas</v>
      </c>
      <c r="C64" s="8" t="s">
        <v>0</v>
      </c>
      <c r="D64" s="8" t="s">
        <v>81</v>
      </c>
      <c r="E64" s="8" t="s">
        <v>105</v>
      </c>
      <c r="F64" s="120">
        <v>19.5</v>
      </c>
      <c r="G64" s="120">
        <v>19</v>
      </c>
      <c r="H64" s="120">
        <v>23</v>
      </c>
      <c r="I64" s="120">
        <v>19.5</v>
      </c>
      <c r="J64" s="120">
        <v>18</v>
      </c>
      <c r="K64" s="120">
        <v>21.5</v>
      </c>
      <c r="L64" s="120">
        <v>19.5</v>
      </c>
      <c r="M64" s="120">
        <v>12.5</v>
      </c>
      <c r="N64" s="120">
        <v>22.5</v>
      </c>
      <c r="O64" s="120">
        <v>17</v>
      </c>
      <c r="P64" s="120">
        <v>20</v>
      </c>
      <c r="Q64" s="120">
        <v>19</v>
      </c>
      <c r="R64" s="120">
        <v>17</v>
      </c>
      <c r="S64" s="120">
        <v>19.5</v>
      </c>
      <c r="T64" s="120">
        <v>13</v>
      </c>
      <c r="U64" s="120">
        <v>20.5</v>
      </c>
      <c r="V64" s="120">
        <v>24</v>
      </c>
      <c r="W64" s="120">
        <v>27</v>
      </c>
      <c r="X64" s="104">
        <v>26.5</v>
      </c>
      <c r="Y64" s="104">
        <v>28</v>
      </c>
      <c r="Z64" s="104">
        <v>25</v>
      </c>
      <c r="AA64" s="104">
        <v>30</v>
      </c>
      <c r="AB64" s="104">
        <v>15</v>
      </c>
      <c r="AC64" s="104">
        <v>18.5</v>
      </c>
      <c r="AD64" s="104">
        <v>23</v>
      </c>
      <c r="AE64" s="104">
        <v>23.5</v>
      </c>
      <c r="AF64" s="104">
        <v>27.5</v>
      </c>
      <c r="AG64" s="104">
        <v>27</v>
      </c>
      <c r="AH64" s="104">
        <v>27.5</v>
      </c>
      <c r="AI64" s="104">
        <v>22</v>
      </c>
      <c r="AJ64" s="104">
        <v>25</v>
      </c>
      <c r="AK64" s="105">
        <f t="shared" si="1"/>
        <v>21.629032258064516</v>
      </c>
      <c r="AL64" s="104">
        <v>11.5</v>
      </c>
      <c r="AM64" s="104">
        <v>15</v>
      </c>
      <c r="AN64" s="104">
        <v>13</v>
      </c>
      <c r="AO64" s="104">
        <v>13</v>
      </c>
      <c r="AP64" s="104">
        <v>12</v>
      </c>
      <c r="AQ64" s="104">
        <v>12</v>
      </c>
      <c r="AR64" s="104">
        <v>12.5</v>
      </c>
      <c r="AS64" s="104">
        <v>9</v>
      </c>
      <c r="AT64" s="104">
        <v>9</v>
      </c>
      <c r="AU64" s="104">
        <v>9</v>
      </c>
      <c r="AV64" s="104">
        <v>11</v>
      </c>
      <c r="AW64" s="104">
        <v>13</v>
      </c>
      <c r="AX64" s="104">
        <v>10.5</v>
      </c>
      <c r="AY64" s="104">
        <v>10.5</v>
      </c>
      <c r="AZ64" s="104">
        <v>8.5</v>
      </c>
      <c r="BA64" s="104">
        <v>8</v>
      </c>
      <c r="BB64" s="104">
        <v>9</v>
      </c>
      <c r="BC64" s="104">
        <v>10</v>
      </c>
      <c r="BD64" s="104">
        <v>10</v>
      </c>
      <c r="BE64" s="104">
        <v>13</v>
      </c>
      <c r="BF64" s="104">
        <v>14</v>
      </c>
      <c r="BG64" s="104">
        <v>13.5</v>
      </c>
      <c r="BH64" s="104">
        <v>11</v>
      </c>
      <c r="BI64" s="104">
        <v>9</v>
      </c>
      <c r="BJ64" s="104">
        <v>9</v>
      </c>
      <c r="BK64" s="104">
        <v>8</v>
      </c>
      <c r="BL64" s="104">
        <v>7.5</v>
      </c>
      <c r="BM64" s="104">
        <v>10.5</v>
      </c>
      <c r="BN64" s="104">
        <v>11</v>
      </c>
      <c r="BO64" s="104">
        <v>14.5</v>
      </c>
      <c r="BP64" s="104">
        <v>13</v>
      </c>
      <c r="BQ64" s="106">
        <f t="shared" si="2"/>
        <v>10.983870967741936</v>
      </c>
    </row>
    <row r="65" spans="2:69" x14ac:dyDescent="0.2">
      <c r="B65" s="1" t="str">
        <f t="shared" si="3"/>
        <v>Huasteca_Ballesmi</v>
      </c>
      <c r="C65" s="8" t="s">
        <v>0</v>
      </c>
      <c r="D65" s="8" t="s">
        <v>82</v>
      </c>
      <c r="E65" s="8" t="s">
        <v>83</v>
      </c>
      <c r="F65" s="120">
        <v>18</v>
      </c>
      <c r="G65" s="120">
        <v>20.5</v>
      </c>
      <c r="H65" s="120">
        <v>25</v>
      </c>
      <c r="I65" s="120">
        <v>19</v>
      </c>
      <c r="J65" s="120">
        <v>19</v>
      </c>
      <c r="K65" s="120">
        <v>18</v>
      </c>
      <c r="L65" s="120">
        <v>19.5</v>
      </c>
      <c r="M65" s="120">
        <v>14</v>
      </c>
      <c r="N65" s="120">
        <v>22</v>
      </c>
      <c r="O65" s="120">
        <v>18</v>
      </c>
      <c r="P65" s="120">
        <v>22</v>
      </c>
      <c r="Q65" s="120">
        <v>21.5</v>
      </c>
      <c r="R65" s="120">
        <v>17</v>
      </c>
      <c r="S65" s="120">
        <v>18</v>
      </c>
      <c r="T65" s="120">
        <v>12</v>
      </c>
      <c r="U65" s="120">
        <v>20</v>
      </c>
      <c r="V65" s="120">
        <v>24</v>
      </c>
      <c r="W65" s="120">
        <v>26</v>
      </c>
      <c r="X65" s="104">
        <v>26</v>
      </c>
      <c r="Y65" s="104">
        <v>28</v>
      </c>
      <c r="Z65" s="104">
        <v>23</v>
      </c>
      <c r="AA65" s="104">
        <v>28.8</v>
      </c>
      <c r="AB65" s="104">
        <v>13</v>
      </c>
      <c r="AC65" s="104">
        <v>16.600000000000001</v>
      </c>
      <c r="AD65" s="104">
        <v>22</v>
      </c>
      <c r="AE65" s="104">
        <v>23</v>
      </c>
      <c r="AF65" s="104">
        <v>22</v>
      </c>
      <c r="AG65" s="104">
        <v>26.1</v>
      </c>
      <c r="AH65" s="104">
        <v>26.5</v>
      </c>
      <c r="AI65" s="104">
        <v>25</v>
      </c>
      <c r="AJ65" s="104">
        <v>24.5</v>
      </c>
      <c r="AK65" s="105">
        <f t="shared" ref="AK65:AK77" si="4">AVERAGE(F65:AJ65)</f>
        <v>21.225806451612907</v>
      </c>
      <c r="AL65" s="104">
        <v>14</v>
      </c>
      <c r="AM65" s="104">
        <v>16.5</v>
      </c>
      <c r="AN65" s="104">
        <v>15</v>
      </c>
      <c r="AO65" s="104">
        <v>14</v>
      </c>
      <c r="AP65" s="104">
        <v>12.5</v>
      </c>
      <c r="AQ65" s="104">
        <v>11</v>
      </c>
      <c r="AR65" s="104">
        <v>11.5</v>
      </c>
      <c r="AS65" s="104">
        <v>11</v>
      </c>
      <c r="AT65" s="104">
        <v>11</v>
      </c>
      <c r="AU65" s="104">
        <v>12</v>
      </c>
      <c r="AV65" s="104">
        <v>11</v>
      </c>
      <c r="AW65" s="104">
        <v>15</v>
      </c>
      <c r="AX65" s="104">
        <v>12</v>
      </c>
      <c r="AY65" s="104">
        <v>12</v>
      </c>
      <c r="AZ65" s="104">
        <v>8</v>
      </c>
      <c r="BA65" s="104">
        <v>9</v>
      </c>
      <c r="BB65" s="104">
        <v>8</v>
      </c>
      <c r="BC65" s="104">
        <v>11</v>
      </c>
      <c r="BD65" s="104">
        <v>11</v>
      </c>
      <c r="BE65" s="104">
        <v>13</v>
      </c>
      <c r="BF65" s="104">
        <v>15</v>
      </c>
      <c r="BG65" s="104">
        <v>13.4</v>
      </c>
      <c r="BH65" s="104">
        <v>11</v>
      </c>
      <c r="BI65" s="104">
        <v>9.1</v>
      </c>
      <c r="BJ65" s="104">
        <v>12</v>
      </c>
      <c r="BK65" s="104">
        <v>9</v>
      </c>
      <c r="BL65" s="104">
        <v>9</v>
      </c>
      <c r="BM65" s="104">
        <v>8.8000000000000007</v>
      </c>
      <c r="BN65" s="104">
        <v>12</v>
      </c>
      <c r="BO65" s="104">
        <v>12</v>
      </c>
      <c r="BP65" s="104">
        <v>17</v>
      </c>
      <c r="BQ65" s="106">
        <f t="shared" ref="BQ65:BQ77" si="5">AVERAGE(AL65:BP65)</f>
        <v>11.832258064516129</v>
      </c>
    </row>
    <row r="66" spans="2:69" x14ac:dyDescent="0.2">
      <c r="B66" s="1" t="str">
        <f t="shared" si="3"/>
        <v>Huasteca_Cd. Valles</v>
      </c>
      <c r="C66" s="8" t="s">
        <v>0</v>
      </c>
      <c r="D66" s="8" t="s">
        <v>78</v>
      </c>
      <c r="E66" s="8" t="s">
        <v>78</v>
      </c>
      <c r="F66" s="120">
        <v>20</v>
      </c>
      <c r="G66" s="120">
        <v>20</v>
      </c>
      <c r="H66" s="120">
        <v>25</v>
      </c>
      <c r="I66" s="120">
        <v>20</v>
      </c>
      <c r="J66" s="120">
        <v>20</v>
      </c>
      <c r="K66" s="120">
        <v>19</v>
      </c>
      <c r="L66" s="120">
        <v>19</v>
      </c>
      <c r="M66" s="120">
        <v>19</v>
      </c>
      <c r="N66" s="120">
        <v>22</v>
      </c>
      <c r="O66" s="120">
        <v>20</v>
      </c>
      <c r="P66" s="120">
        <v>22</v>
      </c>
      <c r="Q66" s="120">
        <v>22</v>
      </c>
      <c r="R66" s="120">
        <v>20</v>
      </c>
      <c r="S66" s="120">
        <v>18</v>
      </c>
      <c r="T66" s="120">
        <v>17</v>
      </c>
      <c r="U66" s="120">
        <v>20</v>
      </c>
      <c r="V66" s="120">
        <v>23</v>
      </c>
      <c r="W66" s="120">
        <v>25</v>
      </c>
      <c r="X66" s="104">
        <v>25</v>
      </c>
      <c r="Y66" s="104">
        <v>27</v>
      </c>
      <c r="Z66" s="104">
        <v>25</v>
      </c>
      <c r="AA66" s="104">
        <v>27</v>
      </c>
      <c r="AB66" s="104">
        <v>17</v>
      </c>
      <c r="AC66" s="104">
        <v>20</v>
      </c>
      <c r="AD66" s="104">
        <v>22</v>
      </c>
      <c r="AE66" s="104">
        <v>22</v>
      </c>
      <c r="AF66" s="104">
        <v>28</v>
      </c>
      <c r="AG66" s="104">
        <v>28</v>
      </c>
      <c r="AH66" s="104">
        <v>30</v>
      </c>
      <c r="AI66" s="104">
        <v>27</v>
      </c>
      <c r="AJ66" s="104">
        <v>27</v>
      </c>
      <c r="AK66" s="105">
        <f t="shared" si="4"/>
        <v>22.451612903225808</v>
      </c>
      <c r="AL66" s="104">
        <v>12</v>
      </c>
      <c r="AM66" s="104">
        <v>15</v>
      </c>
      <c r="AN66" s="104">
        <v>14</v>
      </c>
      <c r="AO66" s="104">
        <v>12</v>
      </c>
      <c r="AP66" s="104">
        <v>11</v>
      </c>
      <c r="AQ66" s="104">
        <v>11</v>
      </c>
      <c r="AR66" s="104">
        <v>9</v>
      </c>
      <c r="AS66" s="104">
        <v>9</v>
      </c>
      <c r="AT66" s="104">
        <v>9</v>
      </c>
      <c r="AU66" s="104">
        <v>10</v>
      </c>
      <c r="AV66" s="104">
        <v>11</v>
      </c>
      <c r="AW66" s="104">
        <v>13</v>
      </c>
      <c r="AX66" s="104">
        <v>11</v>
      </c>
      <c r="AY66" s="104">
        <v>11</v>
      </c>
      <c r="AZ66" s="104">
        <v>5</v>
      </c>
      <c r="BA66" s="104">
        <v>6</v>
      </c>
      <c r="BB66" s="104">
        <v>7</v>
      </c>
      <c r="BC66" s="104">
        <v>9</v>
      </c>
      <c r="BD66" s="104">
        <v>10</v>
      </c>
      <c r="BE66" s="104">
        <v>11</v>
      </c>
      <c r="BF66" s="104">
        <v>14</v>
      </c>
      <c r="BG66" s="104">
        <v>11</v>
      </c>
      <c r="BH66" s="104">
        <v>10</v>
      </c>
      <c r="BI66" s="104">
        <v>7</v>
      </c>
      <c r="BJ66" s="104">
        <v>8</v>
      </c>
      <c r="BK66" s="104">
        <v>7</v>
      </c>
      <c r="BL66" s="104">
        <v>8</v>
      </c>
      <c r="BM66" s="104">
        <v>8</v>
      </c>
      <c r="BN66" s="104">
        <v>11</v>
      </c>
      <c r="BO66" s="104">
        <v>12</v>
      </c>
      <c r="BP66" s="104">
        <v>14</v>
      </c>
      <c r="BQ66" s="106">
        <f t="shared" si="5"/>
        <v>10.193548387096774</v>
      </c>
    </row>
    <row r="67" spans="2:69" x14ac:dyDescent="0.2">
      <c r="B67" s="1" t="str">
        <f t="shared" si="3"/>
        <v>Huasteca _Gallinas</v>
      </c>
      <c r="C67" s="8" t="s">
        <v>79</v>
      </c>
      <c r="D67" s="8" t="s">
        <v>84</v>
      </c>
      <c r="E67" s="8" t="s">
        <v>85</v>
      </c>
      <c r="F67" s="120">
        <v>20</v>
      </c>
      <c r="G67" s="120">
        <v>21.9</v>
      </c>
      <c r="H67" s="120">
        <v>26.6</v>
      </c>
      <c r="I67" s="120">
        <v>20</v>
      </c>
      <c r="J67" s="120">
        <v>17</v>
      </c>
      <c r="K67" s="120">
        <v>19</v>
      </c>
      <c r="L67" s="120">
        <v>19.5</v>
      </c>
      <c r="M67" s="120">
        <v>14.5</v>
      </c>
      <c r="N67" s="120">
        <v>23</v>
      </c>
      <c r="O67" s="120">
        <v>17</v>
      </c>
      <c r="P67" s="120">
        <v>24.5</v>
      </c>
      <c r="Q67" s="120">
        <v>21.5</v>
      </c>
      <c r="R67" s="120">
        <v>16.5</v>
      </c>
      <c r="S67" s="120">
        <v>20</v>
      </c>
      <c r="T67" s="120">
        <v>13</v>
      </c>
      <c r="U67" s="120" t="s">
        <v>140</v>
      </c>
      <c r="V67" s="120" t="s">
        <v>140</v>
      </c>
      <c r="W67" s="120">
        <v>25.5</v>
      </c>
      <c r="X67" s="104">
        <v>26.5</v>
      </c>
      <c r="Y67" s="104">
        <v>29.5</v>
      </c>
      <c r="Z67" s="104">
        <v>26</v>
      </c>
      <c r="AA67" s="104">
        <v>29.1</v>
      </c>
      <c r="AB67" s="104">
        <v>13</v>
      </c>
      <c r="AC67" s="104">
        <v>15.8</v>
      </c>
      <c r="AD67" s="104">
        <v>22</v>
      </c>
      <c r="AE67" s="104">
        <v>21</v>
      </c>
      <c r="AF67" s="104">
        <v>26</v>
      </c>
      <c r="AG67" s="104">
        <v>26</v>
      </c>
      <c r="AH67" s="104">
        <v>26</v>
      </c>
      <c r="AI67" s="104">
        <v>23</v>
      </c>
      <c r="AJ67" s="104">
        <v>22.5</v>
      </c>
      <c r="AK67" s="105">
        <f t="shared" si="4"/>
        <v>21.58275862068966</v>
      </c>
      <c r="AL67" s="104">
        <v>14.5</v>
      </c>
      <c r="AM67" s="104">
        <v>15.6</v>
      </c>
      <c r="AN67" s="104">
        <v>16.2</v>
      </c>
      <c r="AO67" s="104">
        <v>12.5</v>
      </c>
      <c r="AP67" s="104">
        <v>11</v>
      </c>
      <c r="AQ67" s="104">
        <v>11</v>
      </c>
      <c r="AR67" s="104">
        <v>11</v>
      </c>
      <c r="AS67" s="104">
        <v>11</v>
      </c>
      <c r="AT67" s="104">
        <v>10.5</v>
      </c>
      <c r="AU67" s="104">
        <v>12</v>
      </c>
      <c r="AV67" s="104">
        <v>11.5</v>
      </c>
      <c r="AW67" s="104">
        <v>14.5</v>
      </c>
      <c r="AX67" s="104">
        <v>13.5</v>
      </c>
      <c r="AY67" s="104">
        <v>13</v>
      </c>
      <c r="AZ67" s="104">
        <v>8</v>
      </c>
      <c r="BA67" s="104" t="s">
        <v>140</v>
      </c>
      <c r="BB67" s="104" t="s">
        <v>140</v>
      </c>
      <c r="BC67" s="104">
        <v>8.5</v>
      </c>
      <c r="BD67" s="104">
        <v>8.5</v>
      </c>
      <c r="BE67" s="104">
        <v>11</v>
      </c>
      <c r="BF67" s="104">
        <v>12</v>
      </c>
      <c r="BG67" s="104">
        <v>14</v>
      </c>
      <c r="BH67" s="104">
        <v>10</v>
      </c>
      <c r="BI67" s="104">
        <v>8.6</v>
      </c>
      <c r="BJ67" s="104">
        <v>8.5</v>
      </c>
      <c r="BK67" s="104">
        <v>7</v>
      </c>
      <c r="BL67" s="104">
        <v>7</v>
      </c>
      <c r="BM67" s="104">
        <v>9</v>
      </c>
      <c r="BN67" s="104">
        <v>11</v>
      </c>
      <c r="BO67" s="104">
        <v>11</v>
      </c>
      <c r="BP67" s="104">
        <v>15</v>
      </c>
      <c r="BQ67" s="106">
        <f t="shared" si="5"/>
        <v>11.27241379310345</v>
      </c>
    </row>
    <row r="68" spans="2:69" x14ac:dyDescent="0.2">
      <c r="B68" s="1" t="str">
        <f t="shared" si="3"/>
        <v>Huasteca _Matlapa</v>
      </c>
      <c r="C68" s="8" t="s">
        <v>79</v>
      </c>
      <c r="D68" s="8" t="s">
        <v>80</v>
      </c>
      <c r="E68" s="8" t="s">
        <v>80</v>
      </c>
      <c r="F68" s="120">
        <v>18.2</v>
      </c>
      <c r="G68" s="120">
        <v>20</v>
      </c>
      <c r="H68" s="120">
        <v>24</v>
      </c>
      <c r="I68" s="120">
        <v>23.8</v>
      </c>
      <c r="J68" s="120">
        <v>17.600000000000001</v>
      </c>
      <c r="K68" s="120">
        <v>19</v>
      </c>
      <c r="L68" s="120">
        <v>20.6</v>
      </c>
      <c r="M68" s="120">
        <v>15.6</v>
      </c>
      <c r="N68" s="120">
        <v>23.1</v>
      </c>
      <c r="O68" s="120" t="s">
        <v>140</v>
      </c>
      <c r="P68" s="120">
        <v>22.5</v>
      </c>
      <c r="Q68" s="120">
        <v>20.399999999999999</v>
      </c>
      <c r="R68" s="120">
        <v>18</v>
      </c>
      <c r="S68" s="120">
        <v>16</v>
      </c>
      <c r="T68" s="120">
        <v>14.1</v>
      </c>
      <c r="U68" s="120">
        <v>19</v>
      </c>
      <c r="V68" s="120" t="s">
        <v>140</v>
      </c>
      <c r="W68" s="120">
        <v>24.6</v>
      </c>
      <c r="X68" s="104">
        <v>24.9</v>
      </c>
      <c r="Y68" s="104">
        <v>27</v>
      </c>
      <c r="Z68" s="104">
        <v>24.9</v>
      </c>
      <c r="AA68" s="104">
        <v>26.4</v>
      </c>
      <c r="AB68" s="104">
        <v>20.8</v>
      </c>
      <c r="AC68" s="104" t="s">
        <v>140</v>
      </c>
      <c r="AD68" s="104">
        <v>21.6</v>
      </c>
      <c r="AE68" s="104">
        <v>23.1</v>
      </c>
      <c r="AF68" s="104">
        <v>25.2</v>
      </c>
      <c r="AG68" s="104">
        <v>25</v>
      </c>
      <c r="AH68" s="104">
        <v>25.8</v>
      </c>
      <c r="AI68" s="104">
        <v>23.2</v>
      </c>
      <c r="AJ68" s="104" t="s">
        <v>140</v>
      </c>
      <c r="AK68" s="105">
        <f t="shared" si="4"/>
        <v>21.644444444444442</v>
      </c>
      <c r="AL68" s="104">
        <v>16</v>
      </c>
      <c r="AM68" s="104">
        <v>16.899999999999999</v>
      </c>
      <c r="AN68" s="104">
        <v>15.9</v>
      </c>
      <c r="AO68" s="104">
        <v>13.3</v>
      </c>
      <c r="AP68" s="104">
        <v>13.1</v>
      </c>
      <c r="AQ68" s="104">
        <v>15.7</v>
      </c>
      <c r="AR68" s="104">
        <v>12.6</v>
      </c>
      <c r="AS68" s="104">
        <v>11.9</v>
      </c>
      <c r="AT68" s="104">
        <v>12.1</v>
      </c>
      <c r="AU68" s="104" t="s">
        <v>140</v>
      </c>
      <c r="AV68" s="104">
        <v>14.9</v>
      </c>
      <c r="AW68" s="104">
        <v>16.899999999999999</v>
      </c>
      <c r="AX68" s="104">
        <v>13.8</v>
      </c>
      <c r="AY68" s="104">
        <v>13</v>
      </c>
      <c r="AZ68" s="104">
        <v>11.2</v>
      </c>
      <c r="BA68" s="104">
        <v>8.9</v>
      </c>
      <c r="BB68" s="104" t="s">
        <v>140</v>
      </c>
      <c r="BC68" s="104">
        <v>10.9</v>
      </c>
      <c r="BD68" s="104">
        <v>12.4</v>
      </c>
      <c r="BE68" s="104">
        <v>13.8</v>
      </c>
      <c r="BF68" s="104">
        <v>18.899999999999999</v>
      </c>
      <c r="BG68" s="104">
        <v>13.8</v>
      </c>
      <c r="BH68" s="104">
        <v>10.7</v>
      </c>
      <c r="BI68" s="104" t="s">
        <v>140</v>
      </c>
      <c r="BJ68" s="104">
        <v>9.1</v>
      </c>
      <c r="BK68" s="104">
        <v>7.5</v>
      </c>
      <c r="BL68" s="104">
        <v>8.1</v>
      </c>
      <c r="BM68" s="104">
        <v>11.4</v>
      </c>
      <c r="BN68" s="104">
        <v>14.8</v>
      </c>
      <c r="BO68" s="104">
        <v>11.4</v>
      </c>
      <c r="BP68" s="104" t="s">
        <v>140</v>
      </c>
      <c r="BQ68" s="106">
        <f t="shared" si="5"/>
        <v>12.925925925925926</v>
      </c>
    </row>
    <row r="69" spans="2:69" x14ac:dyDescent="0.2">
      <c r="B69" s="1" t="str">
        <f t="shared" si="3"/>
        <v>Huasteca_Micos</v>
      </c>
      <c r="C69" s="8" t="s">
        <v>0</v>
      </c>
      <c r="D69" s="8" t="s">
        <v>88</v>
      </c>
      <c r="E69" s="8" t="s">
        <v>78</v>
      </c>
      <c r="F69" s="120">
        <v>18</v>
      </c>
      <c r="G69" s="120">
        <v>20.5</v>
      </c>
      <c r="H69" s="120">
        <v>24</v>
      </c>
      <c r="I69" s="120">
        <v>18</v>
      </c>
      <c r="J69" s="120">
        <v>16</v>
      </c>
      <c r="K69" s="120">
        <v>17</v>
      </c>
      <c r="L69" s="120">
        <v>20.5</v>
      </c>
      <c r="M69" s="120">
        <v>13.5</v>
      </c>
      <c r="N69" s="120">
        <v>20.5</v>
      </c>
      <c r="O69" s="120">
        <v>16</v>
      </c>
      <c r="P69" s="120">
        <v>20.5</v>
      </c>
      <c r="Q69" s="120">
        <v>20.5</v>
      </c>
      <c r="R69" s="120">
        <v>15</v>
      </c>
      <c r="S69" s="120">
        <v>17</v>
      </c>
      <c r="T69" s="120">
        <v>12.5</v>
      </c>
      <c r="U69" s="120">
        <v>16</v>
      </c>
      <c r="V69" s="120">
        <v>19.5</v>
      </c>
      <c r="W69" s="120">
        <v>23.5</v>
      </c>
      <c r="X69" s="104">
        <v>22.5</v>
      </c>
      <c r="Y69" s="104">
        <v>27</v>
      </c>
      <c r="Z69" s="104">
        <v>23.5</v>
      </c>
      <c r="AA69" s="104">
        <v>26.5</v>
      </c>
      <c r="AB69" s="104">
        <v>14</v>
      </c>
      <c r="AC69" s="104">
        <v>16</v>
      </c>
      <c r="AD69" s="104">
        <v>19.5</v>
      </c>
      <c r="AE69" s="104">
        <v>21.5</v>
      </c>
      <c r="AF69" s="104">
        <v>22.5</v>
      </c>
      <c r="AG69" s="104">
        <v>24</v>
      </c>
      <c r="AH69" s="104">
        <v>25.5</v>
      </c>
      <c r="AI69" s="104">
        <v>22.5</v>
      </c>
      <c r="AJ69" s="104">
        <v>23.5</v>
      </c>
      <c r="AK69" s="105">
        <f t="shared" si="4"/>
        <v>19.903225806451612</v>
      </c>
      <c r="AL69" s="104">
        <v>11.5</v>
      </c>
      <c r="AM69" s="104">
        <v>15</v>
      </c>
      <c r="AN69" s="104">
        <v>15</v>
      </c>
      <c r="AO69" s="104">
        <v>13</v>
      </c>
      <c r="AP69" s="104">
        <v>11.5</v>
      </c>
      <c r="AQ69" s="104">
        <v>15</v>
      </c>
      <c r="AR69" s="104">
        <v>11.5</v>
      </c>
      <c r="AS69" s="104">
        <v>11.5</v>
      </c>
      <c r="AT69" s="104">
        <v>11.5</v>
      </c>
      <c r="AU69" s="104">
        <v>12.5</v>
      </c>
      <c r="AV69" s="104">
        <v>12.5</v>
      </c>
      <c r="AW69" s="104">
        <v>15</v>
      </c>
      <c r="AX69" s="104">
        <v>12.5</v>
      </c>
      <c r="AY69" s="104">
        <v>12.5</v>
      </c>
      <c r="AZ69" s="104">
        <v>7</v>
      </c>
      <c r="BA69" s="104">
        <v>9.5</v>
      </c>
      <c r="BB69" s="104">
        <v>10.5</v>
      </c>
      <c r="BC69" s="104">
        <v>10.5</v>
      </c>
      <c r="BD69" s="104">
        <v>11.5</v>
      </c>
      <c r="BE69" s="104">
        <v>10</v>
      </c>
      <c r="BF69" s="104">
        <v>16</v>
      </c>
      <c r="BG69" s="104">
        <v>13</v>
      </c>
      <c r="BH69" s="104">
        <v>11.5</v>
      </c>
      <c r="BI69" s="104">
        <v>9.5</v>
      </c>
      <c r="BJ69" s="104">
        <v>13</v>
      </c>
      <c r="BK69" s="104">
        <v>7</v>
      </c>
      <c r="BL69" s="104">
        <v>10.5</v>
      </c>
      <c r="BM69" s="104">
        <v>9.5</v>
      </c>
      <c r="BN69" s="104">
        <v>13</v>
      </c>
      <c r="BO69" s="104">
        <v>15</v>
      </c>
      <c r="BP69" s="104">
        <v>14</v>
      </c>
      <c r="BQ69" s="106">
        <f t="shared" si="5"/>
        <v>11.983870967741936</v>
      </c>
    </row>
    <row r="70" spans="2:69" x14ac:dyDescent="0.2">
      <c r="B70" s="1" t="str">
        <f t="shared" si="3"/>
        <v>Huasteca_Naranjo</v>
      </c>
      <c r="C70" s="8" t="s">
        <v>0</v>
      </c>
      <c r="D70" s="8" t="s">
        <v>86</v>
      </c>
      <c r="E70" s="8" t="s">
        <v>20</v>
      </c>
      <c r="F70" s="120">
        <v>18.5</v>
      </c>
      <c r="G70" s="120">
        <v>21.6</v>
      </c>
      <c r="H70" s="120">
        <v>24.3</v>
      </c>
      <c r="I70" s="120">
        <v>19.5</v>
      </c>
      <c r="J70" s="120">
        <v>16</v>
      </c>
      <c r="K70" s="120">
        <v>19</v>
      </c>
      <c r="L70" s="120">
        <v>19</v>
      </c>
      <c r="M70" s="120">
        <v>13.5</v>
      </c>
      <c r="N70" s="120">
        <v>20</v>
      </c>
      <c r="O70" s="120">
        <v>15</v>
      </c>
      <c r="P70" s="120">
        <v>21</v>
      </c>
      <c r="Q70" s="120">
        <v>20.5</v>
      </c>
      <c r="R70" s="120">
        <v>16</v>
      </c>
      <c r="S70" s="120">
        <v>19</v>
      </c>
      <c r="T70" s="120" t="s">
        <v>140</v>
      </c>
      <c r="U70" s="120">
        <v>17.5</v>
      </c>
      <c r="V70" s="120">
        <v>22</v>
      </c>
      <c r="W70" s="120">
        <v>23</v>
      </c>
      <c r="X70" s="104">
        <v>24</v>
      </c>
      <c r="Y70" s="104">
        <v>27</v>
      </c>
      <c r="Z70" s="104">
        <v>24.5</v>
      </c>
      <c r="AA70" s="104">
        <v>27</v>
      </c>
      <c r="AB70" s="104">
        <v>12.5</v>
      </c>
      <c r="AC70" s="104">
        <v>16.5</v>
      </c>
      <c r="AD70" s="104">
        <v>21.5</v>
      </c>
      <c r="AE70" s="104">
        <v>22</v>
      </c>
      <c r="AF70" s="104">
        <v>28.5</v>
      </c>
      <c r="AG70" s="104">
        <v>24.5</v>
      </c>
      <c r="AH70" s="104">
        <v>25.5</v>
      </c>
      <c r="AI70" s="104">
        <v>20.5</v>
      </c>
      <c r="AJ70" s="104">
        <v>22.5</v>
      </c>
      <c r="AK70" s="105">
        <f t="shared" si="4"/>
        <v>20.73</v>
      </c>
      <c r="AL70" s="104">
        <v>14.5</v>
      </c>
      <c r="AM70" s="104">
        <v>15.3</v>
      </c>
      <c r="AN70" s="104">
        <v>16</v>
      </c>
      <c r="AO70" s="104">
        <v>13</v>
      </c>
      <c r="AP70" s="104">
        <v>10</v>
      </c>
      <c r="AQ70" s="104">
        <v>10.5</v>
      </c>
      <c r="AR70" s="104">
        <v>10</v>
      </c>
      <c r="AS70" s="104">
        <v>11</v>
      </c>
      <c r="AT70" s="104">
        <v>9.5</v>
      </c>
      <c r="AU70" s="104">
        <v>10.5</v>
      </c>
      <c r="AV70" s="104">
        <v>8.5</v>
      </c>
      <c r="AW70" s="104">
        <v>13.5</v>
      </c>
      <c r="AX70" s="104">
        <v>12</v>
      </c>
      <c r="AY70" s="104">
        <v>13</v>
      </c>
      <c r="AZ70" s="104" t="s">
        <v>140</v>
      </c>
      <c r="BA70" s="104">
        <v>7</v>
      </c>
      <c r="BB70" s="104">
        <v>7</v>
      </c>
      <c r="BC70" s="104">
        <v>7.5</v>
      </c>
      <c r="BD70" s="104">
        <v>8.5</v>
      </c>
      <c r="BE70" s="104">
        <v>10</v>
      </c>
      <c r="BF70" s="104">
        <v>11</v>
      </c>
      <c r="BG70" s="104">
        <v>11</v>
      </c>
      <c r="BH70" s="104">
        <v>9.5</v>
      </c>
      <c r="BI70" s="104">
        <v>8.6999999999999993</v>
      </c>
      <c r="BJ70" s="104">
        <v>8.5</v>
      </c>
      <c r="BK70" s="104">
        <v>7</v>
      </c>
      <c r="BL70" s="104">
        <v>7</v>
      </c>
      <c r="BM70" s="104">
        <v>7</v>
      </c>
      <c r="BN70" s="104">
        <v>8.5</v>
      </c>
      <c r="BO70" s="104">
        <v>11</v>
      </c>
      <c r="BP70" s="104">
        <v>13.5</v>
      </c>
      <c r="BQ70" s="106">
        <f t="shared" si="5"/>
        <v>10.333333333333334</v>
      </c>
    </row>
    <row r="71" spans="2:69" x14ac:dyDescent="0.2">
      <c r="B71" s="1" t="str">
        <f t="shared" si="3"/>
        <v>Huasteca_Pujal</v>
      </c>
      <c r="C71" s="8" t="s">
        <v>0</v>
      </c>
      <c r="D71" s="8" t="s">
        <v>87</v>
      </c>
      <c r="E71" s="8" t="s">
        <v>78</v>
      </c>
      <c r="F71" s="120">
        <v>22</v>
      </c>
      <c r="G71" s="120">
        <v>22</v>
      </c>
      <c r="H71" s="120">
        <v>23</v>
      </c>
      <c r="I71" s="120">
        <v>19.5</v>
      </c>
      <c r="J71" s="120">
        <v>20</v>
      </c>
      <c r="K71" s="120">
        <v>21</v>
      </c>
      <c r="L71" s="120">
        <v>21.5</v>
      </c>
      <c r="M71" s="120">
        <v>15</v>
      </c>
      <c r="N71" s="120">
        <v>23.5</v>
      </c>
      <c r="O71" s="120">
        <v>22</v>
      </c>
      <c r="P71" s="120">
        <v>24</v>
      </c>
      <c r="Q71" s="120">
        <v>23</v>
      </c>
      <c r="R71" s="120" t="s">
        <v>140</v>
      </c>
      <c r="S71" s="120">
        <v>19.5</v>
      </c>
      <c r="T71" s="120">
        <v>15.5</v>
      </c>
      <c r="U71" s="120" t="s">
        <v>140</v>
      </c>
      <c r="V71" s="120">
        <v>24.5</v>
      </c>
      <c r="W71" s="120">
        <v>28.5</v>
      </c>
      <c r="X71" s="104">
        <v>28</v>
      </c>
      <c r="Y71" s="104">
        <v>29</v>
      </c>
      <c r="Z71" s="104">
        <v>26</v>
      </c>
      <c r="AA71" s="104">
        <v>30.5</v>
      </c>
      <c r="AB71" s="104">
        <v>17</v>
      </c>
      <c r="AC71" s="104">
        <v>19.5</v>
      </c>
      <c r="AD71" s="104">
        <v>24</v>
      </c>
      <c r="AE71" s="104">
        <v>26</v>
      </c>
      <c r="AF71" s="104">
        <v>28.5</v>
      </c>
      <c r="AG71" s="104">
        <v>28</v>
      </c>
      <c r="AH71" s="104">
        <v>28.5</v>
      </c>
      <c r="AI71" s="104">
        <v>25.5</v>
      </c>
      <c r="AJ71" s="104">
        <v>26.5</v>
      </c>
      <c r="AK71" s="105">
        <f t="shared" si="4"/>
        <v>23.5</v>
      </c>
      <c r="AL71" s="104">
        <v>17</v>
      </c>
      <c r="AM71" s="104">
        <v>17.5</v>
      </c>
      <c r="AN71" s="104">
        <v>16</v>
      </c>
      <c r="AO71" s="104">
        <v>16.5</v>
      </c>
      <c r="AP71" s="104">
        <v>16</v>
      </c>
      <c r="AQ71" s="104">
        <v>17.5</v>
      </c>
      <c r="AR71" s="104">
        <v>14</v>
      </c>
      <c r="AS71" s="104">
        <v>14</v>
      </c>
      <c r="AT71" s="104">
        <v>15</v>
      </c>
      <c r="AU71" s="104">
        <v>17</v>
      </c>
      <c r="AV71" s="104">
        <v>17</v>
      </c>
      <c r="AW71" s="104">
        <v>19.5</v>
      </c>
      <c r="AX71" s="104" t="s">
        <v>140</v>
      </c>
      <c r="AY71" s="104">
        <v>12</v>
      </c>
      <c r="AZ71" s="104">
        <v>9</v>
      </c>
      <c r="BA71" s="104" t="s">
        <v>140</v>
      </c>
      <c r="BB71" s="104">
        <v>9</v>
      </c>
      <c r="BC71" s="104">
        <v>11.5</v>
      </c>
      <c r="BD71" s="104">
        <v>11.5</v>
      </c>
      <c r="BE71" s="104">
        <v>12</v>
      </c>
      <c r="BF71" s="104">
        <v>15</v>
      </c>
      <c r="BG71" s="104">
        <v>13</v>
      </c>
      <c r="BH71" s="104">
        <v>12</v>
      </c>
      <c r="BI71" s="104">
        <v>12.5</v>
      </c>
      <c r="BJ71" s="104">
        <v>13</v>
      </c>
      <c r="BK71" s="104">
        <v>11</v>
      </c>
      <c r="BL71" s="104">
        <v>11</v>
      </c>
      <c r="BM71" s="104">
        <v>11.5</v>
      </c>
      <c r="BN71" s="104">
        <v>12</v>
      </c>
      <c r="BO71" s="104">
        <v>15</v>
      </c>
      <c r="BP71" s="104">
        <v>16</v>
      </c>
      <c r="BQ71" s="106">
        <f t="shared" si="5"/>
        <v>13.931034482758621</v>
      </c>
    </row>
    <row r="72" spans="2:69" x14ac:dyDescent="0.2">
      <c r="B72" s="1" t="str">
        <f t="shared" si="3"/>
        <v>Huasteca_Requetemu</v>
      </c>
      <c r="C72" s="8" t="s">
        <v>0</v>
      </c>
      <c r="D72" s="8" t="s">
        <v>92</v>
      </c>
      <c r="E72" s="8" t="s">
        <v>93</v>
      </c>
      <c r="F72" s="120">
        <v>18.5</v>
      </c>
      <c r="G72" s="120">
        <v>22</v>
      </c>
      <c r="H72" s="120">
        <v>26</v>
      </c>
      <c r="I72" s="120">
        <v>20</v>
      </c>
      <c r="J72" s="120">
        <v>18</v>
      </c>
      <c r="K72" s="120">
        <v>20</v>
      </c>
      <c r="L72" s="120">
        <v>21</v>
      </c>
      <c r="M72" s="120">
        <v>14.5</v>
      </c>
      <c r="N72" s="120">
        <v>25.5</v>
      </c>
      <c r="O72" s="120">
        <v>17.5</v>
      </c>
      <c r="P72" s="120">
        <v>25</v>
      </c>
      <c r="Q72" s="120">
        <v>21.5</v>
      </c>
      <c r="R72" s="120">
        <v>18</v>
      </c>
      <c r="S72" s="120">
        <v>16.5</v>
      </c>
      <c r="T72" s="120">
        <v>13</v>
      </c>
      <c r="U72" s="120">
        <v>21.5</v>
      </c>
      <c r="V72" s="120">
        <v>26</v>
      </c>
      <c r="W72" s="120">
        <v>28</v>
      </c>
      <c r="X72" s="104">
        <v>28</v>
      </c>
      <c r="Y72" s="104">
        <v>29.5</v>
      </c>
      <c r="Z72" s="104">
        <v>27.5</v>
      </c>
      <c r="AA72" s="104">
        <v>30</v>
      </c>
      <c r="AB72" s="104">
        <v>14</v>
      </c>
      <c r="AC72" s="104">
        <v>16</v>
      </c>
      <c r="AD72" s="104">
        <v>24</v>
      </c>
      <c r="AE72" s="104">
        <v>24.5</v>
      </c>
      <c r="AF72" s="104">
        <v>28</v>
      </c>
      <c r="AG72" s="104">
        <v>28</v>
      </c>
      <c r="AH72" s="104">
        <v>29</v>
      </c>
      <c r="AI72" s="104">
        <v>26.5</v>
      </c>
      <c r="AJ72" s="104">
        <v>26</v>
      </c>
      <c r="AK72" s="105">
        <f t="shared" si="4"/>
        <v>22.693548387096776</v>
      </c>
      <c r="AL72" s="104">
        <v>14.5</v>
      </c>
      <c r="AM72" s="104">
        <v>17</v>
      </c>
      <c r="AN72" s="104">
        <v>17</v>
      </c>
      <c r="AO72" s="104">
        <v>14</v>
      </c>
      <c r="AP72" s="104">
        <v>14</v>
      </c>
      <c r="AQ72" s="104">
        <v>14.5</v>
      </c>
      <c r="AR72" s="104">
        <v>13.5</v>
      </c>
      <c r="AS72" s="104">
        <v>12.5</v>
      </c>
      <c r="AT72" s="104">
        <v>12</v>
      </c>
      <c r="AU72" s="104">
        <v>13</v>
      </c>
      <c r="AV72" s="104">
        <v>14</v>
      </c>
      <c r="AW72" s="104">
        <v>15.5</v>
      </c>
      <c r="AX72" s="104">
        <v>13.5</v>
      </c>
      <c r="AY72" s="104">
        <v>13.5</v>
      </c>
      <c r="AZ72" s="104">
        <v>11</v>
      </c>
      <c r="BA72" s="104">
        <v>9.5</v>
      </c>
      <c r="BB72" s="104">
        <v>10</v>
      </c>
      <c r="BC72" s="104">
        <v>12.5</v>
      </c>
      <c r="BD72" s="104">
        <v>12</v>
      </c>
      <c r="BE72" s="104">
        <v>14</v>
      </c>
      <c r="BF72" s="104">
        <v>15</v>
      </c>
      <c r="BG72" s="104">
        <v>15</v>
      </c>
      <c r="BH72" s="104">
        <v>11.5</v>
      </c>
      <c r="BI72" s="104">
        <v>11</v>
      </c>
      <c r="BJ72" s="104">
        <v>11</v>
      </c>
      <c r="BK72" s="104">
        <v>10</v>
      </c>
      <c r="BL72" s="104">
        <v>10</v>
      </c>
      <c r="BM72" s="104">
        <v>10.5</v>
      </c>
      <c r="BN72" s="104">
        <v>11.5</v>
      </c>
      <c r="BO72" s="104">
        <v>15.5</v>
      </c>
      <c r="BP72" s="104">
        <v>17</v>
      </c>
      <c r="BQ72" s="106">
        <f t="shared" si="5"/>
        <v>13.080645161290322</v>
      </c>
    </row>
    <row r="73" spans="2:69" x14ac:dyDescent="0.2">
      <c r="B73" s="1" t="str">
        <f t="shared" si="3"/>
        <v>Huasteca_San Vicente</v>
      </c>
      <c r="C73" s="8" t="s">
        <v>0</v>
      </c>
      <c r="D73" s="8" t="s">
        <v>89</v>
      </c>
      <c r="E73" s="8" t="s">
        <v>90</v>
      </c>
      <c r="F73" s="72">
        <v>18.5</v>
      </c>
      <c r="G73" s="72">
        <v>20.100000000000001</v>
      </c>
      <c r="H73" s="72">
        <v>23.1</v>
      </c>
      <c r="I73" s="72">
        <v>18.5</v>
      </c>
      <c r="J73" s="72">
        <v>18</v>
      </c>
      <c r="K73" s="72">
        <v>19</v>
      </c>
      <c r="L73" s="72">
        <v>19.5</v>
      </c>
      <c r="M73" s="72">
        <v>13.5</v>
      </c>
      <c r="N73" s="72">
        <v>23</v>
      </c>
      <c r="O73" s="72">
        <v>17.5</v>
      </c>
      <c r="P73" s="72">
        <v>22.5</v>
      </c>
      <c r="Q73" s="72">
        <v>19.5</v>
      </c>
      <c r="R73" s="72">
        <v>18</v>
      </c>
      <c r="S73" s="72">
        <v>17.5</v>
      </c>
      <c r="T73" s="72">
        <v>12</v>
      </c>
      <c r="U73" s="72" t="s">
        <v>140</v>
      </c>
      <c r="V73" s="72" t="s">
        <v>140</v>
      </c>
      <c r="W73" s="72">
        <v>26.5</v>
      </c>
      <c r="X73" s="107">
        <v>26</v>
      </c>
      <c r="Y73" s="107">
        <v>28</v>
      </c>
      <c r="Z73" s="104">
        <v>25</v>
      </c>
      <c r="AA73" s="107">
        <v>28.6</v>
      </c>
      <c r="AB73" s="104">
        <v>14.1</v>
      </c>
      <c r="AC73" s="107">
        <v>16.5</v>
      </c>
      <c r="AD73" s="107">
        <v>21.5</v>
      </c>
      <c r="AE73" s="107">
        <v>23</v>
      </c>
      <c r="AF73" s="107">
        <v>27.5</v>
      </c>
      <c r="AG73" s="107">
        <v>26.5</v>
      </c>
      <c r="AH73" s="107">
        <v>27</v>
      </c>
      <c r="AI73" s="107">
        <v>23</v>
      </c>
      <c r="AJ73" s="107">
        <v>24.5</v>
      </c>
      <c r="AK73" s="105">
        <f t="shared" si="4"/>
        <v>21.30689655172414</v>
      </c>
      <c r="AL73" s="107">
        <v>12.5</v>
      </c>
      <c r="AM73" s="107">
        <v>16.2</v>
      </c>
      <c r="AN73" s="107">
        <v>14.9</v>
      </c>
      <c r="AO73" s="107">
        <v>14.5</v>
      </c>
      <c r="AP73" s="107">
        <v>13.5</v>
      </c>
      <c r="AQ73" s="107">
        <v>13.5</v>
      </c>
      <c r="AR73" s="107">
        <v>11.5</v>
      </c>
      <c r="AS73" s="107">
        <v>10</v>
      </c>
      <c r="AT73" s="107">
        <v>11.5</v>
      </c>
      <c r="AU73" s="107">
        <v>10.5</v>
      </c>
      <c r="AV73" s="107">
        <v>13</v>
      </c>
      <c r="AW73" s="107">
        <v>15.5</v>
      </c>
      <c r="AX73" s="107">
        <v>12.5</v>
      </c>
      <c r="AY73" s="107">
        <v>11.5</v>
      </c>
      <c r="AZ73" s="107">
        <v>11</v>
      </c>
      <c r="BA73" s="107" t="s">
        <v>140</v>
      </c>
      <c r="BB73" s="107" t="s">
        <v>140</v>
      </c>
      <c r="BC73" s="107">
        <v>10.5</v>
      </c>
      <c r="BD73" s="107">
        <v>11</v>
      </c>
      <c r="BE73" s="107">
        <v>13</v>
      </c>
      <c r="BF73" s="104">
        <v>15</v>
      </c>
      <c r="BG73" s="107">
        <v>13.3</v>
      </c>
      <c r="BH73" s="104">
        <v>11.5</v>
      </c>
      <c r="BI73" s="107">
        <v>9.9</v>
      </c>
      <c r="BJ73" s="107">
        <v>10</v>
      </c>
      <c r="BK73" s="107">
        <v>9</v>
      </c>
      <c r="BL73" s="107">
        <v>9</v>
      </c>
      <c r="BM73" s="107">
        <v>9.6</v>
      </c>
      <c r="BN73" s="107">
        <v>12</v>
      </c>
      <c r="BO73" s="107">
        <v>15.5</v>
      </c>
      <c r="BP73" s="107">
        <v>14</v>
      </c>
      <c r="BQ73" s="106">
        <f t="shared" si="5"/>
        <v>12.255172413793103</v>
      </c>
    </row>
    <row r="74" spans="2:69" x14ac:dyDescent="0.2">
      <c r="B74" s="1" t="str">
        <f t="shared" si="3"/>
        <v>Huasteca_Santa Rosa</v>
      </c>
      <c r="C74" s="8" t="s">
        <v>0</v>
      </c>
      <c r="D74" s="8" t="s">
        <v>91</v>
      </c>
      <c r="E74" s="8" t="s">
        <v>78</v>
      </c>
      <c r="F74" s="120" t="s">
        <v>140</v>
      </c>
      <c r="G74" s="120" t="s">
        <v>140</v>
      </c>
      <c r="H74" s="120" t="s">
        <v>140</v>
      </c>
      <c r="I74" s="120" t="s">
        <v>140</v>
      </c>
      <c r="J74" s="120" t="s">
        <v>140</v>
      </c>
      <c r="K74" s="120" t="s">
        <v>140</v>
      </c>
      <c r="L74" s="120" t="s">
        <v>140</v>
      </c>
      <c r="M74" s="120" t="s">
        <v>140</v>
      </c>
      <c r="N74" s="120" t="s">
        <v>140</v>
      </c>
      <c r="O74" s="120" t="s">
        <v>140</v>
      </c>
      <c r="P74" s="120">
        <v>23</v>
      </c>
      <c r="Q74" s="120">
        <v>23.5</v>
      </c>
      <c r="R74" s="120">
        <v>17</v>
      </c>
      <c r="S74" s="120">
        <v>20</v>
      </c>
      <c r="T74" s="120">
        <v>13</v>
      </c>
      <c r="U74" s="120">
        <v>21.5</v>
      </c>
      <c r="V74" s="120">
        <v>23.5</v>
      </c>
      <c r="W74" s="120">
        <v>27.5</v>
      </c>
      <c r="X74" s="104">
        <v>27</v>
      </c>
      <c r="Y74" s="104">
        <v>29</v>
      </c>
      <c r="Z74" s="107">
        <v>25</v>
      </c>
      <c r="AA74" s="104" t="s">
        <v>140</v>
      </c>
      <c r="AB74" s="107" t="s">
        <v>140</v>
      </c>
      <c r="AC74" s="104" t="s">
        <v>140</v>
      </c>
      <c r="AD74" s="104">
        <v>23</v>
      </c>
      <c r="AE74" s="104">
        <v>24.5</v>
      </c>
      <c r="AF74" s="104">
        <v>28</v>
      </c>
      <c r="AG74" s="104">
        <v>28</v>
      </c>
      <c r="AH74" s="104">
        <v>28.5</v>
      </c>
      <c r="AI74" s="104">
        <v>24</v>
      </c>
      <c r="AJ74" s="104">
        <v>26.5</v>
      </c>
      <c r="AK74" s="105">
        <f t="shared" si="4"/>
        <v>24.027777777777779</v>
      </c>
      <c r="AL74" s="104" t="s">
        <v>140</v>
      </c>
      <c r="AM74" s="104" t="s">
        <v>140</v>
      </c>
      <c r="AN74" s="104" t="s">
        <v>140</v>
      </c>
      <c r="AO74" s="104" t="s">
        <v>140</v>
      </c>
      <c r="AP74" s="104" t="s">
        <v>140</v>
      </c>
      <c r="AQ74" s="104" t="s">
        <v>140</v>
      </c>
      <c r="AR74" s="104" t="s">
        <v>140</v>
      </c>
      <c r="AS74" s="104" t="s">
        <v>140</v>
      </c>
      <c r="AT74" s="104" t="s">
        <v>140</v>
      </c>
      <c r="AU74" s="104" t="s">
        <v>140</v>
      </c>
      <c r="AV74" s="104">
        <v>12</v>
      </c>
      <c r="AW74" s="104">
        <v>14.5</v>
      </c>
      <c r="AX74" s="104">
        <v>12</v>
      </c>
      <c r="AY74" s="104">
        <v>12.5</v>
      </c>
      <c r="AZ74" s="104">
        <v>5.5</v>
      </c>
      <c r="BA74" s="104">
        <v>5.5</v>
      </c>
      <c r="BB74" s="104">
        <v>7</v>
      </c>
      <c r="BC74" s="104">
        <v>9.5</v>
      </c>
      <c r="BD74" s="104">
        <v>10</v>
      </c>
      <c r="BE74" s="104">
        <v>12</v>
      </c>
      <c r="BF74" s="107">
        <v>13.5</v>
      </c>
      <c r="BG74" s="104" t="s">
        <v>140</v>
      </c>
      <c r="BH74" s="107" t="s">
        <v>140</v>
      </c>
      <c r="BI74" s="104" t="s">
        <v>140</v>
      </c>
      <c r="BJ74" s="104">
        <v>9</v>
      </c>
      <c r="BK74" s="104">
        <v>8</v>
      </c>
      <c r="BL74" s="104">
        <v>7.5</v>
      </c>
      <c r="BM74" s="104">
        <v>8</v>
      </c>
      <c r="BN74" s="104">
        <v>10</v>
      </c>
      <c r="BO74" s="104">
        <v>13</v>
      </c>
      <c r="BP74" s="104">
        <v>13.5</v>
      </c>
      <c r="BQ74" s="106">
        <f t="shared" si="5"/>
        <v>10.166666666666666</v>
      </c>
    </row>
    <row r="75" spans="2:69" x14ac:dyDescent="0.2">
      <c r="B75" s="1" t="str">
        <f t="shared" si="3"/>
        <v>Huasteca_Tamuín</v>
      </c>
      <c r="C75" s="8" t="s">
        <v>0</v>
      </c>
      <c r="D75" s="8" t="s">
        <v>69</v>
      </c>
      <c r="E75" s="8" t="s">
        <v>69</v>
      </c>
      <c r="F75" s="120">
        <v>20</v>
      </c>
      <c r="G75" s="120">
        <v>20.5</v>
      </c>
      <c r="H75" s="120">
        <v>27</v>
      </c>
      <c r="I75" s="120">
        <v>21.5</v>
      </c>
      <c r="J75" s="120">
        <v>18.5</v>
      </c>
      <c r="K75" s="120">
        <v>22</v>
      </c>
      <c r="L75" s="120">
        <v>19</v>
      </c>
      <c r="M75" s="120">
        <v>13</v>
      </c>
      <c r="N75" s="120">
        <v>23</v>
      </c>
      <c r="O75" s="120">
        <v>18.5</v>
      </c>
      <c r="P75" s="120">
        <v>24.5</v>
      </c>
      <c r="Q75" s="120">
        <v>23.5</v>
      </c>
      <c r="R75" s="120">
        <v>17</v>
      </c>
      <c r="S75" s="120">
        <v>22.5</v>
      </c>
      <c r="T75" s="120">
        <v>13</v>
      </c>
      <c r="U75" s="120">
        <v>22.5</v>
      </c>
      <c r="V75" s="120">
        <v>26.5</v>
      </c>
      <c r="W75" s="120">
        <v>29.5</v>
      </c>
      <c r="X75" s="104">
        <v>30</v>
      </c>
      <c r="Y75" s="104">
        <v>28.5</v>
      </c>
      <c r="Z75" s="104">
        <v>26.5</v>
      </c>
      <c r="AA75" s="104">
        <v>32.5</v>
      </c>
      <c r="AB75" s="104">
        <v>15</v>
      </c>
      <c r="AC75" s="104">
        <v>18.5</v>
      </c>
      <c r="AD75" s="104">
        <v>25.5</v>
      </c>
      <c r="AE75" s="104">
        <v>25.5</v>
      </c>
      <c r="AF75" s="104">
        <v>30</v>
      </c>
      <c r="AG75" s="104">
        <v>30</v>
      </c>
      <c r="AH75" s="104">
        <v>30.5</v>
      </c>
      <c r="AI75" s="104">
        <v>24.5</v>
      </c>
      <c r="AJ75" s="104">
        <v>26</v>
      </c>
      <c r="AK75" s="105">
        <f t="shared" si="4"/>
        <v>23.387096774193548</v>
      </c>
      <c r="AL75" s="104">
        <v>13.5</v>
      </c>
      <c r="AM75" s="104">
        <v>16</v>
      </c>
      <c r="AN75" s="104">
        <v>14.5</v>
      </c>
      <c r="AO75" s="104">
        <v>14</v>
      </c>
      <c r="AP75" s="104">
        <v>13</v>
      </c>
      <c r="AQ75" s="104">
        <v>15.1</v>
      </c>
      <c r="AR75" s="104">
        <v>12</v>
      </c>
      <c r="AS75" s="104">
        <v>10.5</v>
      </c>
      <c r="AT75" s="104">
        <v>11</v>
      </c>
      <c r="AU75" s="104">
        <v>10.5</v>
      </c>
      <c r="AV75" s="104">
        <v>11.5</v>
      </c>
      <c r="AW75" s="104">
        <v>14.5</v>
      </c>
      <c r="AX75" s="104">
        <v>11.5</v>
      </c>
      <c r="AY75" s="104">
        <v>11.5</v>
      </c>
      <c r="AZ75" s="104">
        <v>8</v>
      </c>
      <c r="BA75" s="104">
        <v>8</v>
      </c>
      <c r="BB75" s="104">
        <v>8.5</v>
      </c>
      <c r="BC75" s="104">
        <v>11.5</v>
      </c>
      <c r="BD75" s="104">
        <v>11.5</v>
      </c>
      <c r="BE75" s="104">
        <v>14</v>
      </c>
      <c r="BF75" s="104">
        <v>16.5</v>
      </c>
      <c r="BG75" s="104">
        <v>14.5</v>
      </c>
      <c r="BH75" s="104">
        <v>11.5</v>
      </c>
      <c r="BI75" s="104">
        <v>10</v>
      </c>
      <c r="BJ75" s="104">
        <v>10</v>
      </c>
      <c r="BK75" s="104">
        <v>10</v>
      </c>
      <c r="BL75" s="104">
        <v>9.5</v>
      </c>
      <c r="BM75" s="104">
        <v>11.5</v>
      </c>
      <c r="BN75" s="104">
        <v>12</v>
      </c>
      <c r="BO75" s="104">
        <v>15.5</v>
      </c>
      <c r="BP75" s="104">
        <v>15.5</v>
      </c>
      <c r="BQ75" s="106">
        <f t="shared" si="5"/>
        <v>12.164516129032259</v>
      </c>
    </row>
    <row r="76" spans="2:69" x14ac:dyDescent="0.2">
      <c r="B76" s="1" t="str">
        <f t="shared" si="3"/>
        <v>Huasteca _Temamatla</v>
      </c>
      <c r="C76" s="8" t="s">
        <v>79</v>
      </c>
      <c r="D76" s="8" t="s">
        <v>94</v>
      </c>
      <c r="E76" s="8" t="s">
        <v>95</v>
      </c>
      <c r="F76" s="72">
        <v>18</v>
      </c>
      <c r="G76" s="72">
        <v>20.2</v>
      </c>
      <c r="H76" s="72">
        <v>25.1</v>
      </c>
      <c r="I76" s="72">
        <v>19.5</v>
      </c>
      <c r="J76" s="72">
        <v>17.5</v>
      </c>
      <c r="K76" s="72" t="s">
        <v>140</v>
      </c>
      <c r="L76" s="72" t="s">
        <v>140</v>
      </c>
      <c r="M76" s="72" t="s">
        <v>140</v>
      </c>
      <c r="N76" s="72" t="s">
        <v>140</v>
      </c>
      <c r="O76" s="72" t="s">
        <v>140</v>
      </c>
      <c r="P76" s="72" t="s">
        <v>140</v>
      </c>
      <c r="Q76" s="72" t="s">
        <v>140</v>
      </c>
      <c r="R76" s="72" t="s">
        <v>140</v>
      </c>
      <c r="S76" s="72" t="s">
        <v>140</v>
      </c>
      <c r="T76" s="72" t="s">
        <v>140</v>
      </c>
      <c r="U76" s="72" t="s">
        <v>140</v>
      </c>
      <c r="V76" s="72" t="s">
        <v>140</v>
      </c>
      <c r="W76" s="72" t="s">
        <v>140</v>
      </c>
      <c r="X76" s="107" t="s">
        <v>140</v>
      </c>
      <c r="Y76" s="107" t="s">
        <v>140</v>
      </c>
      <c r="Z76" s="104" t="s">
        <v>140</v>
      </c>
      <c r="AA76" s="107" t="s">
        <v>140</v>
      </c>
      <c r="AB76" s="104" t="s">
        <v>140</v>
      </c>
      <c r="AC76" s="107">
        <v>14.2</v>
      </c>
      <c r="AD76" s="107">
        <v>22</v>
      </c>
      <c r="AE76" s="107">
        <v>23.5</v>
      </c>
      <c r="AF76" s="107">
        <v>26</v>
      </c>
      <c r="AG76" s="107">
        <v>25.6</v>
      </c>
      <c r="AH76" s="107">
        <v>26.5</v>
      </c>
      <c r="AI76" s="107">
        <v>23.5</v>
      </c>
      <c r="AJ76" s="107">
        <v>24.5</v>
      </c>
      <c r="AK76" s="105">
        <f t="shared" si="4"/>
        <v>22.007692307692309</v>
      </c>
      <c r="AL76" s="107">
        <v>15</v>
      </c>
      <c r="AM76" s="107">
        <v>16.2</v>
      </c>
      <c r="AN76" s="107">
        <v>16.3</v>
      </c>
      <c r="AO76" s="107">
        <v>13.5</v>
      </c>
      <c r="AP76" s="107">
        <v>13.5</v>
      </c>
      <c r="AQ76" s="107" t="s">
        <v>140</v>
      </c>
      <c r="AR76" s="107" t="s">
        <v>140</v>
      </c>
      <c r="AS76" s="107" t="s">
        <v>140</v>
      </c>
      <c r="AT76" s="107" t="s">
        <v>140</v>
      </c>
      <c r="AU76" s="107" t="s">
        <v>140</v>
      </c>
      <c r="AV76" s="107" t="s">
        <v>140</v>
      </c>
      <c r="AW76" s="107" t="s">
        <v>140</v>
      </c>
      <c r="AX76" s="107" t="s">
        <v>140</v>
      </c>
      <c r="AY76" s="107" t="s">
        <v>140</v>
      </c>
      <c r="AZ76" s="107" t="s">
        <v>140</v>
      </c>
      <c r="BA76" s="107" t="s">
        <v>140</v>
      </c>
      <c r="BB76" s="107" t="s">
        <v>140</v>
      </c>
      <c r="BC76" s="107" t="s">
        <v>140</v>
      </c>
      <c r="BD76" s="107" t="s">
        <v>140</v>
      </c>
      <c r="BE76" s="107" t="s">
        <v>140</v>
      </c>
      <c r="BF76" s="104" t="s">
        <v>140</v>
      </c>
      <c r="BG76" s="107" t="s">
        <v>140</v>
      </c>
      <c r="BH76" s="104" t="s">
        <v>140</v>
      </c>
      <c r="BI76" s="107">
        <v>1.2</v>
      </c>
      <c r="BJ76" s="107">
        <v>10</v>
      </c>
      <c r="BK76" s="107">
        <v>10</v>
      </c>
      <c r="BL76" s="107">
        <v>10</v>
      </c>
      <c r="BM76" s="107">
        <v>11</v>
      </c>
      <c r="BN76" s="107">
        <v>13</v>
      </c>
      <c r="BO76" s="107">
        <v>15.5</v>
      </c>
      <c r="BP76" s="107">
        <v>15.5</v>
      </c>
      <c r="BQ76" s="106">
        <f t="shared" si="5"/>
        <v>12.36153846153846</v>
      </c>
    </row>
    <row r="77" spans="2:69" x14ac:dyDescent="0.2">
      <c r="B77" s="1" t="str">
        <f t="shared" si="3"/>
        <v>Huasteca_Tierra Blanca</v>
      </c>
      <c r="C77" s="8" t="s">
        <v>0</v>
      </c>
      <c r="D77" s="8" t="s">
        <v>96</v>
      </c>
      <c r="E77" s="8" t="s">
        <v>95</v>
      </c>
      <c r="F77" s="72">
        <v>19</v>
      </c>
      <c r="G77" s="72">
        <v>20.2</v>
      </c>
      <c r="H77" s="72">
        <v>24</v>
      </c>
      <c r="I77" s="72">
        <v>21.5</v>
      </c>
      <c r="J77" s="72">
        <v>17.5</v>
      </c>
      <c r="K77" s="72">
        <v>19.5</v>
      </c>
      <c r="L77" s="72">
        <v>21</v>
      </c>
      <c r="M77" s="72">
        <v>14.5</v>
      </c>
      <c r="N77" s="72">
        <v>24</v>
      </c>
      <c r="O77" s="72">
        <v>15.5</v>
      </c>
      <c r="P77" s="72">
        <v>23</v>
      </c>
      <c r="Q77" s="72">
        <v>20</v>
      </c>
      <c r="R77" s="72">
        <v>18.5</v>
      </c>
      <c r="S77" s="72">
        <v>17</v>
      </c>
      <c r="T77" s="72">
        <v>14.5</v>
      </c>
      <c r="U77" s="72" t="s">
        <v>140</v>
      </c>
      <c r="V77" s="72" t="s">
        <v>140</v>
      </c>
      <c r="W77" s="72">
        <v>26</v>
      </c>
      <c r="X77" s="107">
        <v>25.5</v>
      </c>
      <c r="Y77" s="107">
        <v>27.5</v>
      </c>
      <c r="Z77" s="107">
        <v>26.5</v>
      </c>
      <c r="AA77" s="107">
        <v>26.9</v>
      </c>
      <c r="AB77" s="107">
        <v>16.899999999999999</v>
      </c>
      <c r="AC77" s="107">
        <v>14.7</v>
      </c>
      <c r="AD77" s="107">
        <v>21.5</v>
      </c>
      <c r="AE77" s="107">
        <v>24</v>
      </c>
      <c r="AF77" s="107">
        <v>26.5</v>
      </c>
      <c r="AG77" s="107">
        <v>26.1</v>
      </c>
      <c r="AH77" s="107">
        <v>27</v>
      </c>
      <c r="AI77" s="107">
        <v>24.5</v>
      </c>
      <c r="AJ77" s="107">
        <v>22.5</v>
      </c>
      <c r="AK77" s="105">
        <f t="shared" si="4"/>
        <v>21.579310344827583</v>
      </c>
      <c r="AL77" s="107">
        <v>15.5</v>
      </c>
      <c r="AM77" s="107">
        <v>16.600000000000001</v>
      </c>
      <c r="AN77" s="107">
        <v>17</v>
      </c>
      <c r="AO77" s="107">
        <v>13</v>
      </c>
      <c r="AP77" s="107">
        <v>13</v>
      </c>
      <c r="AQ77" s="107">
        <v>13.5</v>
      </c>
      <c r="AR77" s="107">
        <v>13</v>
      </c>
      <c r="AS77" s="107">
        <v>12</v>
      </c>
      <c r="AT77" s="107">
        <v>11.5</v>
      </c>
      <c r="AU77" s="107">
        <v>12</v>
      </c>
      <c r="AV77" s="107">
        <v>12.5</v>
      </c>
      <c r="AW77" s="107">
        <v>15.5</v>
      </c>
      <c r="AX77" s="107">
        <v>14</v>
      </c>
      <c r="AY77" s="107">
        <v>14</v>
      </c>
      <c r="AZ77" s="107">
        <v>11</v>
      </c>
      <c r="BA77" s="107" t="s">
        <v>140</v>
      </c>
      <c r="BB77" s="107" t="s">
        <v>140</v>
      </c>
      <c r="BC77" s="107">
        <v>11</v>
      </c>
      <c r="BD77" s="107">
        <v>12</v>
      </c>
      <c r="BE77" s="107">
        <v>14</v>
      </c>
      <c r="BF77" s="107">
        <v>15</v>
      </c>
      <c r="BG77" s="107">
        <v>16.399999999999999</v>
      </c>
      <c r="BH77" s="107">
        <v>11.2</v>
      </c>
      <c r="BI77" s="107">
        <v>9.9</v>
      </c>
      <c r="BJ77" s="107">
        <v>10</v>
      </c>
      <c r="BK77" s="107">
        <v>9.5</v>
      </c>
      <c r="BL77" s="107">
        <v>9</v>
      </c>
      <c r="BM77" s="107">
        <v>10.8</v>
      </c>
      <c r="BN77" s="107">
        <v>13.5</v>
      </c>
      <c r="BO77" s="107">
        <v>15</v>
      </c>
      <c r="BP77" s="107">
        <v>15.5</v>
      </c>
      <c r="BQ77" s="106">
        <f t="shared" si="5"/>
        <v>12.99655172413793</v>
      </c>
    </row>
    <row r="78" spans="2:69" x14ac:dyDescent="0.2">
      <c r="B78" s="1" t="str">
        <f t="shared" ref="B78:B80" si="6">CONCATENATE(C78,"_",D78)</f>
        <v>Media_Cerritos</v>
      </c>
      <c r="C78" s="9" t="s">
        <v>12</v>
      </c>
      <c r="D78" s="9" t="s">
        <v>14</v>
      </c>
      <c r="E78" s="9" t="s">
        <v>14</v>
      </c>
      <c r="F78" s="104" t="s">
        <v>140</v>
      </c>
      <c r="G78" s="104" t="s">
        <v>140</v>
      </c>
      <c r="H78" s="104" t="s">
        <v>140</v>
      </c>
      <c r="I78" s="104" t="s">
        <v>140</v>
      </c>
      <c r="J78" s="104" t="s">
        <v>140</v>
      </c>
      <c r="K78" s="104" t="s">
        <v>140</v>
      </c>
      <c r="L78" s="104">
        <v>20</v>
      </c>
      <c r="M78" s="104">
        <v>12</v>
      </c>
      <c r="N78" s="104">
        <v>22</v>
      </c>
      <c r="O78" s="104" t="s">
        <v>140</v>
      </c>
      <c r="P78" s="104">
        <v>26</v>
      </c>
      <c r="Q78" s="104">
        <v>24</v>
      </c>
      <c r="R78" s="104">
        <v>17</v>
      </c>
      <c r="S78" s="104" t="s">
        <v>140</v>
      </c>
      <c r="T78" s="104">
        <v>17</v>
      </c>
      <c r="U78" s="104">
        <v>21</v>
      </c>
      <c r="V78" s="104" t="s">
        <v>140</v>
      </c>
      <c r="W78" s="104">
        <v>23</v>
      </c>
      <c r="X78" s="104">
        <v>28</v>
      </c>
      <c r="Y78" s="104">
        <v>29</v>
      </c>
      <c r="Z78" s="104">
        <v>28</v>
      </c>
      <c r="AA78" s="104">
        <v>30</v>
      </c>
      <c r="AB78" s="104">
        <v>25</v>
      </c>
      <c r="AC78" s="104" t="s">
        <v>140</v>
      </c>
      <c r="AD78" s="104">
        <v>25</v>
      </c>
      <c r="AE78" s="104">
        <v>23</v>
      </c>
      <c r="AF78" s="104">
        <v>27</v>
      </c>
      <c r="AG78" s="104">
        <v>27</v>
      </c>
      <c r="AH78" s="104">
        <v>27</v>
      </c>
      <c r="AI78" s="104">
        <v>21</v>
      </c>
      <c r="AJ78" s="104">
        <v>23</v>
      </c>
      <c r="AK78" s="105">
        <f t="shared" ref="AK78:AK81" si="7">AVERAGE(F78:AJ78)</f>
        <v>23.571428571428573</v>
      </c>
      <c r="AL78" s="104" t="s">
        <v>140</v>
      </c>
      <c r="AM78" s="104" t="s">
        <v>140</v>
      </c>
      <c r="AN78" s="104" t="s">
        <v>140</v>
      </c>
      <c r="AO78" s="104" t="s">
        <v>140</v>
      </c>
      <c r="AP78" s="104" t="s">
        <v>140</v>
      </c>
      <c r="AQ78" s="104" t="s">
        <v>140</v>
      </c>
      <c r="AR78" s="104">
        <v>9</v>
      </c>
      <c r="AS78" s="104">
        <v>8</v>
      </c>
      <c r="AT78" s="104">
        <v>8</v>
      </c>
      <c r="AU78" s="104" t="s">
        <v>140</v>
      </c>
      <c r="AV78" s="104">
        <v>9</v>
      </c>
      <c r="AW78" s="104">
        <v>11</v>
      </c>
      <c r="AX78" s="104">
        <v>8</v>
      </c>
      <c r="AY78" s="104" t="s">
        <v>140</v>
      </c>
      <c r="AZ78" s="104">
        <v>6</v>
      </c>
      <c r="BA78" s="104">
        <v>3</v>
      </c>
      <c r="BB78" s="104" t="s">
        <v>140</v>
      </c>
      <c r="BC78" s="104">
        <v>4</v>
      </c>
      <c r="BD78" s="104">
        <v>4</v>
      </c>
      <c r="BE78" s="104">
        <v>8</v>
      </c>
      <c r="BF78" s="104">
        <v>8</v>
      </c>
      <c r="BG78" s="104">
        <v>13</v>
      </c>
      <c r="BH78" s="104">
        <v>6</v>
      </c>
      <c r="BI78" s="104" t="s">
        <v>140</v>
      </c>
      <c r="BJ78" s="104">
        <v>7</v>
      </c>
      <c r="BK78" s="104">
        <v>3</v>
      </c>
      <c r="BL78" s="104">
        <v>3</v>
      </c>
      <c r="BM78" s="104">
        <v>4</v>
      </c>
      <c r="BN78" s="104">
        <v>5</v>
      </c>
      <c r="BO78" s="104">
        <v>8</v>
      </c>
      <c r="BP78" s="104">
        <v>13</v>
      </c>
      <c r="BQ78" s="106">
        <f t="shared" ref="BQ78:BQ80" si="8">AVERAGE(AL78:BP78)</f>
        <v>7.0476190476190474</v>
      </c>
    </row>
    <row r="79" spans="2:69" x14ac:dyDescent="0.2">
      <c r="B79" s="1" t="str">
        <f t="shared" si="6"/>
        <v xml:space="preserve">Media_Ríoverde </v>
      </c>
      <c r="C79" s="9" t="s">
        <v>12</v>
      </c>
      <c r="D79" s="9" t="s">
        <v>76</v>
      </c>
      <c r="E79" s="9" t="s">
        <v>77</v>
      </c>
      <c r="F79" s="104">
        <v>25.5</v>
      </c>
      <c r="G79" s="104">
        <v>26.5</v>
      </c>
      <c r="H79" s="104">
        <v>28</v>
      </c>
      <c r="I79" s="104">
        <v>19</v>
      </c>
      <c r="J79" s="104">
        <v>16</v>
      </c>
      <c r="K79" s="104">
        <v>18.5</v>
      </c>
      <c r="L79" s="104">
        <v>20</v>
      </c>
      <c r="M79" s="104">
        <v>15.5</v>
      </c>
      <c r="N79" s="104">
        <v>25.5</v>
      </c>
      <c r="O79" s="104">
        <v>18.8</v>
      </c>
      <c r="P79" s="104">
        <v>29.2</v>
      </c>
      <c r="Q79" s="104">
        <v>26</v>
      </c>
      <c r="R79" s="104">
        <v>18.5</v>
      </c>
      <c r="S79" s="104">
        <v>25</v>
      </c>
      <c r="T79" s="104">
        <v>17.5</v>
      </c>
      <c r="U79" s="104">
        <v>20.6</v>
      </c>
      <c r="V79" s="104">
        <v>27.8</v>
      </c>
      <c r="W79" s="104">
        <v>23.3</v>
      </c>
      <c r="X79" s="104">
        <v>29.5</v>
      </c>
      <c r="Y79" s="104">
        <v>32</v>
      </c>
      <c r="Z79" s="104">
        <v>30</v>
      </c>
      <c r="AA79" s="104">
        <v>33</v>
      </c>
      <c r="AB79" s="104">
        <v>18</v>
      </c>
      <c r="AC79" s="104">
        <v>14.7</v>
      </c>
      <c r="AD79" s="104">
        <v>24.5</v>
      </c>
      <c r="AE79" s="104">
        <v>23.5</v>
      </c>
      <c r="AF79" s="104">
        <v>29</v>
      </c>
      <c r="AG79" s="104">
        <v>29</v>
      </c>
      <c r="AH79" s="104">
        <v>28</v>
      </c>
      <c r="AI79" s="104">
        <v>23.5</v>
      </c>
      <c r="AJ79" s="104">
        <v>22.6</v>
      </c>
      <c r="AK79" s="105">
        <f t="shared" si="7"/>
        <v>23.822580645161295</v>
      </c>
      <c r="AL79" s="104">
        <v>13.3</v>
      </c>
      <c r="AM79" s="104">
        <v>13.9</v>
      </c>
      <c r="AN79" s="104">
        <v>12</v>
      </c>
      <c r="AO79" s="104">
        <v>9.6</v>
      </c>
      <c r="AP79" s="104">
        <v>8.4</v>
      </c>
      <c r="AQ79" s="104">
        <v>10.1</v>
      </c>
      <c r="AR79" s="104">
        <v>9</v>
      </c>
      <c r="AS79" s="104">
        <v>8</v>
      </c>
      <c r="AT79" s="104">
        <v>11</v>
      </c>
      <c r="AU79" s="104">
        <v>11.3</v>
      </c>
      <c r="AV79" s="104">
        <v>12.5</v>
      </c>
      <c r="AW79" s="104">
        <v>12.4</v>
      </c>
      <c r="AX79" s="104">
        <v>10.8</v>
      </c>
      <c r="AY79" s="104">
        <v>11.2</v>
      </c>
      <c r="AZ79" s="104">
        <v>4.8</v>
      </c>
      <c r="BA79" s="104">
        <v>3.9</v>
      </c>
      <c r="BB79" s="104">
        <v>10.3</v>
      </c>
      <c r="BC79" s="104">
        <v>5.3</v>
      </c>
      <c r="BD79" s="104">
        <v>9.6999999999999993</v>
      </c>
      <c r="BE79" s="104">
        <v>9.8000000000000007</v>
      </c>
      <c r="BF79" s="104">
        <v>14.7</v>
      </c>
      <c r="BG79" s="104">
        <v>14.7</v>
      </c>
      <c r="BH79" s="104">
        <v>5.2</v>
      </c>
      <c r="BI79" s="104">
        <v>4</v>
      </c>
      <c r="BJ79" s="104">
        <v>9.1</v>
      </c>
      <c r="BK79" s="104">
        <v>4</v>
      </c>
      <c r="BL79" s="104">
        <v>4.5</v>
      </c>
      <c r="BM79" s="104">
        <v>5</v>
      </c>
      <c r="BN79" s="104">
        <v>6.8</v>
      </c>
      <c r="BO79" s="104">
        <v>12</v>
      </c>
      <c r="BP79" s="104">
        <v>12</v>
      </c>
      <c r="BQ79" s="106">
        <f t="shared" si="8"/>
        <v>9.3322580645161288</v>
      </c>
    </row>
    <row r="80" spans="2:69" x14ac:dyDescent="0.2">
      <c r="B80" s="1" t="str">
        <f t="shared" si="6"/>
        <v>Media_San Ciro de Acosta</v>
      </c>
      <c r="C80" s="9" t="s">
        <v>12</v>
      </c>
      <c r="D80" s="9" t="s">
        <v>47</v>
      </c>
      <c r="E80" s="9" t="s">
        <v>47</v>
      </c>
      <c r="F80" s="104">
        <v>25</v>
      </c>
      <c r="G80" s="104">
        <v>24</v>
      </c>
      <c r="H80" s="104">
        <v>29</v>
      </c>
      <c r="I80" s="104">
        <v>21</v>
      </c>
      <c r="J80" s="104">
        <v>16</v>
      </c>
      <c r="K80" s="104">
        <v>17</v>
      </c>
      <c r="L80" s="104">
        <v>18</v>
      </c>
      <c r="M80" s="104">
        <v>14</v>
      </c>
      <c r="N80" s="104" t="s">
        <v>140</v>
      </c>
      <c r="O80" s="104">
        <v>20</v>
      </c>
      <c r="P80" s="104">
        <v>28</v>
      </c>
      <c r="Q80" s="104">
        <v>24</v>
      </c>
      <c r="R80" s="104">
        <v>18</v>
      </c>
      <c r="S80" s="104">
        <v>24</v>
      </c>
      <c r="T80" s="104">
        <v>17</v>
      </c>
      <c r="U80" s="104">
        <v>21</v>
      </c>
      <c r="V80" s="104">
        <v>28</v>
      </c>
      <c r="W80" s="104">
        <v>25</v>
      </c>
      <c r="X80" s="104">
        <v>29</v>
      </c>
      <c r="Y80" s="104">
        <v>31</v>
      </c>
      <c r="Z80" s="104">
        <v>30</v>
      </c>
      <c r="AA80" s="104">
        <v>33</v>
      </c>
      <c r="AB80" s="104">
        <v>18</v>
      </c>
      <c r="AC80" s="104">
        <v>14</v>
      </c>
      <c r="AD80" s="104">
        <v>23</v>
      </c>
      <c r="AE80" s="104">
        <v>22</v>
      </c>
      <c r="AF80" s="104">
        <v>28.4</v>
      </c>
      <c r="AG80" s="104">
        <v>29</v>
      </c>
      <c r="AH80" s="104">
        <v>28</v>
      </c>
      <c r="AI80" s="104">
        <v>24</v>
      </c>
      <c r="AJ80" s="104">
        <v>21</v>
      </c>
      <c r="AK80" s="105">
        <f t="shared" si="7"/>
        <v>23.313333333333333</v>
      </c>
      <c r="AL80" s="104">
        <v>14</v>
      </c>
      <c r="AM80" s="104">
        <v>15</v>
      </c>
      <c r="AN80" s="104">
        <v>14</v>
      </c>
      <c r="AO80" s="104">
        <v>10</v>
      </c>
      <c r="AP80" s="104">
        <v>8</v>
      </c>
      <c r="AQ80" s="104">
        <v>8</v>
      </c>
      <c r="AR80" s="104">
        <v>9</v>
      </c>
      <c r="AS80" s="104">
        <v>8</v>
      </c>
      <c r="AT80" s="104" t="s">
        <v>140</v>
      </c>
      <c r="AU80" s="104">
        <v>11</v>
      </c>
      <c r="AV80" s="104">
        <v>11</v>
      </c>
      <c r="AW80" s="104">
        <v>14</v>
      </c>
      <c r="AX80" s="104">
        <v>11</v>
      </c>
      <c r="AY80" s="104">
        <v>12</v>
      </c>
      <c r="AZ80" s="104">
        <v>6</v>
      </c>
      <c r="BA80" s="104">
        <v>4</v>
      </c>
      <c r="BB80" s="104">
        <v>9</v>
      </c>
      <c r="BC80" s="104">
        <v>6</v>
      </c>
      <c r="BD80" s="104">
        <v>6</v>
      </c>
      <c r="BE80" s="104">
        <v>9</v>
      </c>
      <c r="BF80" s="104">
        <v>11</v>
      </c>
      <c r="BG80" s="104">
        <v>16</v>
      </c>
      <c r="BH80" s="104">
        <v>7</v>
      </c>
      <c r="BI80" s="104">
        <v>5</v>
      </c>
      <c r="BJ80" s="104">
        <v>5</v>
      </c>
      <c r="BK80" s="104">
        <v>4</v>
      </c>
      <c r="BL80" s="104">
        <v>4</v>
      </c>
      <c r="BM80" s="104">
        <v>5</v>
      </c>
      <c r="BN80" s="104">
        <v>6</v>
      </c>
      <c r="BO80" s="104">
        <v>8</v>
      </c>
      <c r="BP80" s="104">
        <v>13</v>
      </c>
      <c r="BQ80" s="106">
        <f t="shared" si="8"/>
        <v>8.9666666666666668</v>
      </c>
    </row>
    <row r="81" spans="3:69" ht="15" x14ac:dyDescent="0.25">
      <c r="C81" s="182" t="s">
        <v>103</v>
      </c>
      <c r="D81" s="183"/>
      <c r="E81" s="184"/>
      <c r="F81" s="108">
        <f t="shared" ref="F81:AJ81" si="9">AVERAGE(F5:F80)</f>
        <v>22.0672131147541</v>
      </c>
      <c r="G81" s="108">
        <f t="shared" si="9"/>
        <v>22.568852459016391</v>
      </c>
      <c r="H81" s="108">
        <f t="shared" si="9"/>
        <v>23.422950819672124</v>
      </c>
      <c r="I81" s="108">
        <f t="shared" si="9"/>
        <v>19.686065573770492</v>
      </c>
      <c r="J81" s="108">
        <f t="shared" si="9"/>
        <v>16.597540983606557</v>
      </c>
      <c r="K81" s="108">
        <f t="shared" si="9"/>
        <v>17.716949152542373</v>
      </c>
      <c r="L81" s="108">
        <f t="shared" si="9"/>
        <v>18.640983606557377</v>
      </c>
      <c r="M81" s="108">
        <f t="shared" si="9"/>
        <v>14.580327868852459</v>
      </c>
      <c r="N81" s="108">
        <f t="shared" si="9"/>
        <v>21.227118644067797</v>
      </c>
      <c r="O81" s="108">
        <f t="shared" si="9"/>
        <v>18.34824561403509</v>
      </c>
      <c r="P81" s="108">
        <f t="shared" si="9"/>
        <v>23.200000000000006</v>
      </c>
      <c r="Q81" s="108">
        <f t="shared" si="9"/>
        <v>22.469047619047622</v>
      </c>
      <c r="R81" s="108">
        <f t="shared" si="9"/>
        <v>18.64838709677419</v>
      </c>
      <c r="S81" s="108">
        <f t="shared" si="9"/>
        <v>21.082258064516129</v>
      </c>
      <c r="T81" s="108">
        <f t="shared" si="9"/>
        <v>20.18015873015873</v>
      </c>
      <c r="U81" s="108">
        <f t="shared" si="9"/>
        <v>21.149122807017545</v>
      </c>
      <c r="V81" s="108">
        <f t="shared" si="9"/>
        <v>24.887272727272723</v>
      </c>
      <c r="W81" s="108">
        <f t="shared" si="9"/>
        <v>22.634374999999999</v>
      </c>
      <c r="X81" s="108">
        <f t="shared" si="9"/>
        <v>24.884920634920633</v>
      </c>
      <c r="Y81" s="108">
        <f t="shared" si="9"/>
        <v>26.987500000000001</v>
      </c>
      <c r="Z81" s="108">
        <f t="shared" si="9"/>
        <v>26.114843750000002</v>
      </c>
      <c r="AA81" s="108">
        <f t="shared" si="9"/>
        <v>26.129838709677419</v>
      </c>
      <c r="AB81" s="108">
        <f t="shared" si="9"/>
        <v>20.754999999999999</v>
      </c>
      <c r="AC81" s="108">
        <f t="shared" si="9"/>
        <v>16.855172413793102</v>
      </c>
      <c r="AD81" s="108">
        <f t="shared" si="9"/>
        <v>21.599999999999994</v>
      </c>
      <c r="AE81" s="108">
        <f t="shared" si="9"/>
        <v>22.534374999999997</v>
      </c>
      <c r="AF81" s="108">
        <f t="shared" si="9"/>
        <v>25.591935483870966</v>
      </c>
      <c r="AG81" s="108">
        <f t="shared" si="9"/>
        <v>24.804761904761907</v>
      </c>
      <c r="AH81" s="108">
        <f t="shared" si="9"/>
        <v>24.47983870967742</v>
      </c>
      <c r="AI81" s="108">
        <f t="shared" si="9"/>
        <v>20.099206349206348</v>
      </c>
      <c r="AJ81" s="108">
        <f t="shared" si="9"/>
        <v>22.810714285714287</v>
      </c>
      <c r="AK81" s="105">
        <f t="shared" si="7"/>
        <v>21.701773455589798</v>
      </c>
      <c r="AL81" s="108">
        <f t="shared" ref="AL81:BP81" si="10">AVERAGE(AL5:AL80)</f>
        <v>10.605737704918029</v>
      </c>
      <c r="AM81" s="108">
        <f t="shared" si="10"/>
        <v>9.925409836065576</v>
      </c>
      <c r="AN81" s="108">
        <f t="shared" si="10"/>
        <v>10.068852459016393</v>
      </c>
      <c r="AO81" s="108">
        <f t="shared" si="10"/>
        <v>7.5327868852459048</v>
      </c>
      <c r="AP81" s="108">
        <f t="shared" si="10"/>
        <v>7.6557377049180326</v>
      </c>
      <c r="AQ81" s="108">
        <f t="shared" si="10"/>
        <v>8.0762711864406782</v>
      </c>
      <c r="AR81" s="108">
        <f t="shared" si="10"/>
        <v>10.074590163934428</v>
      </c>
      <c r="AS81" s="108">
        <f t="shared" si="10"/>
        <v>7.6221311475409834</v>
      </c>
      <c r="AT81" s="108">
        <f t="shared" si="10"/>
        <v>7.2898305084745756</v>
      </c>
      <c r="AU81" s="108">
        <f t="shared" si="10"/>
        <v>9.4473684210526319</v>
      </c>
      <c r="AV81" s="108">
        <f t="shared" si="10"/>
        <v>8.4793650793650759</v>
      </c>
      <c r="AW81" s="108">
        <f t="shared" si="10"/>
        <v>7.7547619047619047</v>
      </c>
      <c r="AX81" s="108">
        <f t="shared" si="10"/>
        <v>8.6499999999999986</v>
      </c>
      <c r="AY81" s="108">
        <f t="shared" si="10"/>
        <v>8.995967741935484</v>
      </c>
      <c r="AZ81" s="108">
        <f t="shared" si="10"/>
        <v>6.7317460317460318</v>
      </c>
      <c r="BA81" s="108">
        <f t="shared" si="10"/>
        <v>5.3947368421052619</v>
      </c>
      <c r="BB81" s="108">
        <f t="shared" si="10"/>
        <v>5.0190909090909095</v>
      </c>
      <c r="BC81" s="108">
        <f t="shared" si="10"/>
        <v>7.7945312500000004</v>
      </c>
      <c r="BD81" s="108">
        <f t="shared" si="10"/>
        <v>6.8873015873015859</v>
      </c>
      <c r="BE81" s="108">
        <f t="shared" si="10"/>
        <v>7.3984375</v>
      </c>
      <c r="BF81" s="108">
        <f t="shared" si="10"/>
        <v>9.0984374999999993</v>
      </c>
      <c r="BG81" s="108">
        <f t="shared" si="10"/>
        <v>9.1419354838709666</v>
      </c>
      <c r="BH81" s="108">
        <f t="shared" si="10"/>
        <v>6.9833333333333334</v>
      </c>
      <c r="BI81" s="108">
        <f t="shared" si="10"/>
        <v>5.9396551724137927</v>
      </c>
      <c r="BJ81" s="108">
        <f t="shared" si="10"/>
        <v>5.1833333333333327</v>
      </c>
      <c r="BK81" s="108">
        <f t="shared" si="10"/>
        <v>6.9460937500000002</v>
      </c>
      <c r="BL81" s="108">
        <f t="shared" si="10"/>
        <v>5.3379032258064525</v>
      </c>
      <c r="BM81" s="108">
        <f t="shared" si="10"/>
        <v>4.7857142857142865</v>
      </c>
      <c r="BN81" s="108">
        <f t="shared" si="10"/>
        <v>5.4766129032258064</v>
      </c>
      <c r="BO81" s="108">
        <f t="shared" si="10"/>
        <v>8.3476190476190464</v>
      </c>
      <c r="BP81" s="108">
        <f t="shared" si="10"/>
        <v>9.7457142857142856</v>
      </c>
      <c r="BQ81" s="106">
        <f>AVERAGE(SUM(AL81+AM81+AN81+AO81+AP81+AQ81+AR81+AS81+AT81+AU81+AV81+AW81+AX81+AY81+AZ81+BA81+BB81+BC81+BD81+BE81+BF81+BG81+BH81+BI81+BJ81+BK81+BL81+BM81+BN81+BO81+BP81))/$AJ$4</f>
        <v>7.6900324898369288</v>
      </c>
    </row>
    <row r="82" spans="3:69" x14ac:dyDescent="0.2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</row>
    <row r="83" spans="3:69" x14ac:dyDescent="0.2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</row>
    <row r="84" spans="3:69" x14ac:dyDescent="0.2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</row>
    <row r="85" spans="3:69" x14ac:dyDescent="0.2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</row>
    <row r="86" spans="3:69" x14ac:dyDescent="0.2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</row>
    <row r="87" spans="3:69" x14ac:dyDescent="0.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</row>
    <row r="88" spans="3:69" x14ac:dyDescent="0.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</row>
    <row r="89" spans="3:69" x14ac:dyDescent="0.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</row>
    <row r="90" spans="3:69" x14ac:dyDescent="0.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</row>
    <row r="91" spans="3:69" x14ac:dyDescent="0.2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</row>
    <row r="92" spans="3:69" x14ac:dyDescent="0.2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</row>
    <row r="93" spans="3:69" x14ac:dyDescent="0.2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</row>
    <row r="94" spans="3:69" x14ac:dyDescent="0.2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</row>
    <row r="95" spans="3:69" x14ac:dyDescent="0.2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</row>
    <row r="96" spans="3:69" x14ac:dyDescent="0.2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</row>
    <row r="97" spans="6:68" x14ac:dyDescent="0.2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</row>
    <row r="98" spans="6:68" x14ac:dyDescent="0.2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</row>
    <row r="99" spans="6:68" x14ac:dyDescent="0.2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</row>
    <row r="100" spans="6:68" x14ac:dyDescent="0.2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</row>
    <row r="101" spans="6:68" x14ac:dyDescent="0.2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</row>
    <row r="102" spans="6:68" x14ac:dyDescent="0.2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</row>
    <row r="103" spans="6:68" x14ac:dyDescent="0.2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</row>
    <row r="104" spans="6:68" x14ac:dyDescent="0.2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</row>
    <row r="105" spans="6:68" x14ac:dyDescent="0.2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</row>
    <row r="106" spans="6:68" x14ac:dyDescent="0.2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</row>
    <row r="107" spans="6:68" x14ac:dyDescent="0.2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</row>
    <row r="108" spans="6:68" x14ac:dyDescent="0.2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</row>
    <row r="109" spans="6:68" x14ac:dyDescent="0.2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</row>
    <row r="110" spans="6:68" x14ac:dyDescent="0.2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</row>
    <row r="111" spans="6:68" x14ac:dyDescent="0.2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</row>
    <row r="112" spans="6:68" x14ac:dyDescent="0.2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</row>
    <row r="113" spans="6:68" x14ac:dyDescent="0.2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</row>
    <row r="114" spans="6:68" x14ac:dyDescent="0.2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</row>
    <row r="115" spans="6:68" x14ac:dyDescent="0.2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</row>
    <row r="116" spans="6:68" x14ac:dyDescent="0.2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</row>
    <row r="117" spans="6:68" x14ac:dyDescent="0.2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</row>
    <row r="118" spans="6:68" x14ac:dyDescent="0.2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</row>
    <row r="119" spans="6:68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</row>
    <row r="120" spans="6:68" x14ac:dyDescent="0.2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</row>
    <row r="121" spans="6:68" x14ac:dyDescent="0.2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</row>
    <row r="122" spans="6:68" x14ac:dyDescent="0.2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</row>
    <row r="123" spans="6:68" x14ac:dyDescent="0.2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</row>
    <row r="124" spans="6:68" x14ac:dyDescent="0.2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</row>
    <row r="125" spans="6:68" x14ac:dyDescent="0.2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</row>
    <row r="126" spans="6:68" x14ac:dyDescent="0.2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</row>
    <row r="127" spans="6:68" x14ac:dyDescent="0.2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</row>
    <row r="128" spans="6:68" x14ac:dyDescent="0.2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</row>
    <row r="129" spans="6:68" x14ac:dyDescent="0.2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</row>
    <row r="130" spans="6:68" x14ac:dyDescent="0.2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</row>
    <row r="131" spans="6:68" x14ac:dyDescent="0.2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</row>
    <row r="132" spans="6:68" x14ac:dyDescent="0.2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</row>
    <row r="133" spans="6:68" x14ac:dyDescent="0.2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</row>
    <row r="134" spans="6:68" x14ac:dyDescent="0.2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</row>
    <row r="135" spans="6:68" x14ac:dyDescent="0.2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</row>
    <row r="136" spans="6:68" x14ac:dyDescent="0.2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</row>
    <row r="137" spans="6:68" x14ac:dyDescent="0.2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</row>
    <row r="138" spans="6:68" x14ac:dyDescent="0.2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</row>
    <row r="139" spans="6:68" x14ac:dyDescent="0.2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</row>
    <row r="140" spans="6:68" x14ac:dyDescent="0.2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</row>
    <row r="141" spans="6:68" x14ac:dyDescent="0.2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</row>
    <row r="142" spans="6:68" x14ac:dyDescent="0.2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</row>
    <row r="143" spans="6:68" x14ac:dyDescent="0.2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</row>
    <row r="144" spans="6:68" x14ac:dyDescent="0.2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</row>
    <row r="145" spans="6:68" x14ac:dyDescent="0.2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</row>
    <row r="146" spans="6:68" x14ac:dyDescent="0.2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</row>
    <row r="147" spans="6:68" x14ac:dyDescent="0.2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</row>
    <row r="148" spans="6:68" x14ac:dyDescent="0.2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</row>
    <row r="149" spans="6:68" x14ac:dyDescent="0.2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</row>
    <row r="150" spans="6:68" x14ac:dyDescent="0.2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</row>
    <row r="151" spans="6:68" x14ac:dyDescent="0.2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</row>
    <row r="152" spans="6:68" x14ac:dyDescent="0.2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</row>
    <row r="153" spans="6:68" x14ac:dyDescent="0.2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</row>
    <row r="154" spans="6:68" x14ac:dyDescent="0.2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</row>
    <row r="155" spans="6:68" x14ac:dyDescent="0.2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</row>
    <row r="156" spans="6:68" x14ac:dyDescent="0.2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</row>
    <row r="157" spans="6:68" x14ac:dyDescent="0.2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</row>
    <row r="158" spans="6:68" x14ac:dyDescent="0.2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</row>
    <row r="159" spans="6:68" x14ac:dyDescent="0.2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</row>
    <row r="160" spans="6:68" x14ac:dyDescent="0.2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</row>
    <row r="161" spans="6:68" x14ac:dyDescent="0.2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</row>
    <row r="162" spans="6:68" x14ac:dyDescent="0.2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</row>
    <row r="163" spans="6:68" x14ac:dyDescent="0.2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</row>
    <row r="164" spans="6:68" x14ac:dyDescent="0.2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</row>
    <row r="165" spans="6:68" x14ac:dyDescent="0.2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</row>
    <row r="166" spans="6:68" x14ac:dyDescent="0.2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</row>
    <row r="167" spans="6:68" x14ac:dyDescent="0.2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</row>
    <row r="168" spans="6:68" x14ac:dyDescent="0.2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</row>
    <row r="169" spans="6:68" x14ac:dyDescent="0.2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</row>
    <row r="170" spans="6:68" x14ac:dyDescent="0.2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</row>
    <row r="171" spans="6:68" x14ac:dyDescent="0.2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</row>
    <row r="172" spans="6:68" x14ac:dyDescent="0.2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</row>
    <row r="173" spans="6:68" x14ac:dyDescent="0.2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</row>
    <row r="174" spans="6:68" x14ac:dyDescent="0.2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</row>
    <row r="175" spans="6:68" x14ac:dyDescent="0.2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</row>
    <row r="176" spans="6:68" x14ac:dyDescent="0.2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</row>
    <row r="177" spans="6:68" x14ac:dyDescent="0.2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</row>
    <row r="178" spans="6:68" x14ac:dyDescent="0.2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</row>
    <row r="179" spans="6:68" x14ac:dyDescent="0.2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</row>
    <row r="180" spans="6:68" x14ac:dyDescent="0.2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</row>
    <row r="181" spans="6:68" x14ac:dyDescent="0.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</row>
    <row r="182" spans="6:68" x14ac:dyDescent="0.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</row>
    <row r="183" spans="6:68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</row>
    <row r="184" spans="6:68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</row>
    <row r="185" spans="6:68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</row>
    <row r="186" spans="6:68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</row>
    <row r="187" spans="6:68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</row>
    <row r="188" spans="6:68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</row>
    <row r="189" spans="6:68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</row>
    <row r="190" spans="6:68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</row>
    <row r="191" spans="6:68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</row>
    <row r="192" spans="6:68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</row>
    <row r="193" spans="6:68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</row>
    <row r="194" spans="6:68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</row>
    <row r="195" spans="6:68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</row>
    <row r="196" spans="6:68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</row>
    <row r="197" spans="6:68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</row>
    <row r="198" spans="6:68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</row>
    <row r="199" spans="6:68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</row>
    <row r="200" spans="6:68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</row>
    <row r="201" spans="6:68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</row>
    <row r="202" spans="6:68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</row>
    <row r="203" spans="6:68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</row>
    <row r="204" spans="6:68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</row>
    <row r="205" spans="6:68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</row>
    <row r="206" spans="6:68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</row>
    <row r="207" spans="6:68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</row>
    <row r="208" spans="6:68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</row>
    <row r="209" spans="6:68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</row>
    <row r="210" spans="6:68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</row>
    <row r="211" spans="6:68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</row>
    <row r="212" spans="6:68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</row>
    <row r="213" spans="6:68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</row>
    <row r="214" spans="6:68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</row>
    <row r="215" spans="6:68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</row>
    <row r="216" spans="6:68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</row>
    <row r="217" spans="6:68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</row>
    <row r="218" spans="6:68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</row>
    <row r="219" spans="6:68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</row>
    <row r="220" spans="6:68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</row>
    <row r="221" spans="6:68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</row>
    <row r="222" spans="6:68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</row>
    <row r="223" spans="6:68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</row>
    <row r="224" spans="6:68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</row>
    <row r="225" spans="6:68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</row>
    <row r="226" spans="6:68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</row>
    <row r="227" spans="6:68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</row>
    <row r="228" spans="6:68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</row>
    <row r="229" spans="6:68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</row>
    <row r="230" spans="6:68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</row>
    <row r="231" spans="6:68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</row>
    <row r="232" spans="6:68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</row>
    <row r="233" spans="6:68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</row>
    <row r="234" spans="6:68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</row>
    <row r="235" spans="6:68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</row>
    <row r="236" spans="6:68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</row>
    <row r="237" spans="6:68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</row>
    <row r="238" spans="6:68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</row>
    <row r="239" spans="6:68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</row>
    <row r="240" spans="6:68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</row>
    <row r="241" spans="6:68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</row>
    <row r="242" spans="6:68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</row>
    <row r="243" spans="6:68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</row>
    <row r="244" spans="6:68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</row>
    <row r="245" spans="6:68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</row>
    <row r="246" spans="6:68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</row>
    <row r="247" spans="6:68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</row>
    <row r="248" spans="6:68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</row>
    <row r="249" spans="6:68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</row>
    <row r="250" spans="6:68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</row>
    <row r="251" spans="6:68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</row>
    <row r="252" spans="6:68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</row>
    <row r="253" spans="6:68" x14ac:dyDescent="0.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</row>
    <row r="254" spans="6:68" x14ac:dyDescent="0.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</row>
    <row r="255" spans="6:68" x14ac:dyDescent="0.2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</row>
    <row r="256" spans="6:68" x14ac:dyDescent="0.2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</row>
    <row r="257" spans="6:68" x14ac:dyDescent="0.2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</row>
    <row r="258" spans="6:68" x14ac:dyDescent="0.2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</row>
    <row r="259" spans="6:68" x14ac:dyDescent="0.2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</row>
    <row r="260" spans="6:68" x14ac:dyDescent="0.2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</row>
    <row r="261" spans="6:68" x14ac:dyDescent="0.2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</row>
    <row r="262" spans="6:68" x14ac:dyDescent="0.2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</row>
    <row r="263" spans="6:68" x14ac:dyDescent="0.2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</row>
    <row r="264" spans="6:68" x14ac:dyDescent="0.2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</row>
    <row r="265" spans="6:68" x14ac:dyDescent="0.2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</row>
    <row r="266" spans="6:68" x14ac:dyDescent="0.2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</row>
    <row r="267" spans="6:68" x14ac:dyDescent="0.2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</row>
    <row r="268" spans="6:68" x14ac:dyDescent="0.2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</row>
    <row r="269" spans="6:68" x14ac:dyDescent="0.2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</row>
    <row r="270" spans="6:68" x14ac:dyDescent="0.2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</row>
    <row r="271" spans="6:68" x14ac:dyDescent="0.2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</row>
    <row r="272" spans="6:68" x14ac:dyDescent="0.2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</row>
    <row r="273" spans="6:68" x14ac:dyDescent="0.2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</row>
    <row r="274" spans="6:68" x14ac:dyDescent="0.2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</row>
    <row r="275" spans="6:68" x14ac:dyDescent="0.2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</row>
    <row r="276" spans="6:68" x14ac:dyDescent="0.2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</row>
    <row r="277" spans="6:68" x14ac:dyDescent="0.2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</row>
    <row r="278" spans="6:68" x14ac:dyDescent="0.2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</row>
    <row r="279" spans="6:68" x14ac:dyDescent="0.2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</row>
    <row r="280" spans="6:68" x14ac:dyDescent="0.2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</row>
    <row r="281" spans="6:68" x14ac:dyDescent="0.2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</row>
    <row r="282" spans="6:68" x14ac:dyDescent="0.2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</row>
    <row r="283" spans="6:68" x14ac:dyDescent="0.2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</row>
    <row r="284" spans="6:68" x14ac:dyDescent="0.2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</row>
    <row r="285" spans="6:68" x14ac:dyDescent="0.2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</row>
    <row r="286" spans="6:68" x14ac:dyDescent="0.2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</row>
    <row r="287" spans="6:68" x14ac:dyDescent="0.2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</row>
    <row r="288" spans="6:68" x14ac:dyDescent="0.2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</row>
    <row r="289" spans="6:68" x14ac:dyDescent="0.2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</row>
    <row r="290" spans="6:68" x14ac:dyDescent="0.2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</row>
    <row r="291" spans="6:68" x14ac:dyDescent="0.2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</row>
    <row r="292" spans="6:68" x14ac:dyDescent="0.2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</row>
    <row r="293" spans="6:68" x14ac:dyDescent="0.2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</row>
    <row r="294" spans="6:68" x14ac:dyDescent="0.2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</row>
    <row r="295" spans="6:68" x14ac:dyDescent="0.2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</row>
    <row r="296" spans="6:68" x14ac:dyDescent="0.2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</row>
    <row r="297" spans="6:68" x14ac:dyDescent="0.2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</row>
    <row r="298" spans="6:68" x14ac:dyDescent="0.2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</row>
    <row r="299" spans="6:68" x14ac:dyDescent="0.2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</row>
    <row r="300" spans="6:68" x14ac:dyDescent="0.2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</row>
    <row r="301" spans="6:68" x14ac:dyDescent="0.2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</row>
    <row r="302" spans="6:68" x14ac:dyDescent="0.2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</row>
    <row r="303" spans="6:68" x14ac:dyDescent="0.2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</row>
    <row r="304" spans="6:68" x14ac:dyDescent="0.2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</row>
    <row r="305" spans="6:68" x14ac:dyDescent="0.2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</row>
    <row r="306" spans="6:68" x14ac:dyDescent="0.2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</row>
    <row r="307" spans="6:68" x14ac:dyDescent="0.2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</row>
    <row r="308" spans="6:68" x14ac:dyDescent="0.2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</row>
    <row r="309" spans="6:68" x14ac:dyDescent="0.2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</row>
    <row r="310" spans="6:68" x14ac:dyDescent="0.2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</row>
    <row r="311" spans="6:68" x14ac:dyDescent="0.2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</row>
    <row r="312" spans="6:68" x14ac:dyDescent="0.2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</row>
    <row r="313" spans="6:68" x14ac:dyDescent="0.2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</row>
    <row r="314" spans="6:68" x14ac:dyDescent="0.2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</row>
    <row r="315" spans="6:68" x14ac:dyDescent="0.2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</row>
    <row r="316" spans="6:68" x14ac:dyDescent="0.2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</row>
    <row r="317" spans="6:68" x14ac:dyDescent="0.2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</row>
    <row r="318" spans="6:68" x14ac:dyDescent="0.2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</row>
    <row r="319" spans="6:68" x14ac:dyDescent="0.2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</row>
    <row r="320" spans="6:68" x14ac:dyDescent="0.2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</row>
    <row r="321" spans="6:68" x14ac:dyDescent="0.2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</row>
    <row r="322" spans="6:68" x14ac:dyDescent="0.2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</row>
    <row r="323" spans="6:68" x14ac:dyDescent="0.2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</row>
    <row r="324" spans="6:68" x14ac:dyDescent="0.2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</row>
    <row r="325" spans="6:68" x14ac:dyDescent="0.2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</row>
    <row r="326" spans="6:68" x14ac:dyDescent="0.2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</row>
    <row r="327" spans="6:68" x14ac:dyDescent="0.2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</row>
    <row r="328" spans="6:68" x14ac:dyDescent="0.2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</row>
    <row r="329" spans="6:68" x14ac:dyDescent="0.2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</row>
    <row r="330" spans="6:68" x14ac:dyDescent="0.2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</row>
    <row r="331" spans="6:68" x14ac:dyDescent="0.2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</row>
    <row r="332" spans="6:68" x14ac:dyDescent="0.2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</row>
    <row r="333" spans="6:68" x14ac:dyDescent="0.2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</row>
    <row r="334" spans="6:68" x14ac:dyDescent="0.2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</row>
    <row r="335" spans="6:68" x14ac:dyDescent="0.2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</row>
    <row r="336" spans="6:68" x14ac:dyDescent="0.2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</row>
    <row r="337" spans="6:68" x14ac:dyDescent="0.2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</row>
    <row r="338" spans="6:68" x14ac:dyDescent="0.2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5"/>
    </row>
    <row r="339" spans="6:68" x14ac:dyDescent="0.2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</row>
    <row r="340" spans="6:68" x14ac:dyDescent="0.2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  <c r="BP340" s="5"/>
    </row>
    <row r="341" spans="6:68" x14ac:dyDescent="0.2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</row>
    <row r="342" spans="6:68" x14ac:dyDescent="0.2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</row>
    <row r="343" spans="6:68" x14ac:dyDescent="0.2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</row>
    <row r="344" spans="6:68" x14ac:dyDescent="0.2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</row>
    <row r="345" spans="6:68" x14ac:dyDescent="0.2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</row>
    <row r="346" spans="6:68" x14ac:dyDescent="0.2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  <c r="BP346" s="5"/>
    </row>
    <row r="347" spans="6:68" x14ac:dyDescent="0.2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  <c r="BP347" s="5"/>
    </row>
    <row r="348" spans="6:68" x14ac:dyDescent="0.2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5"/>
    </row>
    <row r="349" spans="6:68" x14ac:dyDescent="0.2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  <c r="BP349" s="5"/>
    </row>
    <row r="350" spans="6:68" x14ac:dyDescent="0.2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  <c r="BP350" s="5"/>
    </row>
    <row r="351" spans="6:68" x14ac:dyDescent="0.2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  <c r="BP351" s="5"/>
    </row>
    <row r="352" spans="6:68" x14ac:dyDescent="0.2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  <c r="BP352" s="5"/>
    </row>
    <row r="353" spans="6:68" x14ac:dyDescent="0.2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  <c r="BP353" s="5"/>
    </row>
    <row r="354" spans="6:68" x14ac:dyDescent="0.2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5"/>
    </row>
    <row r="355" spans="6:68" x14ac:dyDescent="0.2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/>
    </row>
  </sheetData>
  <sortState ref="A58:BR71">
    <sortCondition ref="D58:D71"/>
  </sortState>
  <mergeCells count="7">
    <mergeCell ref="F3:AK3"/>
    <mergeCell ref="AL3:BQ3"/>
    <mergeCell ref="B3:B4"/>
    <mergeCell ref="C3:C4"/>
    <mergeCell ref="C81:E81"/>
    <mergeCell ref="D3:D4"/>
    <mergeCell ref="E3:E4"/>
  </mergeCells>
  <pageMargins left="0.7" right="0.7" top="0.75" bottom="0.75" header="0.3" footer="0.3"/>
  <pageSetup paperSize="9" orientation="portrait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BO355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F5" sqref="F5"/>
    </sheetView>
  </sheetViews>
  <sheetFormatPr baseColWidth="10" defaultRowHeight="14.25" x14ac:dyDescent="0.2"/>
  <cols>
    <col min="1" max="1" width="1.42578125" style="3" customWidth="1"/>
    <col min="2" max="2" width="28.42578125" style="3" hidden="1" customWidth="1"/>
    <col min="3" max="3" width="12.42578125" style="3" bestFit="1" customWidth="1"/>
    <col min="4" max="5" width="20.85546875" style="3" bestFit="1" customWidth="1"/>
    <col min="6" max="6" width="6.5703125" style="3" customWidth="1"/>
    <col min="7" max="33" width="6.140625" style="3" customWidth="1"/>
    <col min="34" max="34" width="9.85546875" style="3" customWidth="1"/>
    <col min="35" max="35" width="6.7109375" style="3" customWidth="1"/>
    <col min="36" max="62" width="6.140625" style="3" customWidth="1"/>
    <col min="63" max="63" width="9.7109375" style="3" customWidth="1"/>
    <col min="64" max="16384" width="11.42578125" style="3"/>
  </cols>
  <sheetData>
    <row r="1" spans="2:67" x14ac:dyDescent="0.2">
      <c r="B1" s="3">
        <v>1</v>
      </c>
      <c r="C1" s="3">
        <v>2</v>
      </c>
      <c r="D1" s="3">
        <v>3</v>
      </c>
      <c r="E1" s="3">
        <v>4</v>
      </c>
      <c r="F1" s="3">
        <v>5</v>
      </c>
      <c r="G1" s="3">
        <v>6</v>
      </c>
      <c r="H1" s="3">
        <v>7</v>
      </c>
      <c r="I1" s="3">
        <v>8</v>
      </c>
      <c r="J1" s="3">
        <v>9</v>
      </c>
      <c r="K1" s="3">
        <v>10</v>
      </c>
      <c r="L1" s="3">
        <v>11</v>
      </c>
      <c r="M1" s="3">
        <v>12</v>
      </c>
      <c r="N1" s="3">
        <v>13</v>
      </c>
      <c r="O1" s="3">
        <v>14</v>
      </c>
      <c r="P1" s="3">
        <v>15</v>
      </c>
      <c r="Q1" s="3">
        <v>16</v>
      </c>
      <c r="R1" s="3">
        <v>17</v>
      </c>
      <c r="S1" s="3">
        <v>18</v>
      </c>
      <c r="T1" s="3">
        <v>19</v>
      </c>
      <c r="U1" s="3">
        <v>20</v>
      </c>
      <c r="V1" s="3">
        <v>21</v>
      </c>
      <c r="W1" s="3">
        <v>22</v>
      </c>
      <c r="X1" s="3">
        <v>23</v>
      </c>
      <c r="Y1" s="3">
        <v>24</v>
      </c>
      <c r="Z1" s="3">
        <v>25</v>
      </c>
      <c r="AA1" s="3">
        <v>26</v>
      </c>
      <c r="AB1" s="3">
        <v>27</v>
      </c>
      <c r="AC1" s="3">
        <v>28</v>
      </c>
      <c r="AD1" s="3">
        <v>29</v>
      </c>
      <c r="AE1" s="3">
        <v>30</v>
      </c>
      <c r="AF1" s="3">
        <v>31</v>
      </c>
      <c r="AG1" s="3">
        <v>32</v>
      </c>
      <c r="AH1" s="3">
        <v>33</v>
      </c>
      <c r="AI1" s="3">
        <v>34</v>
      </c>
      <c r="AJ1" s="3">
        <v>35</v>
      </c>
      <c r="AK1" s="3">
        <v>36</v>
      </c>
      <c r="AL1" s="3">
        <v>37</v>
      </c>
      <c r="AM1" s="3">
        <v>38</v>
      </c>
      <c r="AN1" s="3">
        <v>39</v>
      </c>
      <c r="AO1" s="3">
        <v>40</v>
      </c>
      <c r="AP1" s="3">
        <v>41</v>
      </c>
      <c r="AQ1" s="3">
        <v>42</v>
      </c>
      <c r="AR1" s="3">
        <v>43</v>
      </c>
      <c r="AS1" s="3">
        <v>44</v>
      </c>
      <c r="AT1" s="3">
        <v>45</v>
      </c>
      <c r="AU1" s="3">
        <v>46</v>
      </c>
      <c r="AV1" s="3">
        <v>47</v>
      </c>
      <c r="AW1" s="3">
        <v>48</v>
      </c>
      <c r="AX1" s="3">
        <v>49</v>
      </c>
      <c r="AY1" s="3">
        <v>50</v>
      </c>
      <c r="AZ1" s="3">
        <v>51</v>
      </c>
      <c r="BA1" s="3">
        <v>52</v>
      </c>
      <c r="BB1" s="3">
        <v>53</v>
      </c>
      <c r="BC1" s="3">
        <v>54</v>
      </c>
      <c r="BD1" s="3">
        <v>55</v>
      </c>
      <c r="BE1" s="3">
        <v>56</v>
      </c>
      <c r="BF1" s="3">
        <v>57</v>
      </c>
      <c r="BG1" s="3">
        <v>58</v>
      </c>
      <c r="BH1" s="3">
        <v>59</v>
      </c>
      <c r="BI1" s="3">
        <v>60</v>
      </c>
      <c r="BJ1" s="3">
        <v>61</v>
      </c>
      <c r="BK1" s="3">
        <v>62</v>
      </c>
    </row>
    <row r="3" spans="2:67" ht="15.75" customHeight="1" x14ac:dyDescent="0.2">
      <c r="B3" s="167" t="s">
        <v>108</v>
      </c>
      <c r="C3" s="167" t="s">
        <v>98</v>
      </c>
      <c r="D3" s="167" t="s">
        <v>99</v>
      </c>
      <c r="E3" s="167" t="s">
        <v>100</v>
      </c>
      <c r="F3" s="176" t="s">
        <v>128</v>
      </c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8"/>
      <c r="AI3" s="176" t="s">
        <v>129</v>
      </c>
      <c r="AJ3" s="177"/>
      <c r="AK3" s="177"/>
      <c r="AL3" s="177"/>
      <c r="AM3" s="177"/>
      <c r="AN3" s="177"/>
      <c r="AO3" s="177"/>
      <c r="AP3" s="177"/>
      <c r="AQ3" s="177"/>
      <c r="AR3" s="177"/>
      <c r="AS3" s="177"/>
      <c r="AT3" s="177"/>
      <c r="AU3" s="177"/>
      <c r="AV3" s="177"/>
      <c r="AW3" s="177"/>
      <c r="AX3" s="177"/>
      <c r="AY3" s="177"/>
      <c r="AZ3" s="177"/>
      <c r="BA3" s="177"/>
      <c r="BB3" s="177"/>
      <c r="BC3" s="177"/>
      <c r="BD3" s="177"/>
      <c r="BE3" s="177"/>
      <c r="BF3" s="177"/>
      <c r="BG3" s="177"/>
      <c r="BH3" s="177"/>
      <c r="BI3" s="177"/>
      <c r="BJ3" s="177"/>
      <c r="BK3" s="178"/>
      <c r="BL3" s="32"/>
      <c r="BM3" s="32"/>
      <c r="BN3" s="32"/>
      <c r="BO3" s="32"/>
    </row>
    <row r="4" spans="2:67" s="33" customFormat="1" ht="12" customHeight="1" x14ac:dyDescent="0.2">
      <c r="B4" s="179"/>
      <c r="C4" s="179"/>
      <c r="D4" s="179"/>
      <c r="E4" s="179"/>
      <c r="F4" s="16">
        <v>1</v>
      </c>
      <c r="G4" s="16">
        <v>2</v>
      </c>
      <c r="H4" s="16">
        <v>3</v>
      </c>
      <c r="I4" s="16">
        <v>4</v>
      </c>
      <c r="J4" s="16">
        <v>5</v>
      </c>
      <c r="K4" s="16">
        <v>6</v>
      </c>
      <c r="L4" s="16">
        <v>7</v>
      </c>
      <c r="M4" s="16">
        <v>8</v>
      </c>
      <c r="N4" s="16">
        <v>9</v>
      </c>
      <c r="O4" s="16">
        <v>10</v>
      </c>
      <c r="P4" s="16">
        <v>11</v>
      </c>
      <c r="Q4" s="16">
        <v>12</v>
      </c>
      <c r="R4" s="16">
        <v>13</v>
      </c>
      <c r="S4" s="16">
        <v>14</v>
      </c>
      <c r="T4" s="16">
        <v>15</v>
      </c>
      <c r="U4" s="16">
        <v>16</v>
      </c>
      <c r="V4" s="16">
        <v>17</v>
      </c>
      <c r="W4" s="16">
        <v>18</v>
      </c>
      <c r="X4" s="16">
        <v>19</v>
      </c>
      <c r="Y4" s="16">
        <v>20</v>
      </c>
      <c r="Z4" s="16">
        <v>21</v>
      </c>
      <c r="AA4" s="16">
        <v>22</v>
      </c>
      <c r="AB4" s="16">
        <v>23</v>
      </c>
      <c r="AC4" s="16">
        <v>24</v>
      </c>
      <c r="AD4" s="16">
        <v>25</v>
      </c>
      <c r="AE4" s="16">
        <v>26</v>
      </c>
      <c r="AF4" s="16">
        <v>27</v>
      </c>
      <c r="AG4" s="16">
        <v>28</v>
      </c>
      <c r="AH4" s="34" t="s">
        <v>97</v>
      </c>
      <c r="AI4" s="16">
        <v>1</v>
      </c>
      <c r="AJ4" s="16">
        <v>2</v>
      </c>
      <c r="AK4" s="16">
        <v>3</v>
      </c>
      <c r="AL4" s="16">
        <v>4</v>
      </c>
      <c r="AM4" s="16">
        <v>5</v>
      </c>
      <c r="AN4" s="16">
        <v>6</v>
      </c>
      <c r="AO4" s="16">
        <v>7</v>
      </c>
      <c r="AP4" s="16">
        <v>8</v>
      </c>
      <c r="AQ4" s="16">
        <v>9</v>
      </c>
      <c r="AR4" s="16">
        <v>10</v>
      </c>
      <c r="AS4" s="16">
        <v>11</v>
      </c>
      <c r="AT4" s="16">
        <v>12</v>
      </c>
      <c r="AU4" s="16">
        <v>13</v>
      </c>
      <c r="AV4" s="16">
        <v>14</v>
      </c>
      <c r="AW4" s="16">
        <v>15</v>
      </c>
      <c r="AX4" s="16">
        <v>16</v>
      </c>
      <c r="AY4" s="16">
        <v>17</v>
      </c>
      <c r="AZ4" s="16">
        <v>18</v>
      </c>
      <c r="BA4" s="16">
        <v>19</v>
      </c>
      <c r="BB4" s="16">
        <v>20</v>
      </c>
      <c r="BC4" s="16">
        <v>21</v>
      </c>
      <c r="BD4" s="16">
        <v>22</v>
      </c>
      <c r="BE4" s="16">
        <v>23</v>
      </c>
      <c r="BF4" s="16">
        <v>24</v>
      </c>
      <c r="BG4" s="16">
        <v>25</v>
      </c>
      <c r="BH4" s="16">
        <v>26</v>
      </c>
      <c r="BI4" s="16">
        <v>27</v>
      </c>
      <c r="BJ4" s="16">
        <v>28</v>
      </c>
      <c r="BK4" s="34" t="s">
        <v>97</v>
      </c>
    </row>
    <row r="5" spans="2:67" x14ac:dyDescent="0.2">
      <c r="B5" s="1" t="str">
        <f>CONCATENATE(C5,"_",D5)</f>
        <v>Altiplano_Los Quintos</v>
      </c>
      <c r="C5" s="86" t="s">
        <v>3</v>
      </c>
      <c r="D5" s="86" t="s">
        <v>44</v>
      </c>
      <c r="E5" s="86" t="s">
        <v>45</v>
      </c>
      <c r="F5" s="120">
        <v>17.600000000000001</v>
      </c>
      <c r="G5" s="120">
        <v>13.2</v>
      </c>
      <c r="H5" s="120">
        <v>13.7</v>
      </c>
      <c r="I5" s="120">
        <v>19.5</v>
      </c>
      <c r="J5" s="120">
        <v>19.399999999999999</v>
      </c>
      <c r="K5" s="120">
        <v>20.6</v>
      </c>
      <c r="L5" s="120">
        <v>24.1</v>
      </c>
      <c r="M5" s="120">
        <v>25.4</v>
      </c>
      <c r="N5" s="120">
        <v>24.7</v>
      </c>
      <c r="O5" s="120">
        <v>23.8</v>
      </c>
      <c r="P5" s="120">
        <v>25.4</v>
      </c>
      <c r="Q5" s="120">
        <v>18.899999999999999</v>
      </c>
      <c r="R5" s="120">
        <v>15.9</v>
      </c>
      <c r="S5" s="120">
        <v>19.7</v>
      </c>
      <c r="T5" s="120">
        <v>21.5</v>
      </c>
      <c r="U5" s="120">
        <v>23.5</v>
      </c>
      <c r="V5" s="120">
        <v>24.1</v>
      </c>
      <c r="W5" s="120">
        <v>21.1</v>
      </c>
      <c r="X5" s="120">
        <v>24</v>
      </c>
      <c r="Y5" s="120">
        <v>28</v>
      </c>
      <c r="Z5" s="120">
        <v>29.1</v>
      </c>
      <c r="AA5" s="120">
        <v>30.3</v>
      </c>
      <c r="AB5" s="120">
        <v>26</v>
      </c>
      <c r="AC5" s="120">
        <v>30</v>
      </c>
      <c r="AD5" s="120">
        <v>28.4</v>
      </c>
      <c r="AE5" s="120">
        <v>24.8</v>
      </c>
      <c r="AF5" s="120">
        <v>22.7</v>
      </c>
      <c r="AG5" s="120">
        <v>26.2</v>
      </c>
      <c r="AH5" s="17">
        <f>AVERAGE(F5:AG5)</f>
        <v>22.914285714285715</v>
      </c>
      <c r="AI5" s="120">
        <v>5.2</v>
      </c>
      <c r="AJ5" s="120">
        <v>9.1</v>
      </c>
      <c r="AK5" s="120">
        <v>8.1999999999999993</v>
      </c>
      <c r="AL5" s="120">
        <v>3.3</v>
      </c>
      <c r="AM5" s="120">
        <v>-2.2999999999999998</v>
      </c>
      <c r="AN5" s="120">
        <v>0</v>
      </c>
      <c r="AO5" s="120">
        <v>-2</v>
      </c>
      <c r="AP5" s="120">
        <v>-2.4</v>
      </c>
      <c r="AQ5" s="120">
        <v>-2.2999999999999998</v>
      </c>
      <c r="AR5" s="120">
        <v>-1.5</v>
      </c>
      <c r="AS5" s="120">
        <v>-0.1</v>
      </c>
      <c r="AT5" s="120">
        <v>2.7</v>
      </c>
      <c r="AU5" s="120">
        <v>7.5</v>
      </c>
      <c r="AV5" s="120">
        <v>6.4</v>
      </c>
      <c r="AW5" s="120">
        <v>8.1</v>
      </c>
      <c r="AX5" s="120">
        <v>9.4</v>
      </c>
      <c r="AY5" s="120">
        <v>7.5</v>
      </c>
      <c r="AZ5" s="120">
        <v>3</v>
      </c>
      <c r="BA5" s="120">
        <v>1.1000000000000001</v>
      </c>
      <c r="BB5" s="120">
        <v>0.8</v>
      </c>
      <c r="BC5" s="120">
        <v>5.6</v>
      </c>
      <c r="BD5" s="120">
        <v>3.6</v>
      </c>
      <c r="BE5" s="120">
        <v>2.8</v>
      </c>
      <c r="BF5" s="120">
        <v>6.5</v>
      </c>
      <c r="BG5" s="120">
        <v>14.4</v>
      </c>
      <c r="BH5" s="120">
        <v>6.4</v>
      </c>
      <c r="BI5" s="120">
        <v>2.5</v>
      </c>
      <c r="BJ5" s="120">
        <v>3.4</v>
      </c>
      <c r="BK5" s="17">
        <f t="shared" ref="BK5:BK16" si="0">AVERAGE(AI5:BJ5)</f>
        <v>3.8178571428571431</v>
      </c>
      <c r="BL5" s="4"/>
    </row>
    <row r="6" spans="2:67" x14ac:dyDescent="0.2">
      <c r="B6" s="1" t="str">
        <f t="shared" ref="B6:B63" si="1">CONCATENATE(C6,"_",D6)</f>
        <v>Altiplano_El Cuijal</v>
      </c>
      <c r="C6" s="86" t="s">
        <v>3</v>
      </c>
      <c r="D6" s="86" t="s">
        <v>17</v>
      </c>
      <c r="E6" s="86" t="s">
        <v>60</v>
      </c>
      <c r="F6" s="137" t="s">
        <v>140</v>
      </c>
      <c r="G6" s="137" t="s">
        <v>140</v>
      </c>
      <c r="H6" s="137" t="s">
        <v>140</v>
      </c>
      <c r="I6" s="137" t="s">
        <v>140</v>
      </c>
      <c r="J6" s="137" t="s">
        <v>140</v>
      </c>
      <c r="K6" s="137" t="s">
        <v>140</v>
      </c>
      <c r="L6" s="137" t="s">
        <v>140</v>
      </c>
      <c r="M6" s="137" t="s">
        <v>140</v>
      </c>
      <c r="N6" s="137" t="s">
        <v>140</v>
      </c>
      <c r="O6" s="137" t="s">
        <v>140</v>
      </c>
      <c r="P6" s="137" t="s">
        <v>140</v>
      </c>
      <c r="Q6" s="137" t="s">
        <v>140</v>
      </c>
      <c r="R6" s="137" t="s">
        <v>140</v>
      </c>
      <c r="S6" s="137" t="s">
        <v>140</v>
      </c>
      <c r="T6" s="137" t="s">
        <v>140</v>
      </c>
      <c r="U6" s="137" t="s">
        <v>140</v>
      </c>
      <c r="V6" s="137" t="s">
        <v>140</v>
      </c>
      <c r="W6" s="137" t="s">
        <v>140</v>
      </c>
      <c r="X6" s="137" t="s">
        <v>140</v>
      </c>
      <c r="Y6" s="137" t="s">
        <v>140</v>
      </c>
      <c r="Z6" s="137" t="s">
        <v>140</v>
      </c>
      <c r="AA6" s="137" t="s">
        <v>140</v>
      </c>
      <c r="AB6" s="137" t="s">
        <v>140</v>
      </c>
      <c r="AC6" s="137" t="s">
        <v>140</v>
      </c>
      <c r="AD6" s="137" t="s">
        <v>140</v>
      </c>
      <c r="AE6" s="137" t="s">
        <v>140</v>
      </c>
      <c r="AF6" s="137" t="s">
        <v>140</v>
      </c>
      <c r="AG6" s="120">
        <v>26.2</v>
      </c>
      <c r="AH6" s="17">
        <f t="shared" ref="AH6:AH15" si="2">AVERAGE(F6:AG6)</f>
        <v>26.2</v>
      </c>
      <c r="AI6" s="120" t="s">
        <v>140</v>
      </c>
      <c r="AJ6" s="120" t="s">
        <v>140</v>
      </c>
      <c r="AK6" s="120" t="s">
        <v>140</v>
      </c>
      <c r="AL6" s="120" t="s">
        <v>140</v>
      </c>
      <c r="AM6" s="120" t="s">
        <v>140</v>
      </c>
      <c r="AN6" s="120" t="s">
        <v>140</v>
      </c>
      <c r="AO6" s="120" t="s">
        <v>140</v>
      </c>
      <c r="AP6" s="120" t="s">
        <v>140</v>
      </c>
      <c r="AQ6" s="120" t="s">
        <v>140</v>
      </c>
      <c r="AR6" s="120" t="s">
        <v>140</v>
      </c>
      <c r="AS6" s="120" t="s">
        <v>140</v>
      </c>
      <c r="AT6" s="120" t="s">
        <v>140</v>
      </c>
      <c r="AU6" s="120" t="s">
        <v>140</v>
      </c>
      <c r="AV6" s="120" t="s">
        <v>140</v>
      </c>
      <c r="AW6" s="120" t="s">
        <v>140</v>
      </c>
      <c r="AX6" s="120" t="s">
        <v>140</v>
      </c>
      <c r="AY6" s="120" t="s">
        <v>140</v>
      </c>
      <c r="AZ6" s="120" t="s">
        <v>140</v>
      </c>
      <c r="BA6" s="120" t="s">
        <v>140</v>
      </c>
      <c r="BB6" s="120" t="s">
        <v>140</v>
      </c>
      <c r="BC6" s="120" t="s">
        <v>140</v>
      </c>
      <c r="BD6" s="120" t="s">
        <v>140</v>
      </c>
      <c r="BE6" s="120" t="s">
        <v>140</v>
      </c>
      <c r="BF6" s="120" t="s">
        <v>140</v>
      </c>
      <c r="BG6" s="120" t="s">
        <v>140</v>
      </c>
      <c r="BH6" s="120" t="s">
        <v>140</v>
      </c>
      <c r="BI6" s="120" t="s">
        <v>140</v>
      </c>
      <c r="BJ6" s="120">
        <v>3.4</v>
      </c>
      <c r="BK6" s="17">
        <f t="shared" si="0"/>
        <v>3.4</v>
      </c>
      <c r="BL6" s="4"/>
    </row>
    <row r="7" spans="2:67" x14ac:dyDescent="0.2">
      <c r="B7" s="1" t="str">
        <f t="shared" si="1"/>
        <v>Altiplano_Charcas</v>
      </c>
      <c r="C7" s="86" t="s">
        <v>3</v>
      </c>
      <c r="D7" s="86" t="s">
        <v>16</v>
      </c>
      <c r="E7" s="86" t="s">
        <v>16</v>
      </c>
      <c r="F7" s="120">
        <v>18.8</v>
      </c>
      <c r="G7" s="120">
        <v>9.1</v>
      </c>
      <c r="H7" s="120">
        <v>10</v>
      </c>
      <c r="I7" s="120">
        <v>19.3</v>
      </c>
      <c r="J7" s="120">
        <v>19</v>
      </c>
      <c r="K7" s="120">
        <v>19.899999999999999</v>
      </c>
      <c r="L7" s="120">
        <v>24.1</v>
      </c>
      <c r="M7" s="120">
        <v>24.9</v>
      </c>
      <c r="N7" s="120">
        <v>24.3</v>
      </c>
      <c r="O7" s="120">
        <v>23.1</v>
      </c>
      <c r="P7" s="120">
        <v>24.8</v>
      </c>
      <c r="Q7" s="120">
        <v>12.8</v>
      </c>
      <c r="R7" s="120">
        <v>12.5</v>
      </c>
      <c r="S7" s="120">
        <v>15.2</v>
      </c>
      <c r="T7" s="120">
        <v>19.5</v>
      </c>
      <c r="U7" s="120">
        <v>22.5</v>
      </c>
      <c r="V7" s="120">
        <v>22.7</v>
      </c>
      <c r="W7" s="120">
        <v>21.2</v>
      </c>
      <c r="X7" s="120">
        <v>24.1</v>
      </c>
      <c r="Y7" s="120">
        <v>27.2</v>
      </c>
      <c r="Z7" s="120">
        <v>28.3</v>
      </c>
      <c r="AA7" s="120">
        <v>30.3</v>
      </c>
      <c r="AB7" s="120">
        <v>24.1</v>
      </c>
      <c r="AC7" s="120">
        <v>28.6</v>
      </c>
      <c r="AD7" s="120">
        <v>27.2</v>
      </c>
      <c r="AE7" s="120">
        <v>24.9</v>
      </c>
      <c r="AF7" s="120">
        <v>18.8</v>
      </c>
      <c r="AG7" s="120">
        <v>25.4</v>
      </c>
      <c r="AH7" s="17">
        <f t="shared" si="2"/>
        <v>21.521428571428572</v>
      </c>
      <c r="AI7" s="120">
        <v>5.9</v>
      </c>
      <c r="AJ7" s="120">
        <v>5.9</v>
      </c>
      <c r="AK7" s="120">
        <v>5</v>
      </c>
      <c r="AL7" s="120">
        <v>2.1</v>
      </c>
      <c r="AM7" s="120">
        <v>-0.1</v>
      </c>
      <c r="AN7" s="120">
        <v>5.3</v>
      </c>
      <c r="AO7" s="120">
        <v>1.4</v>
      </c>
      <c r="AP7" s="120">
        <v>3.3</v>
      </c>
      <c r="AQ7" s="120">
        <v>2.6</v>
      </c>
      <c r="AR7" s="120">
        <v>2</v>
      </c>
      <c r="AS7" s="120">
        <v>3.5</v>
      </c>
      <c r="AT7" s="120">
        <v>5.2</v>
      </c>
      <c r="AU7" s="120">
        <v>6.9</v>
      </c>
      <c r="AV7" s="120">
        <v>6.3</v>
      </c>
      <c r="AW7" s="120">
        <v>6.2</v>
      </c>
      <c r="AX7" s="120">
        <v>10.6</v>
      </c>
      <c r="AY7" s="120">
        <v>8.6999999999999993</v>
      </c>
      <c r="AZ7" s="120">
        <v>6.3</v>
      </c>
      <c r="BA7" s="120">
        <v>5.5</v>
      </c>
      <c r="BB7" s="120">
        <v>2.6</v>
      </c>
      <c r="BC7" s="120">
        <v>9.1999999999999993</v>
      </c>
      <c r="BD7" s="120">
        <v>7.4</v>
      </c>
      <c r="BE7" s="120">
        <v>7.5</v>
      </c>
      <c r="BF7" s="120">
        <v>9.6</v>
      </c>
      <c r="BG7" s="120">
        <v>12</v>
      </c>
      <c r="BH7" s="120">
        <v>5.4</v>
      </c>
      <c r="BI7" s="120">
        <v>3.6</v>
      </c>
      <c r="BJ7" s="120">
        <v>5.4</v>
      </c>
      <c r="BK7" s="17">
        <f t="shared" si="0"/>
        <v>5.5464285714285717</v>
      </c>
      <c r="BL7" s="4"/>
    </row>
    <row r="8" spans="2:67" x14ac:dyDescent="0.2">
      <c r="B8" s="1" t="str">
        <f t="shared" si="1"/>
        <v>Altiplano_El Huizache</v>
      </c>
      <c r="C8" s="86" t="s">
        <v>3</v>
      </c>
      <c r="D8" s="86" t="s">
        <v>21</v>
      </c>
      <c r="E8" s="86" t="s">
        <v>22</v>
      </c>
      <c r="F8" s="120">
        <v>23.2</v>
      </c>
      <c r="G8" s="120">
        <v>12.9</v>
      </c>
      <c r="H8" s="120">
        <v>12.4</v>
      </c>
      <c r="I8" s="120">
        <v>23.1</v>
      </c>
      <c r="J8" s="120">
        <v>22.5</v>
      </c>
      <c r="K8" s="120">
        <v>22.3</v>
      </c>
      <c r="L8" s="120">
        <v>25.6</v>
      </c>
      <c r="M8" s="120">
        <v>27.9</v>
      </c>
      <c r="N8" s="120">
        <v>28.4</v>
      </c>
      <c r="O8" s="120">
        <v>27.1</v>
      </c>
      <c r="P8" s="120">
        <v>29.6</v>
      </c>
      <c r="Q8" s="120">
        <v>16.600000000000001</v>
      </c>
      <c r="R8" s="120">
        <v>15.5</v>
      </c>
      <c r="S8" s="120">
        <v>18</v>
      </c>
      <c r="T8" s="120">
        <v>22.1</v>
      </c>
      <c r="U8" s="120">
        <v>28.5</v>
      </c>
      <c r="V8" s="120">
        <v>28.4</v>
      </c>
      <c r="W8" s="120">
        <v>19.3</v>
      </c>
      <c r="X8" s="120">
        <v>25.4</v>
      </c>
      <c r="Y8" s="120">
        <v>30.7</v>
      </c>
      <c r="Z8" s="120">
        <v>32.299999999999997</v>
      </c>
      <c r="AA8" s="120">
        <v>33.799999999999997</v>
      </c>
      <c r="AB8" s="120">
        <v>27.2</v>
      </c>
      <c r="AC8" s="120">
        <v>32.200000000000003</v>
      </c>
      <c r="AD8" s="120">
        <v>33</v>
      </c>
      <c r="AE8" s="120">
        <v>26.4</v>
      </c>
      <c r="AF8" s="120">
        <v>18.2</v>
      </c>
      <c r="AG8" s="120">
        <v>23.2</v>
      </c>
      <c r="AH8" s="17">
        <f t="shared" si="2"/>
        <v>24.492857142857151</v>
      </c>
      <c r="AI8" s="120">
        <v>8.4</v>
      </c>
      <c r="AJ8" s="120">
        <v>9.1</v>
      </c>
      <c r="AK8" s="120">
        <v>7.7</v>
      </c>
      <c r="AL8" s="120">
        <v>5.4</v>
      </c>
      <c r="AM8" s="120">
        <v>3.8</v>
      </c>
      <c r="AN8" s="120">
        <v>6.4</v>
      </c>
      <c r="AO8" s="120">
        <v>2.9</v>
      </c>
      <c r="AP8" s="120">
        <v>4.2</v>
      </c>
      <c r="AQ8" s="120">
        <v>5.9</v>
      </c>
      <c r="AR8" s="120">
        <v>4.7</v>
      </c>
      <c r="AS8" s="120">
        <v>5.4</v>
      </c>
      <c r="AT8" s="120">
        <v>7.2</v>
      </c>
      <c r="AU8" s="120">
        <v>9.6999999999999993</v>
      </c>
      <c r="AV8" s="120">
        <v>9.8000000000000007</v>
      </c>
      <c r="AW8" s="120">
        <v>7.9</v>
      </c>
      <c r="AX8" s="120">
        <v>13.2</v>
      </c>
      <c r="AY8" s="120">
        <v>12.4</v>
      </c>
      <c r="AZ8" s="120">
        <v>8.6999999999999993</v>
      </c>
      <c r="BA8" s="120">
        <v>6.3</v>
      </c>
      <c r="BB8" s="120">
        <v>9.1</v>
      </c>
      <c r="BC8" s="120">
        <v>6.3</v>
      </c>
      <c r="BD8" s="120">
        <v>10.6</v>
      </c>
      <c r="BE8" s="120">
        <v>11.1</v>
      </c>
      <c r="BF8" s="120">
        <v>13.6</v>
      </c>
      <c r="BG8" s="120">
        <v>12.2</v>
      </c>
      <c r="BH8" s="120">
        <v>3.9</v>
      </c>
      <c r="BI8" s="120">
        <v>5.9</v>
      </c>
      <c r="BJ8" s="120">
        <v>10.1</v>
      </c>
      <c r="BK8" s="17">
        <f t="shared" si="0"/>
        <v>7.9249999999999998</v>
      </c>
      <c r="BL8" s="4"/>
    </row>
    <row r="9" spans="2:67" x14ac:dyDescent="0.2">
      <c r="B9" s="1" t="str">
        <f t="shared" si="1"/>
        <v>Altiplano_El Vergel</v>
      </c>
      <c r="C9" s="86" t="s">
        <v>3</v>
      </c>
      <c r="D9" s="86" t="s">
        <v>28</v>
      </c>
      <c r="E9" s="86" t="s">
        <v>29</v>
      </c>
      <c r="F9" s="120">
        <v>21.9</v>
      </c>
      <c r="G9" s="120">
        <v>12.8</v>
      </c>
      <c r="H9" s="120">
        <v>12.8</v>
      </c>
      <c r="I9" s="120">
        <v>22.3</v>
      </c>
      <c r="J9" s="120">
        <v>21.9</v>
      </c>
      <c r="K9" s="120">
        <v>22.5</v>
      </c>
      <c r="L9" s="120">
        <v>26.8</v>
      </c>
      <c r="M9" s="120">
        <v>28.5</v>
      </c>
      <c r="N9" s="120">
        <v>27.6</v>
      </c>
      <c r="O9" s="120">
        <v>26.9</v>
      </c>
      <c r="P9" s="120">
        <v>29.2</v>
      </c>
      <c r="Q9" s="120">
        <v>17.3</v>
      </c>
      <c r="R9" s="120">
        <v>15.9</v>
      </c>
      <c r="S9" s="120">
        <v>19.7</v>
      </c>
      <c r="T9" s="120">
        <v>22.8</v>
      </c>
      <c r="U9" s="120">
        <v>29</v>
      </c>
      <c r="V9" s="120">
        <v>28.6</v>
      </c>
      <c r="W9" s="120">
        <v>20.9</v>
      </c>
      <c r="X9" s="120">
        <v>25.4</v>
      </c>
      <c r="Y9" s="120">
        <v>29.2</v>
      </c>
      <c r="Z9" s="120">
        <v>32.700000000000003</v>
      </c>
      <c r="AA9" s="120">
        <v>33.6</v>
      </c>
      <c r="AB9" s="120">
        <v>26.3</v>
      </c>
      <c r="AC9" s="120">
        <v>31.9</v>
      </c>
      <c r="AD9" s="120">
        <v>33.299999999999997</v>
      </c>
      <c r="AE9" s="120">
        <v>28.5</v>
      </c>
      <c r="AF9" s="120">
        <v>18.600000000000001</v>
      </c>
      <c r="AG9" s="120">
        <v>25.3</v>
      </c>
      <c r="AH9" s="17">
        <f t="shared" si="2"/>
        <v>24.721428571428564</v>
      </c>
      <c r="AI9" s="120">
        <v>7.5</v>
      </c>
      <c r="AJ9" s="120">
        <v>9.3000000000000007</v>
      </c>
      <c r="AK9" s="120">
        <v>8.5</v>
      </c>
      <c r="AL9" s="120">
        <v>5</v>
      </c>
      <c r="AM9" s="120">
        <v>0.7</v>
      </c>
      <c r="AN9" s="120">
        <v>4.0999999999999996</v>
      </c>
      <c r="AO9" s="120">
        <v>1.1000000000000001</v>
      </c>
      <c r="AP9" s="120">
        <v>-0.4</v>
      </c>
      <c r="AQ9" s="120">
        <v>0.4</v>
      </c>
      <c r="AR9" s="120">
        <v>-1</v>
      </c>
      <c r="AS9" s="120">
        <v>1.3</v>
      </c>
      <c r="AT9" s="120">
        <v>5.2</v>
      </c>
      <c r="AU9" s="120">
        <v>11</v>
      </c>
      <c r="AV9" s="120">
        <v>9</v>
      </c>
      <c r="AW9" s="120">
        <v>8.1</v>
      </c>
      <c r="AX9" s="120">
        <v>9.6</v>
      </c>
      <c r="AY9" s="120">
        <v>11.2</v>
      </c>
      <c r="AZ9" s="120">
        <v>10</v>
      </c>
      <c r="BA9" s="120">
        <v>7.2</v>
      </c>
      <c r="BB9" s="120">
        <v>8.1</v>
      </c>
      <c r="BC9" s="120">
        <v>2.2999999999999998</v>
      </c>
      <c r="BD9" s="120">
        <v>3.7</v>
      </c>
      <c r="BE9" s="120">
        <v>7.2</v>
      </c>
      <c r="BF9" s="120">
        <v>13.7</v>
      </c>
      <c r="BG9" s="120">
        <v>13</v>
      </c>
      <c r="BH9" s="120">
        <v>2.8</v>
      </c>
      <c r="BI9" s="120">
        <v>7.7</v>
      </c>
      <c r="BJ9" s="120">
        <v>10.5</v>
      </c>
      <c r="BK9" s="17">
        <f t="shared" si="0"/>
        <v>6.3142857142857141</v>
      </c>
      <c r="BL9" s="4"/>
    </row>
    <row r="10" spans="2:67" x14ac:dyDescent="0.2">
      <c r="B10" s="1" t="str">
        <f t="shared" si="1"/>
        <v xml:space="preserve">Altiplano_Pocitos </v>
      </c>
      <c r="C10" s="86" t="s">
        <v>3</v>
      </c>
      <c r="D10" s="86" t="s">
        <v>50</v>
      </c>
      <c r="E10" s="86" t="s">
        <v>29</v>
      </c>
      <c r="F10" s="120">
        <v>18.5</v>
      </c>
      <c r="G10" s="120">
        <v>11.4</v>
      </c>
      <c r="H10" s="120">
        <v>11.4</v>
      </c>
      <c r="I10" s="120">
        <v>19.8</v>
      </c>
      <c r="J10" s="120">
        <v>19.7</v>
      </c>
      <c r="K10" s="120">
        <v>21.8</v>
      </c>
      <c r="L10" s="120">
        <v>24.6</v>
      </c>
      <c r="M10" s="120">
        <v>26.3</v>
      </c>
      <c r="N10" s="120">
        <v>25.6</v>
      </c>
      <c r="O10" s="120">
        <v>25</v>
      </c>
      <c r="P10" s="120">
        <v>26.7</v>
      </c>
      <c r="Q10" s="120">
        <v>15.5</v>
      </c>
      <c r="R10" s="120">
        <v>14.2</v>
      </c>
      <c r="S10" s="120">
        <v>19.8</v>
      </c>
      <c r="T10" s="120">
        <v>19.7</v>
      </c>
      <c r="U10" s="120">
        <v>25.2</v>
      </c>
      <c r="V10" s="120">
        <v>25.8</v>
      </c>
      <c r="W10" s="120">
        <v>19.100000000000001</v>
      </c>
      <c r="X10" s="120">
        <v>24</v>
      </c>
      <c r="Y10" s="120">
        <v>28</v>
      </c>
      <c r="Z10" s="120">
        <v>29.9</v>
      </c>
      <c r="AA10" s="120">
        <v>31.9</v>
      </c>
      <c r="AB10" s="120">
        <v>26</v>
      </c>
      <c r="AC10" s="120">
        <v>30.4</v>
      </c>
      <c r="AD10" s="120">
        <v>30.2</v>
      </c>
      <c r="AE10" s="120">
        <v>25.8</v>
      </c>
      <c r="AF10" s="120">
        <v>18.7</v>
      </c>
      <c r="AG10" s="120">
        <v>25</v>
      </c>
      <c r="AH10" s="17">
        <f t="shared" si="2"/>
        <v>22.857142857142858</v>
      </c>
      <c r="AI10" s="120">
        <v>6</v>
      </c>
      <c r="AJ10" s="120">
        <v>8.1999999999999993</v>
      </c>
      <c r="AK10" s="120">
        <v>6.9</v>
      </c>
      <c r="AL10" s="120">
        <v>6.8</v>
      </c>
      <c r="AM10" s="120">
        <v>2.2000000000000002</v>
      </c>
      <c r="AN10" s="120">
        <v>4</v>
      </c>
      <c r="AO10" s="120">
        <v>0.9</v>
      </c>
      <c r="AP10" s="120">
        <v>1.3</v>
      </c>
      <c r="AQ10" s="120">
        <v>3</v>
      </c>
      <c r="AR10" s="120">
        <v>1.3</v>
      </c>
      <c r="AS10" s="120">
        <v>2.2999999999999998</v>
      </c>
      <c r="AT10" s="120">
        <v>4.5999999999999996</v>
      </c>
      <c r="AU10" s="120">
        <v>8.6999999999999993</v>
      </c>
      <c r="AV10" s="120">
        <v>6</v>
      </c>
      <c r="AW10" s="120">
        <v>8.6</v>
      </c>
      <c r="AX10" s="120">
        <v>9.9</v>
      </c>
      <c r="AY10" s="120">
        <v>8.6</v>
      </c>
      <c r="AZ10" s="120">
        <v>8.5</v>
      </c>
      <c r="BA10" s="120">
        <v>6.2</v>
      </c>
      <c r="BB10" s="120">
        <v>7.3</v>
      </c>
      <c r="BC10" s="120">
        <v>4.8</v>
      </c>
      <c r="BD10" s="120">
        <v>4.2</v>
      </c>
      <c r="BE10" s="120">
        <v>11</v>
      </c>
      <c r="BF10" s="120">
        <v>10.5</v>
      </c>
      <c r="BG10" s="120">
        <v>12.8</v>
      </c>
      <c r="BH10" s="120">
        <v>1.4</v>
      </c>
      <c r="BI10" s="120">
        <v>5.8</v>
      </c>
      <c r="BJ10" s="120">
        <v>8.6</v>
      </c>
      <c r="BK10" s="17">
        <f t="shared" si="0"/>
        <v>6.0857142857142863</v>
      </c>
      <c r="BL10" s="4"/>
    </row>
    <row r="11" spans="2:67" x14ac:dyDescent="0.2">
      <c r="B11" s="1" t="str">
        <f t="shared" si="1"/>
        <v>Altiplano_Banderillas</v>
      </c>
      <c r="C11" s="86" t="s">
        <v>3</v>
      </c>
      <c r="D11" s="86" t="s">
        <v>4</v>
      </c>
      <c r="E11" s="86" t="s">
        <v>5</v>
      </c>
      <c r="F11" s="120">
        <v>15.5</v>
      </c>
      <c r="G11" s="120">
        <v>10.6</v>
      </c>
      <c r="H11" s="120">
        <v>17.2</v>
      </c>
      <c r="I11" s="120">
        <v>17.3</v>
      </c>
      <c r="J11" s="120">
        <v>18.399999999999999</v>
      </c>
      <c r="K11" s="120">
        <v>20</v>
      </c>
      <c r="L11" s="120">
        <v>22.1</v>
      </c>
      <c r="M11" s="120">
        <v>23.2</v>
      </c>
      <c r="N11" s="120">
        <v>22.8</v>
      </c>
      <c r="O11" s="120">
        <v>23.6</v>
      </c>
      <c r="P11" s="120">
        <v>23.3</v>
      </c>
      <c r="Q11" s="120">
        <v>20</v>
      </c>
      <c r="R11" s="120">
        <v>12.6</v>
      </c>
      <c r="S11" s="120">
        <v>14.8</v>
      </c>
      <c r="T11" s="120">
        <v>20.8</v>
      </c>
      <c r="U11" s="120">
        <v>21</v>
      </c>
      <c r="V11" s="120">
        <v>22.7</v>
      </c>
      <c r="W11" s="120">
        <v>22.8</v>
      </c>
      <c r="X11" s="120">
        <v>25.5</v>
      </c>
      <c r="Y11" s="120">
        <v>26.8</v>
      </c>
      <c r="Z11" s="120">
        <v>27.3</v>
      </c>
      <c r="AA11" s="120">
        <v>27.7</v>
      </c>
      <c r="AB11" s="120">
        <v>27</v>
      </c>
      <c r="AC11" s="120">
        <v>28.6</v>
      </c>
      <c r="AD11" s="120">
        <v>26.6</v>
      </c>
      <c r="AE11" s="120">
        <v>24.3</v>
      </c>
      <c r="AF11" s="120">
        <v>24.3</v>
      </c>
      <c r="AG11" s="120">
        <v>26.3</v>
      </c>
      <c r="AH11" s="17">
        <f t="shared" si="2"/>
        <v>21.896428571428569</v>
      </c>
      <c r="AI11" s="120">
        <v>4.4000000000000004</v>
      </c>
      <c r="AJ11" s="120">
        <v>8.4</v>
      </c>
      <c r="AK11" s="120">
        <v>6.3</v>
      </c>
      <c r="AL11" s="120">
        <v>-0.4</v>
      </c>
      <c r="AM11" s="120">
        <v>-1.1000000000000001</v>
      </c>
      <c r="AN11" s="120">
        <v>2.6</v>
      </c>
      <c r="AO11" s="120">
        <v>0.2</v>
      </c>
      <c r="AP11" s="120">
        <v>-1.9</v>
      </c>
      <c r="AQ11" s="120">
        <v>-0.7</v>
      </c>
      <c r="AR11" s="120">
        <v>1.6</v>
      </c>
      <c r="AS11" s="120">
        <v>1.5</v>
      </c>
      <c r="AT11" s="120">
        <v>4.0999999999999996</v>
      </c>
      <c r="AU11" s="120">
        <v>8</v>
      </c>
      <c r="AV11" s="120">
        <v>7</v>
      </c>
      <c r="AW11" s="120">
        <v>8.1999999999999993</v>
      </c>
      <c r="AX11" s="120">
        <v>6.4</v>
      </c>
      <c r="AY11" s="120">
        <v>5.7</v>
      </c>
      <c r="AZ11" s="120">
        <v>2.7</v>
      </c>
      <c r="BA11" s="120">
        <v>2.8</v>
      </c>
      <c r="BB11" s="120">
        <v>3</v>
      </c>
      <c r="BC11" s="120">
        <v>3.6</v>
      </c>
      <c r="BD11" s="120">
        <v>4.5</v>
      </c>
      <c r="BE11" s="120">
        <v>7.4</v>
      </c>
      <c r="BF11" s="120">
        <v>6.4</v>
      </c>
      <c r="BG11" s="120">
        <v>9.1</v>
      </c>
      <c r="BH11" s="120">
        <v>3.2</v>
      </c>
      <c r="BI11" s="120">
        <v>1.6</v>
      </c>
      <c r="BJ11" s="120">
        <v>0.5</v>
      </c>
      <c r="BK11" s="17">
        <f t="shared" si="0"/>
        <v>3.753571428571429</v>
      </c>
      <c r="BL11" s="4"/>
    </row>
    <row r="12" spans="2:67" x14ac:dyDescent="0.2">
      <c r="B12" s="1" t="str">
        <f t="shared" si="1"/>
        <v>Altiplano_Sabanillas</v>
      </c>
      <c r="C12" s="86" t="s">
        <v>3</v>
      </c>
      <c r="D12" s="86" t="s">
        <v>59</v>
      </c>
      <c r="E12" s="86" t="s">
        <v>60</v>
      </c>
      <c r="F12" s="120">
        <v>18</v>
      </c>
      <c r="G12" s="120">
        <v>12.9</v>
      </c>
      <c r="H12" s="120">
        <v>13.1</v>
      </c>
      <c r="I12" s="120">
        <v>19.2</v>
      </c>
      <c r="J12" s="120">
        <v>20.5</v>
      </c>
      <c r="K12" s="120">
        <v>19.2</v>
      </c>
      <c r="L12" s="120">
        <v>22.9</v>
      </c>
      <c r="M12" s="120">
        <v>25.3</v>
      </c>
      <c r="N12" s="120">
        <v>23.1</v>
      </c>
      <c r="O12" s="120">
        <v>23</v>
      </c>
      <c r="P12" s="120">
        <v>26.6</v>
      </c>
      <c r="Q12" s="120">
        <v>19.8</v>
      </c>
      <c r="R12" s="120">
        <v>16.2</v>
      </c>
      <c r="S12" s="120">
        <v>20.9</v>
      </c>
      <c r="T12" s="120">
        <v>21.5</v>
      </c>
      <c r="U12" s="120">
        <v>23.4</v>
      </c>
      <c r="V12" s="120">
        <v>24.2</v>
      </c>
      <c r="W12" s="120">
        <v>19</v>
      </c>
      <c r="X12" s="120">
        <v>22.7</v>
      </c>
      <c r="Y12" s="120">
        <v>28.3</v>
      </c>
      <c r="Z12" s="120">
        <v>28.8</v>
      </c>
      <c r="AA12" s="120">
        <v>29.7</v>
      </c>
      <c r="AB12" s="120">
        <v>27.1</v>
      </c>
      <c r="AC12" s="120">
        <v>30.1</v>
      </c>
      <c r="AD12" s="120">
        <v>28.6</v>
      </c>
      <c r="AE12" s="120">
        <v>25.1</v>
      </c>
      <c r="AF12" s="120">
        <v>19.3</v>
      </c>
      <c r="AG12" s="120">
        <v>24</v>
      </c>
      <c r="AH12" s="17">
        <f t="shared" si="2"/>
        <v>22.589285714285715</v>
      </c>
      <c r="AI12" s="120">
        <v>5.2</v>
      </c>
      <c r="AJ12" s="120">
        <v>9</v>
      </c>
      <c r="AK12" s="120">
        <v>8.1999999999999993</v>
      </c>
      <c r="AL12" s="120">
        <v>1</v>
      </c>
      <c r="AM12" s="120">
        <v>-3.1</v>
      </c>
      <c r="AN12" s="120">
        <v>2.1</v>
      </c>
      <c r="AO12" s="120">
        <v>-3.2</v>
      </c>
      <c r="AP12" s="120">
        <v>-2.7</v>
      </c>
      <c r="AQ12" s="120">
        <v>-3.1</v>
      </c>
      <c r="AR12" s="120">
        <v>-1.9</v>
      </c>
      <c r="AS12" s="120">
        <v>-2.2000000000000002</v>
      </c>
      <c r="AT12" s="120">
        <v>3.2</v>
      </c>
      <c r="AU12" s="120">
        <v>7.2</v>
      </c>
      <c r="AV12" s="120">
        <v>6.7</v>
      </c>
      <c r="AW12" s="120">
        <v>8.4</v>
      </c>
      <c r="AX12" s="120">
        <v>10.199999999999999</v>
      </c>
      <c r="AY12" s="120">
        <v>6.6</v>
      </c>
      <c r="AZ12" s="120">
        <v>2.7</v>
      </c>
      <c r="BA12" s="120">
        <v>2.9</v>
      </c>
      <c r="BB12" s="120">
        <v>4.8</v>
      </c>
      <c r="BC12" s="120">
        <v>3.2</v>
      </c>
      <c r="BD12" s="120">
        <v>1.5</v>
      </c>
      <c r="BE12" s="120">
        <v>2.8</v>
      </c>
      <c r="BF12" s="120">
        <v>4.5</v>
      </c>
      <c r="BG12" s="120">
        <v>10.199999999999999</v>
      </c>
      <c r="BH12" s="120">
        <v>3.7</v>
      </c>
      <c r="BI12" s="120">
        <v>2.7</v>
      </c>
      <c r="BJ12" s="120">
        <v>0.4</v>
      </c>
      <c r="BK12" s="17">
        <f t="shared" si="0"/>
        <v>3.2500000000000004</v>
      </c>
      <c r="BL12" s="4"/>
    </row>
    <row r="13" spans="2:67" x14ac:dyDescent="0.2">
      <c r="B13" s="1" t="str">
        <f t="shared" si="1"/>
        <v>Altiplano_BuenaVista</v>
      </c>
      <c r="C13" s="86" t="s">
        <v>3</v>
      </c>
      <c r="D13" s="86" t="s">
        <v>9</v>
      </c>
      <c r="E13" s="86" t="s">
        <v>10</v>
      </c>
      <c r="F13" s="120">
        <v>20.8</v>
      </c>
      <c r="G13" s="120">
        <v>10.199999999999999</v>
      </c>
      <c r="H13" s="120">
        <v>11.1</v>
      </c>
      <c r="I13" s="120">
        <v>19.5</v>
      </c>
      <c r="J13" s="120">
        <v>18.600000000000001</v>
      </c>
      <c r="K13" s="120">
        <v>20.7</v>
      </c>
      <c r="L13" s="120">
        <v>23.3</v>
      </c>
      <c r="M13" s="120">
        <v>25.5</v>
      </c>
      <c r="N13" s="120">
        <v>24.9</v>
      </c>
      <c r="O13" s="120">
        <v>23.7</v>
      </c>
      <c r="P13" s="120">
        <v>26.6</v>
      </c>
      <c r="Q13" s="120">
        <v>14.6</v>
      </c>
      <c r="R13" s="120">
        <v>12.9</v>
      </c>
      <c r="S13" s="120">
        <v>18.100000000000001</v>
      </c>
      <c r="T13" s="120">
        <v>20.100000000000001</v>
      </c>
      <c r="U13" s="120">
        <v>26.7</v>
      </c>
      <c r="V13" s="120">
        <v>26.2</v>
      </c>
      <c r="W13" s="120">
        <v>18.899999999999999</v>
      </c>
      <c r="X13" s="120">
        <v>23</v>
      </c>
      <c r="Y13" s="120">
        <v>26.6</v>
      </c>
      <c r="Z13" s="120">
        <v>30.7</v>
      </c>
      <c r="AA13" s="120">
        <v>30.6</v>
      </c>
      <c r="AB13" s="120">
        <v>24.8</v>
      </c>
      <c r="AC13" s="120">
        <v>30.2</v>
      </c>
      <c r="AD13" s="120">
        <v>30.2</v>
      </c>
      <c r="AE13" s="120">
        <v>26.8</v>
      </c>
      <c r="AF13" s="120">
        <v>16.899999999999999</v>
      </c>
      <c r="AG13" s="120">
        <v>23.7</v>
      </c>
      <c r="AH13" s="17">
        <f t="shared" si="2"/>
        <v>22.353571428571431</v>
      </c>
      <c r="AI13" s="120">
        <v>5.7</v>
      </c>
      <c r="AJ13" s="120">
        <v>7.5</v>
      </c>
      <c r="AK13" s="120">
        <v>6.1</v>
      </c>
      <c r="AL13" s="120">
        <v>3.7</v>
      </c>
      <c r="AM13" s="120">
        <v>1.5</v>
      </c>
      <c r="AN13" s="120">
        <v>2.1</v>
      </c>
      <c r="AO13" s="120">
        <v>0.2</v>
      </c>
      <c r="AP13" s="120">
        <v>1.5</v>
      </c>
      <c r="AQ13" s="120">
        <v>1.8</v>
      </c>
      <c r="AR13" s="120">
        <v>0.8</v>
      </c>
      <c r="AS13" s="120">
        <v>2.4</v>
      </c>
      <c r="AT13" s="120">
        <v>4.5999999999999996</v>
      </c>
      <c r="AU13" s="120">
        <v>8.6999999999999993</v>
      </c>
      <c r="AV13" s="120">
        <v>7.2</v>
      </c>
      <c r="AW13" s="120">
        <v>8.1</v>
      </c>
      <c r="AX13" s="120">
        <v>11.1</v>
      </c>
      <c r="AY13" s="120">
        <v>8.9</v>
      </c>
      <c r="AZ13" s="120">
        <v>6.8</v>
      </c>
      <c r="BA13" s="120">
        <v>4.5</v>
      </c>
      <c r="BB13" s="120">
        <v>4.5</v>
      </c>
      <c r="BC13" s="120">
        <v>5</v>
      </c>
      <c r="BD13" s="120">
        <v>7</v>
      </c>
      <c r="BE13" s="120">
        <v>9.1</v>
      </c>
      <c r="BF13" s="120">
        <v>12.1</v>
      </c>
      <c r="BG13" s="120">
        <v>15.9</v>
      </c>
      <c r="BH13" s="120">
        <v>3.1</v>
      </c>
      <c r="BI13" s="120">
        <v>5.0999999999999996</v>
      </c>
      <c r="BJ13" s="120">
        <v>7.7</v>
      </c>
      <c r="BK13" s="17">
        <f t="shared" si="0"/>
        <v>5.8107142857142851</v>
      </c>
      <c r="BL13" s="4"/>
    </row>
    <row r="14" spans="2:67" x14ac:dyDescent="0.2">
      <c r="B14" s="1" t="str">
        <f t="shared" si="1"/>
        <v>Altiplano_La Terquedad</v>
      </c>
      <c r="C14" s="86" t="s">
        <v>3</v>
      </c>
      <c r="D14" s="86" t="s">
        <v>43</v>
      </c>
      <c r="E14" s="86" t="s">
        <v>10</v>
      </c>
      <c r="F14" s="120">
        <v>23</v>
      </c>
      <c r="G14" s="120">
        <v>13.2</v>
      </c>
      <c r="H14" s="120">
        <v>13.7</v>
      </c>
      <c r="I14" s="120">
        <v>23.1</v>
      </c>
      <c r="J14" s="120">
        <v>21.9</v>
      </c>
      <c r="K14" s="120">
        <v>23.4</v>
      </c>
      <c r="L14" s="120">
        <v>26.3</v>
      </c>
      <c r="M14" s="120">
        <v>28.5</v>
      </c>
      <c r="N14" s="120">
        <v>28.1</v>
      </c>
      <c r="O14" s="120">
        <v>26.8</v>
      </c>
      <c r="P14" s="120">
        <v>29.3</v>
      </c>
      <c r="Q14" s="120">
        <v>17.3</v>
      </c>
      <c r="R14" s="120">
        <v>15.7</v>
      </c>
      <c r="S14" s="120">
        <v>18.100000000000001</v>
      </c>
      <c r="T14" s="120">
        <v>22.8</v>
      </c>
      <c r="U14" s="120">
        <v>29.2</v>
      </c>
      <c r="V14" s="120">
        <v>28.9</v>
      </c>
      <c r="W14" s="120">
        <v>19.8</v>
      </c>
      <c r="X14" s="120">
        <v>24.9</v>
      </c>
      <c r="Y14" s="120">
        <v>30.4</v>
      </c>
      <c r="Z14" s="120">
        <v>32.6</v>
      </c>
      <c r="AA14" s="120">
        <v>33.299999999999997</v>
      </c>
      <c r="AB14" s="120">
        <v>25.5</v>
      </c>
      <c r="AC14" s="120">
        <v>32.1</v>
      </c>
      <c r="AD14" s="120">
        <v>33.6</v>
      </c>
      <c r="AE14" s="120">
        <v>26.9</v>
      </c>
      <c r="AF14" s="120">
        <v>17.2</v>
      </c>
      <c r="AG14" s="120">
        <v>24.2</v>
      </c>
      <c r="AH14" s="17">
        <f t="shared" si="2"/>
        <v>24.63571428571429</v>
      </c>
      <c r="AI14" s="120">
        <v>6.9</v>
      </c>
      <c r="AJ14" s="120">
        <v>9.1</v>
      </c>
      <c r="AK14" s="120">
        <v>8.4</v>
      </c>
      <c r="AL14" s="120">
        <v>4.5</v>
      </c>
      <c r="AM14" s="120">
        <v>0.6</v>
      </c>
      <c r="AN14" s="120">
        <v>7.8</v>
      </c>
      <c r="AO14" s="120">
        <v>1.6</v>
      </c>
      <c r="AP14" s="120">
        <v>0.1</v>
      </c>
      <c r="AQ14" s="120">
        <v>0</v>
      </c>
      <c r="AR14" s="120">
        <v>0.4</v>
      </c>
      <c r="AS14" s="120">
        <v>2.1</v>
      </c>
      <c r="AT14" s="120">
        <v>5.5</v>
      </c>
      <c r="AU14" s="120">
        <v>10.7</v>
      </c>
      <c r="AV14" s="120">
        <v>9.9</v>
      </c>
      <c r="AW14" s="120">
        <v>8.5</v>
      </c>
      <c r="AX14" s="120">
        <v>10.4</v>
      </c>
      <c r="AY14" s="120">
        <v>9.9</v>
      </c>
      <c r="AZ14" s="120">
        <v>9.3000000000000007</v>
      </c>
      <c r="BA14" s="120">
        <v>7.9</v>
      </c>
      <c r="BB14" s="120">
        <v>9.6999999999999993</v>
      </c>
      <c r="BC14" s="120">
        <v>3.9</v>
      </c>
      <c r="BD14" s="120">
        <v>6</v>
      </c>
      <c r="BE14" s="120">
        <v>8.3000000000000007</v>
      </c>
      <c r="BF14" s="120">
        <v>14.3</v>
      </c>
      <c r="BG14" s="120">
        <v>11</v>
      </c>
      <c r="BH14" s="120">
        <v>3.6</v>
      </c>
      <c r="BI14" s="120">
        <v>7.2</v>
      </c>
      <c r="BJ14" s="120">
        <v>10.4</v>
      </c>
      <c r="BK14" s="17">
        <f t="shared" si="0"/>
        <v>6.7142857142857162</v>
      </c>
      <c r="BL14" s="4"/>
    </row>
    <row r="15" spans="2:67" x14ac:dyDescent="0.2">
      <c r="B15" s="1" t="str">
        <f t="shared" si="1"/>
        <v>Altiplano_BuenaVista</v>
      </c>
      <c r="C15" s="86" t="s">
        <v>3</v>
      </c>
      <c r="D15" s="86" t="s">
        <v>9</v>
      </c>
      <c r="E15" s="86" t="s">
        <v>11</v>
      </c>
      <c r="F15" s="120">
        <v>18.100000000000001</v>
      </c>
      <c r="G15" s="120">
        <v>10.3</v>
      </c>
      <c r="H15" s="120">
        <v>15.4</v>
      </c>
      <c r="I15" s="120">
        <v>17</v>
      </c>
      <c r="J15" s="120">
        <v>18.100000000000001</v>
      </c>
      <c r="K15" s="120">
        <v>19.2</v>
      </c>
      <c r="L15" s="120">
        <v>20.9</v>
      </c>
      <c r="M15" s="120">
        <v>22.8</v>
      </c>
      <c r="N15" s="120">
        <v>22.1</v>
      </c>
      <c r="O15" s="120">
        <v>23.2</v>
      </c>
      <c r="P15" s="120">
        <v>23.2</v>
      </c>
      <c r="Q15" s="120">
        <v>20.5</v>
      </c>
      <c r="R15" s="120">
        <v>11.5</v>
      </c>
      <c r="S15" s="120">
        <v>14</v>
      </c>
      <c r="T15" s="120">
        <v>18.600000000000001</v>
      </c>
      <c r="U15" s="120">
        <v>19.600000000000001</v>
      </c>
      <c r="V15" s="120">
        <v>21.8</v>
      </c>
      <c r="W15" s="120">
        <v>23.1</v>
      </c>
      <c r="X15" s="120">
        <v>24.9</v>
      </c>
      <c r="Y15" s="120">
        <v>26.3</v>
      </c>
      <c r="Z15" s="120">
        <v>26.4</v>
      </c>
      <c r="AA15" s="120">
        <v>27.2</v>
      </c>
      <c r="AB15" s="120">
        <v>27.1</v>
      </c>
      <c r="AC15" s="120">
        <v>27.8</v>
      </c>
      <c r="AD15" s="120">
        <v>26.1</v>
      </c>
      <c r="AE15" s="120">
        <v>24.5</v>
      </c>
      <c r="AF15" s="120">
        <v>25.3</v>
      </c>
      <c r="AG15" s="120">
        <v>26.4</v>
      </c>
      <c r="AH15" s="17">
        <f t="shared" si="2"/>
        <v>21.478571428571428</v>
      </c>
      <c r="AI15" s="120">
        <v>3.8</v>
      </c>
      <c r="AJ15" s="120">
        <v>8.4</v>
      </c>
      <c r="AK15" s="120">
        <v>6</v>
      </c>
      <c r="AL15" s="120">
        <v>0</v>
      </c>
      <c r="AM15" s="120">
        <v>-0.9</v>
      </c>
      <c r="AN15" s="120">
        <v>1.5</v>
      </c>
      <c r="AO15" s="120">
        <v>0.1</v>
      </c>
      <c r="AP15" s="120">
        <v>-0.4</v>
      </c>
      <c r="AQ15" s="120">
        <v>-1</v>
      </c>
      <c r="AR15" s="120">
        <v>1.7</v>
      </c>
      <c r="AS15" s="120">
        <v>2</v>
      </c>
      <c r="AT15" s="120">
        <v>8</v>
      </c>
      <c r="AU15" s="120">
        <v>7.4</v>
      </c>
      <c r="AV15" s="120">
        <v>6.9</v>
      </c>
      <c r="AW15" s="120">
        <v>8.4</v>
      </c>
      <c r="AX15" s="120">
        <v>9.1</v>
      </c>
      <c r="AY15" s="120">
        <v>7.8</v>
      </c>
      <c r="AZ15" s="120">
        <v>4.4000000000000004</v>
      </c>
      <c r="BA15" s="120">
        <v>3.8</v>
      </c>
      <c r="BB15" s="120">
        <v>4.5999999999999996</v>
      </c>
      <c r="BC15" s="120">
        <v>6.5</v>
      </c>
      <c r="BD15" s="120">
        <v>5</v>
      </c>
      <c r="BE15" s="120">
        <v>9.6</v>
      </c>
      <c r="BF15" s="120">
        <v>7</v>
      </c>
      <c r="BG15" s="120">
        <v>9.9</v>
      </c>
      <c r="BH15" s="120">
        <v>6.7</v>
      </c>
      <c r="BI15" s="120">
        <v>1.5</v>
      </c>
      <c r="BJ15" s="120">
        <v>1</v>
      </c>
      <c r="BK15" s="17">
        <f t="shared" si="0"/>
        <v>4.6000000000000005</v>
      </c>
      <c r="BL15" s="4"/>
    </row>
    <row r="16" spans="2:67" x14ac:dyDescent="0.2">
      <c r="B16" s="1" t="str">
        <f t="shared" si="1"/>
        <v>Altiplano_La Dulce</v>
      </c>
      <c r="C16" s="86" t="s">
        <v>3</v>
      </c>
      <c r="D16" s="86" t="s">
        <v>37</v>
      </c>
      <c r="E16" s="86" t="s">
        <v>11</v>
      </c>
      <c r="F16" s="120">
        <v>16.7</v>
      </c>
      <c r="G16" s="120">
        <v>10.5</v>
      </c>
      <c r="H16" s="120">
        <v>17.8</v>
      </c>
      <c r="I16" s="120">
        <v>18.399999999999999</v>
      </c>
      <c r="J16" s="120">
        <v>19.2</v>
      </c>
      <c r="K16" s="120">
        <v>20.100000000000001</v>
      </c>
      <c r="L16" s="120">
        <v>22</v>
      </c>
      <c r="M16" s="120">
        <v>23.9</v>
      </c>
      <c r="N16" s="120">
        <v>22.9</v>
      </c>
      <c r="O16" s="120">
        <v>23.6</v>
      </c>
      <c r="P16" s="120">
        <v>24.5</v>
      </c>
      <c r="Q16" s="120">
        <v>20.5</v>
      </c>
      <c r="R16" s="120">
        <v>11.5</v>
      </c>
      <c r="S16" s="120">
        <v>14.3</v>
      </c>
      <c r="T16" s="120">
        <v>20.2</v>
      </c>
      <c r="U16" s="120">
        <v>21.3</v>
      </c>
      <c r="V16" s="120">
        <v>23.4</v>
      </c>
      <c r="W16" s="120">
        <v>23.5</v>
      </c>
      <c r="X16" s="120">
        <v>26.4</v>
      </c>
      <c r="Y16" s="120">
        <v>27.8</v>
      </c>
      <c r="Z16" s="120">
        <v>28</v>
      </c>
      <c r="AA16" s="120">
        <v>28.3</v>
      </c>
      <c r="AB16" s="120">
        <v>28.1</v>
      </c>
      <c r="AC16" s="120">
        <v>29.3</v>
      </c>
      <c r="AD16" s="120">
        <v>26.8</v>
      </c>
      <c r="AE16" s="120">
        <v>26.1</v>
      </c>
      <c r="AF16" s="120">
        <v>26.7</v>
      </c>
      <c r="AG16" s="120">
        <v>27.1</v>
      </c>
      <c r="AH16" s="17">
        <f t="shared" ref="AH16:AH25" si="3">AVERAGE(F16:AG16)</f>
        <v>22.460714285714285</v>
      </c>
      <c r="AI16" s="120">
        <v>3.9</v>
      </c>
      <c r="AJ16" s="120">
        <v>8.5</v>
      </c>
      <c r="AK16" s="120">
        <v>5.2</v>
      </c>
      <c r="AL16" s="120">
        <v>-0.8</v>
      </c>
      <c r="AM16" s="120">
        <v>-2.1</v>
      </c>
      <c r="AN16" s="120">
        <v>0.8</v>
      </c>
      <c r="AO16" s="120">
        <v>-1.5</v>
      </c>
      <c r="AP16" s="120">
        <v>-1.2</v>
      </c>
      <c r="AQ16" s="120">
        <v>-2.2999999999999998</v>
      </c>
      <c r="AR16" s="120">
        <v>0</v>
      </c>
      <c r="AS16" s="120">
        <v>1.8</v>
      </c>
      <c r="AT16" s="120">
        <v>6.1</v>
      </c>
      <c r="AU16" s="120">
        <v>7.5</v>
      </c>
      <c r="AV16" s="120">
        <v>6.8</v>
      </c>
      <c r="AW16" s="120">
        <v>7.9</v>
      </c>
      <c r="AX16" s="120">
        <v>7.8</v>
      </c>
      <c r="AY16" s="120">
        <v>5.4</v>
      </c>
      <c r="AZ16" s="120">
        <v>1.4</v>
      </c>
      <c r="BA16" s="120">
        <v>1.9</v>
      </c>
      <c r="BB16" s="120">
        <v>3.3</v>
      </c>
      <c r="BC16" s="120">
        <v>3.7</v>
      </c>
      <c r="BD16" s="120">
        <v>3.9</v>
      </c>
      <c r="BE16" s="120">
        <v>7.3</v>
      </c>
      <c r="BF16" s="120">
        <v>5.8</v>
      </c>
      <c r="BG16" s="120">
        <v>7.8</v>
      </c>
      <c r="BH16" s="120">
        <v>4</v>
      </c>
      <c r="BI16" s="120">
        <v>2.9</v>
      </c>
      <c r="BJ16" s="120">
        <v>1.3</v>
      </c>
      <c r="BK16" s="17">
        <f t="shared" si="0"/>
        <v>3.4678571428571425</v>
      </c>
      <c r="BL16" s="4"/>
    </row>
    <row r="17" spans="2:64" x14ac:dyDescent="0.2">
      <c r="B17" s="1" t="str">
        <f t="shared" si="1"/>
        <v>Altiplano_Yoliatl</v>
      </c>
      <c r="C17" s="86" t="s">
        <v>3</v>
      </c>
      <c r="D17" s="86" t="s">
        <v>72</v>
      </c>
      <c r="E17" s="86" t="s">
        <v>11</v>
      </c>
      <c r="F17" s="120">
        <v>17.899999999999999</v>
      </c>
      <c r="G17" s="120">
        <v>9.3000000000000007</v>
      </c>
      <c r="H17" s="120">
        <v>16.899999999999999</v>
      </c>
      <c r="I17" s="120">
        <v>19.600000000000001</v>
      </c>
      <c r="J17" s="120">
        <v>19.2</v>
      </c>
      <c r="K17" s="120">
        <v>21.3</v>
      </c>
      <c r="L17" s="120">
        <v>24.1</v>
      </c>
      <c r="M17" s="120">
        <v>24.7</v>
      </c>
      <c r="N17" s="120">
        <v>24.1</v>
      </c>
      <c r="O17" s="120">
        <v>24.9</v>
      </c>
      <c r="P17" s="120">
        <v>24.8</v>
      </c>
      <c r="Q17" s="120">
        <v>17.8</v>
      </c>
      <c r="R17" s="120">
        <v>10.5</v>
      </c>
      <c r="S17" s="120">
        <v>14.6</v>
      </c>
      <c r="T17" s="120">
        <v>18.3</v>
      </c>
      <c r="U17" s="120">
        <v>21.1</v>
      </c>
      <c r="V17" s="120">
        <v>23.2</v>
      </c>
      <c r="W17" s="120">
        <v>24.3</v>
      </c>
      <c r="X17" s="120">
        <v>25.7</v>
      </c>
      <c r="Y17" s="120">
        <v>27.5</v>
      </c>
      <c r="Z17" s="120">
        <v>28</v>
      </c>
      <c r="AA17" s="120">
        <v>28.8</v>
      </c>
      <c r="AB17" s="120">
        <v>25.5</v>
      </c>
      <c r="AC17" s="120">
        <v>28.5</v>
      </c>
      <c r="AD17" s="120">
        <v>27.1</v>
      </c>
      <c r="AE17" s="120">
        <v>25.6</v>
      </c>
      <c r="AF17" s="120">
        <v>23.2</v>
      </c>
      <c r="AG17" s="120">
        <v>26.7</v>
      </c>
      <c r="AH17" s="17">
        <f t="shared" si="3"/>
        <v>22.257142857142863</v>
      </c>
      <c r="AI17" s="120">
        <v>2</v>
      </c>
      <c r="AJ17" s="120">
        <v>6.3</v>
      </c>
      <c r="AK17" s="120">
        <v>4</v>
      </c>
      <c r="AL17" s="120">
        <v>-0.9</v>
      </c>
      <c r="AM17" s="120">
        <v>-2.8</v>
      </c>
      <c r="AN17" s="120">
        <v>1.4</v>
      </c>
      <c r="AO17" s="120">
        <v>-2.5</v>
      </c>
      <c r="AP17" s="120">
        <v>-0.9</v>
      </c>
      <c r="AQ17" s="120">
        <v>-3.3</v>
      </c>
      <c r="AR17" s="120">
        <v>-1.2</v>
      </c>
      <c r="AS17" s="120">
        <v>-0.3</v>
      </c>
      <c r="AT17" s="120">
        <v>2.1</v>
      </c>
      <c r="AU17" s="120">
        <v>6.9</v>
      </c>
      <c r="AV17" s="120">
        <v>6.3</v>
      </c>
      <c r="AW17" s="120">
        <v>7.2</v>
      </c>
      <c r="AX17" s="120">
        <v>8</v>
      </c>
      <c r="AY17" s="120">
        <v>6.2</v>
      </c>
      <c r="AZ17" s="120">
        <v>4.7</v>
      </c>
      <c r="BA17" s="120">
        <v>1.8</v>
      </c>
      <c r="BB17" s="120">
        <v>1.2</v>
      </c>
      <c r="BC17" s="120">
        <v>1.7</v>
      </c>
      <c r="BD17" s="120">
        <v>4.3</v>
      </c>
      <c r="BE17" s="120">
        <v>3.9</v>
      </c>
      <c r="BF17" s="120">
        <v>8.1999999999999993</v>
      </c>
      <c r="BG17" s="120">
        <v>7.2</v>
      </c>
      <c r="BH17" s="120">
        <v>1.8</v>
      </c>
      <c r="BI17" s="120">
        <v>2.2000000000000002</v>
      </c>
      <c r="BJ17" s="120">
        <v>5</v>
      </c>
      <c r="BK17" s="17">
        <f t="shared" ref="BK17:BK25" si="4">AVERAGE(AI17:BJ17)</f>
        <v>2.875</v>
      </c>
      <c r="BL17" s="4"/>
    </row>
    <row r="18" spans="2:64" x14ac:dyDescent="0.2">
      <c r="B18" s="1" t="str">
        <f t="shared" si="1"/>
        <v>Altiplano_El Pocito</v>
      </c>
      <c r="C18" s="86" t="s">
        <v>3</v>
      </c>
      <c r="D18" s="86" t="s">
        <v>135</v>
      </c>
      <c r="E18" s="86" t="s">
        <v>49</v>
      </c>
      <c r="F18" s="120">
        <v>20.7</v>
      </c>
      <c r="G18" s="120">
        <v>11.3</v>
      </c>
      <c r="H18" s="120">
        <v>11.3</v>
      </c>
      <c r="I18" s="120">
        <v>21.5</v>
      </c>
      <c r="J18" s="120">
        <v>17.8</v>
      </c>
      <c r="K18" s="120">
        <v>18.7</v>
      </c>
      <c r="L18" s="120">
        <v>22.7</v>
      </c>
      <c r="M18" s="120">
        <v>26.6</v>
      </c>
      <c r="N18" s="120">
        <v>23.6</v>
      </c>
      <c r="O18" s="120">
        <v>22.6</v>
      </c>
      <c r="P18" s="120">
        <v>25.1</v>
      </c>
      <c r="Q18" s="120">
        <v>12.3</v>
      </c>
      <c r="R18" s="120">
        <v>11.3</v>
      </c>
      <c r="S18" s="120">
        <v>12.8</v>
      </c>
      <c r="T18" s="120">
        <v>18.5</v>
      </c>
      <c r="U18" s="120">
        <v>24.7</v>
      </c>
      <c r="V18" s="120">
        <v>25.7</v>
      </c>
      <c r="W18" s="120">
        <v>16.2</v>
      </c>
      <c r="X18" s="120">
        <v>21.6</v>
      </c>
      <c r="Y18" s="120">
        <v>28.9</v>
      </c>
      <c r="Z18" s="120">
        <v>29.2</v>
      </c>
      <c r="AA18" s="120">
        <v>29.7</v>
      </c>
      <c r="AB18" s="120">
        <v>22.4</v>
      </c>
      <c r="AC18" s="120">
        <v>30.6</v>
      </c>
      <c r="AD18" s="120">
        <v>29.7</v>
      </c>
      <c r="AE18" s="120">
        <v>26.2</v>
      </c>
      <c r="AF18" s="120">
        <v>11.5</v>
      </c>
      <c r="AG18" s="120">
        <v>22.3</v>
      </c>
      <c r="AH18" s="17">
        <f t="shared" si="3"/>
        <v>21.267857142857142</v>
      </c>
      <c r="AI18" s="120">
        <v>7.6</v>
      </c>
      <c r="AJ18" s="120">
        <v>6.4</v>
      </c>
      <c r="AK18" s="120">
        <v>5.8</v>
      </c>
      <c r="AL18" s="120">
        <v>4.7</v>
      </c>
      <c r="AM18" s="120">
        <v>3</v>
      </c>
      <c r="AN18" s="120">
        <v>8.1</v>
      </c>
      <c r="AO18" s="120">
        <v>3.9</v>
      </c>
      <c r="AP18" s="120">
        <v>5.0999999999999996</v>
      </c>
      <c r="AQ18" s="120">
        <v>7.5</v>
      </c>
      <c r="AR18" s="120">
        <v>5</v>
      </c>
      <c r="AS18" s="120">
        <v>6.1</v>
      </c>
      <c r="AT18" s="120">
        <v>7.8</v>
      </c>
      <c r="AU18" s="120">
        <v>8</v>
      </c>
      <c r="AV18" s="120">
        <v>7.9</v>
      </c>
      <c r="AW18" s="120">
        <v>6.7</v>
      </c>
      <c r="AX18" s="120">
        <v>13.3</v>
      </c>
      <c r="AY18" s="120">
        <v>8.5</v>
      </c>
      <c r="AZ18" s="120">
        <v>7.5</v>
      </c>
      <c r="BA18" s="120">
        <v>6.4</v>
      </c>
      <c r="BB18" s="120">
        <v>6</v>
      </c>
      <c r="BC18" s="120">
        <v>10</v>
      </c>
      <c r="BD18" s="120">
        <v>11.7</v>
      </c>
      <c r="BE18" s="120">
        <v>10.8</v>
      </c>
      <c r="BF18" s="120">
        <v>9.1999999999999993</v>
      </c>
      <c r="BG18" s="120">
        <v>11.1</v>
      </c>
      <c r="BH18" s="120">
        <v>6.4</v>
      </c>
      <c r="BI18" s="120">
        <v>5.5</v>
      </c>
      <c r="BJ18" s="120">
        <v>6.8</v>
      </c>
      <c r="BK18" s="17">
        <f t="shared" si="4"/>
        <v>7.3857142857142861</v>
      </c>
      <c r="BL18" s="4"/>
    </row>
    <row r="19" spans="2:64" x14ac:dyDescent="0.2">
      <c r="B19" s="1" t="str">
        <f t="shared" si="1"/>
        <v>Altiplano_La Victoria</v>
      </c>
      <c r="C19" s="86" t="s">
        <v>3</v>
      </c>
      <c r="D19" s="86" t="s">
        <v>132</v>
      </c>
      <c r="E19" s="86" t="s">
        <v>5</v>
      </c>
      <c r="F19" s="120">
        <v>14.1</v>
      </c>
      <c r="G19" s="120">
        <v>10.199999999999999</v>
      </c>
      <c r="H19" s="120">
        <v>14.2</v>
      </c>
      <c r="I19" s="120">
        <v>15.4</v>
      </c>
      <c r="J19" s="120">
        <v>16.8</v>
      </c>
      <c r="K19" s="120">
        <v>17.8</v>
      </c>
      <c r="L19" s="120">
        <v>20.5</v>
      </c>
      <c r="M19" s="120">
        <v>21.3</v>
      </c>
      <c r="N19" s="120">
        <v>20.399999999999999</v>
      </c>
      <c r="O19" s="120">
        <v>21.1</v>
      </c>
      <c r="P19" s="120">
        <v>21.7</v>
      </c>
      <c r="Q19" s="120">
        <v>15.8</v>
      </c>
      <c r="R19" s="120">
        <v>10.4</v>
      </c>
      <c r="S19" s="120">
        <v>16.7</v>
      </c>
      <c r="T19" s="120">
        <v>18.100000000000001</v>
      </c>
      <c r="U19" s="120">
        <v>19.5</v>
      </c>
      <c r="V19" s="120">
        <v>20.2</v>
      </c>
      <c r="W19" s="120">
        <v>19.7</v>
      </c>
      <c r="X19" s="120">
        <v>22.9</v>
      </c>
      <c r="Y19" s="120">
        <v>24.4</v>
      </c>
      <c r="Z19" s="120">
        <v>24.6</v>
      </c>
      <c r="AA19" s="120">
        <v>26.6</v>
      </c>
      <c r="AB19" s="120">
        <v>24.4</v>
      </c>
      <c r="AC19" s="120">
        <v>26.2</v>
      </c>
      <c r="AD19" s="120">
        <v>24.7</v>
      </c>
      <c r="AE19" s="120">
        <v>21.3</v>
      </c>
      <c r="AF19" s="120">
        <v>21.5</v>
      </c>
      <c r="AG19" s="120">
        <v>24.4</v>
      </c>
      <c r="AH19" s="17">
        <f t="shared" si="3"/>
        <v>19.817857142857143</v>
      </c>
      <c r="AI19" s="120">
        <v>4.4000000000000004</v>
      </c>
      <c r="AJ19" s="120">
        <v>7.1</v>
      </c>
      <c r="AK19" s="120">
        <v>4.2</v>
      </c>
      <c r="AL19" s="120">
        <v>-0.4</v>
      </c>
      <c r="AM19" s="120">
        <v>-2.7</v>
      </c>
      <c r="AN19" s="120">
        <v>-1.4</v>
      </c>
      <c r="AO19" s="120">
        <v>-0.2</v>
      </c>
      <c r="AP19" s="120">
        <v>-1.4</v>
      </c>
      <c r="AQ19" s="120">
        <v>-0.6</v>
      </c>
      <c r="AR19" s="120">
        <v>0.1</v>
      </c>
      <c r="AS19" s="120">
        <v>2.1</v>
      </c>
      <c r="AT19" s="120">
        <v>5.4</v>
      </c>
      <c r="AU19" s="120">
        <v>6.8</v>
      </c>
      <c r="AV19" s="120">
        <v>6.4</v>
      </c>
      <c r="AW19" s="120">
        <v>6.3</v>
      </c>
      <c r="AX19" s="120">
        <v>6.9</v>
      </c>
      <c r="AY19" s="120">
        <v>6.2</v>
      </c>
      <c r="AZ19" s="120">
        <v>0.1</v>
      </c>
      <c r="BA19" s="120">
        <v>0.5</v>
      </c>
      <c r="BB19" s="120">
        <v>2.1</v>
      </c>
      <c r="BC19" s="120">
        <v>5.8</v>
      </c>
      <c r="BD19" s="120">
        <v>5.2</v>
      </c>
      <c r="BE19" s="120">
        <v>9.4</v>
      </c>
      <c r="BF19" s="120">
        <v>5</v>
      </c>
      <c r="BG19" s="120">
        <v>7</v>
      </c>
      <c r="BH19" s="120">
        <v>3.8</v>
      </c>
      <c r="BI19" s="120">
        <v>-0.6</v>
      </c>
      <c r="BJ19" s="120">
        <v>-2.4</v>
      </c>
      <c r="BK19" s="17">
        <f t="shared" si="4"/>
        <v>3.0392857142857141</v>
      </c>
      <c r="BL19" s="4"/>
    </row>
    <row r="20" spans="2:64" x14ac:dyDescent="0.2">
      <c r="B20" s="1" t="str">
        <f t="shared" si="1"/>
        <v>Altiplano_Cerritos de Bernal</v>
      </c>
      <c r="C20" s="86" t="s">
        <v>3</v>
      </c>
      <c r="D20" s="86" t="s">
        <v>133</v>
      </c>
      <c r="E20" s="86" t="s">
        <v>5</v>
      </c>
      <c r="F20" s="120">
        <v>14.1</v>
      </c>
      <c r="G20" s="120">
        <v>9.8000000000000007</v>
      </c>
      <c r="H20" s="120">
        <v>15</v>
      </c>
      <c r="I20" s="120">
        <v>15.9</v>
      </c>
      <c r="J20" s="120">
        <v>16.5</v>
      </c>
      <c r="K20" s="120">
        <v>19.8</v>
      </c>
      <c r="L20" s="120">
        <v>20.9</v>
      </c>
      <c r="M20" s="120">
        <v>21.7</v>
      </c>
      <c r="N20" s="120">
        <v>21.2</v>
      </c>
      <c r="O20" s="120">
        <v>21.6</v>
      </c>
      <c r="P20" s="120">
        <v>21.7</v>
      </c>
      <c r="Q20" s="120">
        <v>15.8</v>
      </c>
      <c r="R20" s="120">
        <v>12.6</v>
      </c>
      <c r="S20" s="120">
        <v>15</v>
      </c>
      <c r="T20" s="120">
        <v>18.100000000000001</v>
      </c>
      <c r="U20" s="120">
        <v>19.5</v>
      </c>
      <c r="V20" s="120">
        <v>20.6</v>
      </c>
      <c r="W20" s="120">
        <v>20.7</v>
      </c>
      <c r="X20" s="120">
        <v>23</v>
      </c>
      <c r="Y20" s="120">
        <v>24.8</v>
      </c>
      <c r="Z20" s="120">
        <v>25</v>
      </c>
      <c r="AA20" s="120">
        <v>26.5</v>
      </c>
      <c r="AB20" s="120">
        <v>23.4</v>
      </c>
      <c r="AC20" s="120">
        <v>26.1</v>
      </c>
      <c r="AD20" s="120">
        <v>25.1</v>
      </c>
      <c r="AE20" s="120">
        <v>21.5</v>
      </c>
      <c r="AF20" s="120">
        <v>21</v>
      </c>
      <c r="AG20" s="120">
        <v>24.7</v>
      </c>
      <c r="AH20" s="17">
        <f t="shared" si="3"/>
        <v>20.05714285714286</v>
      </c>
      <c r="AI20" s="120">
        <v>3.1</v>
      </c>
      <c r="AJ20" s="120">
        <v>6</v>
      </c>
      <c r="AK20" s="120">
        <v>4.2</v>
      </c>
      <c r="AL20" s="120">
        <v>-1.3</v>
      </c>
      <c r="AM20" s="120">
        <v>-2.6</v>
      </c>
      <c r="AN20" s="120">
        <v>3.5</v>
      </c>
      <c r="AO20" s="120">
        <v>-1.6</v>
      </c>
      <c r="AP20" s="120">
        <v>-2.7</v>
      </c>
      <c r="AQ20" s="120">
        <v>-0.8</v>
      </c>
      <c r="AR20" s="120">
        <v>4.4000000000000004</v>
      </c>
      <c r="AS20" s="120">
        <v>0.5</v>
      </c>
      <c r="AT20" s="120">
        <v>5.9</v>
      </c>
      <c r="AU20" s="120">
        <v>7</v>
      </c>
      <c r="AV20" s="120">
        <v>6.3</v>
      </c>
      <c r="AW20" s="120">
        <v>7</v>
      </c>
      <c r="AX20" s="120">
        <v>7.1</v>
      </c>
      <c r="AY20" s="120">
        <v>4.3</v>
      </c>
      <c r="AZ20" s="120">
        <v>5.3</v>
      </c>
      <c r="BA20" s="120">
        <v>2.9</v>
      </c>
      <c r="BB20" s="120">
        <v>2.4</v>
      </c>
      <c r="BC20" s="120">
        <v>0.5</v>
      </c>
      <c r="BD20" s="120">
        <v>5.4</v>
      </c>
      <c r="BE20" s="120">
        <v>10.1</v>
      </c>
      <c r="BF20" s="120">
        <v>6.6</v>
      </c>
      <c r="BG20" s="120">
        <v>5.3</v>
      </c>
      <c r="BH20" s="120">
        <v>2.2000000000000002</v>
      </c>
      <c r="BI20" s="120">
        <v>2.2999999999999998</v>
      </c>
      <c r="BJ20" s="120">
        <v>2.6</v>
      </c>
      <c r="BK20" s="17">
        <f t="shared" si="4"/>
        <v>3.4249999999999994</v>
      </c>
      <c r="BL20" s="4"/>
    </row>
    <row r="21" spans="2:64" x14ac:dyDescent="0.2">
      <c r="B21" s="1" t="str">
        <f t="shared" si="1"/>
        <v>Altiplano_Santa Matilde</v>
      </c>
      <c r="C21" s="86" t="s">
        <v>3</v>
      </c>
      <c r="D21" s="86" t="s">
        <v>136</v>
      </c>
      <c r="E21" s="86" t="s">
        <v>5</v>
      </c>
      <c r="F21" s="120">
        <v>16.600000000000001</v>
      </c>
      <c r="G21" s="120">
        <v>10.4</v>
      </c>
      <c r="H21" s="120">
        <v>16.8</v>
      </c>
      <c r="I21" s="120">
        <v>16.600000000000001</v>
      </c>
      <c r="J21" s="120">
        <v>17.899999999999999</v>
      </c>
      <c r="K21" s="120">
        <v>19.399999999999999</v>
      </c>
      <c r="L21" s="120">
        <v>21.7</v>
      </c>
      <c r="M21" s="120">
        <v>22.3</v>
      </c>
      <c r="N21" s="120">
        <v>22.6</v>
      </c>
      <c r="O21" s="120">
        <v>22.4</v>
      </c>
      <c r="P21" s="120">
        <v>22.9</v>
      </c>
      <c r="Q21" s="120">
        <v>18.399999999999999</v>
      </c>
      <c r="R21" s="120">
        <v>12.1</v>
      </c>
      <c r="S21" s="120">
        <v>15.1</v>
      </c>
      <c r="T21" s="120">
        <v>19.600000000000001</v>
      </c>
      <c r="U21" s="120">
        <v>21</v>
      </c>
      <c r="V21" s="120">
        <v>21.8</v>
      </c>
      <c r="W21" s="120">
        <v>22.4</v>
      </c>
      <c r="X21" s="120">
        <v>24.6</v>
      </c>
      <c r="Y21" s="120">
        <v>26.2</v>
      </c>
      <c r="Z21" s="120">
        <v>26.3</v>
      </c>
      <c r="AA21" s="120">
        <v>27.5</v>
      </c>
      <c r="AB21" s="120">
        <v>25.7</v>
      </c>
      <c r="AC21" s="120">
        <v>27.8</v>
      </c>
      <c r="AD21" s="120">
        <v>26.4</v>
      </c>
      <c r="AE21" s="120">
        <v>23.2</v>
      </c>
      <c r="AF21" s="120">
        <v>25.3</v>
      </c>
      <c r="AG21" s="120">
        <v>25.7</v>
      </c>
      <c r="AH21" s="17">
        <f t="shared" si="3"/>
        <v>21.38214285714286</v>
      </c>
      <c r="AI21" s="120">
        <v>5</v>
      </c>
      <c r="AJ21" s="120">
        <v>7.5</v>
      </c>
      <c r="AK21" s="120">
        <v>5.8</v>
      </c>
      <c r="AL21" s="120">
        <v>0.8</v>
      </c>
      <c r="AM21" s="120">
        <v>-0.5</v>
      </c>
      <c r="AN21" s="120">
        <v>2.6</v>
      </c>
      <c r="AO21" s="120">
        <v>0.9</v>
      </c>
      <c r="AP21" s="120">
        <v>-0.6</v>
      </c>
      <c r="AQ21" s="120">
        <v>-0.8</v>
      </c>
      <c r="AR21" s="120">
        <v>3.2</v>
      </c>
      <c r="AS21" s="120">
        <v>2.1</v>
      </c>
      <c r="AT21" s="120">
        <v>6</v>
      </c>
      <c r="AU21" s="120">
        <v>7.7</v>
      </c>
      <c r="AV21" s="120">
        <v>6.5</v>
      </c>
      <c r="AW21" s="120">
        <v>7.9</v>
      </c>
      <c r="AX21" s="120">
        <v>7</v>
      </c>
      <c r="AY21" s="120">
        <v>6.7</v>
      </c>
      <c r="AZ21" s="120">
        <v>5.6</v>
      </c>
      <c r="BA21" s="120">
        <v>5.0999999999999996</v>
      </c>
      <c r="BB21" s="120">
        <v>3.4</v>
      </c>
      <c r="BC21" s="120">
        <v>4.8</v>
      </c>
      <c r="BD21" s="120">
        <v>5.3</v>
      </c>
      <c r="BE21" s="120">
        <v>8.6999999999999993</v>
      </c>
      <c r="BF21" s="120">
        <v>9</v>
      </c>
      <c r="BG21" s="120">
        <v>8.1999999999999993</v>
      </c>
      <c r="BH21" s="120">
        <v>4.0999999999999996</v>
      </c>
      <c r="BI21" s="120">
        <v>3.1</v>
      </c>
      <c r="BJ21" s="120">
        <v>4.7</v>
      </c>
      <c r="BK21" s="17">
        <f t="shared" si="4"/>
        <v>4.6357142857142852</v>
      </c>
      <c r="BL21" s="4"/>
    </row>
    <row r="22" spans="2:64" x14ac:dyDescent="0.2">
      <c r="B22" s="1" t="str">
        <f t="shared" si="1"/>
        <v>Altiplano_La Herradura</v>
      </c>
      <c r="C22" s="86" t="s">
        <v>3</v>
      </c>
      <c r="D22" s="86" t="s">
        <v>134</v>
      </c>
      <c r="E22" s="86" t="s">
        <v>11</v>
      </c>
      <c r="F22" s="120">
        <v>17.600000000000001</v>
      </c>
      <c r="G22" s="120">
        <v>8.9</v>
      </c>
      <c r="H22" s="120">
        <v>15.4</v>
      </c>
      <c r="I22" s="120">
        <v>16.7</v>
      </c>
      <c r="J22" s="120">
        <v>16.5</v>
      </c>
      <c r="K22" s="120">
        <v>18.100000000000001</v>
      </c>
      <c r="L22" s="120">
        <v>20.7</v>
      </c>
      <c r="M22" s="120">
        <v>22.4</v>
      </c>
      <c r="N22" s="120">
        <v>21.3</v>
      </c>
      <c r="O22" s="120">
        <v>21.9</v>
      </c>
      <c r="P22" s="120">
        <v>22.8</v>
      </c>
      <c r="Q22" s="120">
        <v>16.2</v>
      </c>
      <c r="R22" s="120">
        <v>10.199999999999999</v>
      </c>
      <c r="S22" s="120">
        <v>13.6</v>
      </c>
      <c r="T22" s="120">
        <v>18.2</v>
      </c>
      <c r="U22" s="120">
        <v>20.3</v>
      </c>
      <c r="V22" s="120">
        <v>21.2</v>
      </c>
      <c r="W22" s="120">
        <v>21.8</v>
      </c>
      <c r="X22" s="120">
        <v>24.1</v>
      </c>
      <c r="Y22" s="120">
        <v>25.8</v>
      </c>
      <c r="Z22" s="120">
        <v>25.7</v>
      </c>
      <c r="AA22" s="120">
        <v>27</v>
      </c>
      <c r="AB22" s="120">
        <v>24</v>
      </c>
      <c r="AC22" s="120">
        <v>26.9</v>
      </c>
      <c r="AD22" s="120">
        <v>25.5</v>
      </c>
      <c r="AE22" s="120">
        <v>23.6</v>
      </c>
      <c r="AF22" s="120">
        <v>21.7</v>
      </c>
      <c r="AG22" s="120">
        <v>25.4</v>
      </c>
      <c r="AH22" s="17">
        <f t="shared" si="3"/>
        <v>20.482142857142858</v>
      </c>
      <c r="AI22" s="120">
        <v>1</v>
      </c>
      <c r="AJ22" s="120">
        <v>6.6</v>
      </c>
      <c r="AK22" s="120">
        <v>5</v>
      </c>
      <c r="AL22" s="120">
        <v>-1</v>
      </c>
      <c r="AM22" s="120">
        <v>0.1</v>
      </c>
      <c r="AN22" s="120">
        <v>1.6</v>
      </c>
      <c r="AO22" s="120">
        <v>-1.7</v>
      </c>
      <c r="AP22" s="120">
        <v>-2.8</v>
      </c>
      <c r="AQ22" s="120">
        <v>-3.1</v>
      </c>
      <c r="AR22" s="120">
        <v>-1.3</v>
      </c>
      <c r="AS22" s="120">
        <v>-0.7</v>
      </c>
      <c r="AT22" s="120">
        <v>3.2</v>
      </c>
      <c r="AU22" s="120">
        <v>6.6</v>
      </c>
      <c r="AV22" s="120">
        <v>5.9</v>
      </c>
      <c r="AW22" s="120">
        <v>6</v>
      </c>
      <c r="AX22" s="120">
        <v>6.9</v>
      </c>
      <c r="AY22" s="120">
        <v>6.2</v>
      </c>
      <c r="AZ22" s="120">
        <v>4.4000000000000004</v>
      </c>
      <c r="BA22" s="120">
        <v>1.1000000000000001</v>
      </c>
      <c r="BB22" s="120">
        <v>0.6</v>
      </c>
      <c r="BC22" s="120">
        <v>2.8</v>
      </c>
      <c r="BD22" s="120">
        <v>2.7</v>
      </c>
      <c r="BE22" s="120">
        <v>4.3</v>
      </c>
      <c r="BF22" s="120">
        <v>8.4</v>
      </c>
      <c r="BG22" s="120">
        <v>7.1</v>
      </c>
      <c r="BH22" s="120">
        <v>2.7</v>
      </c>
      <c r="BI22" s="120">
        <v>0.3</v>
      </c>
      <c r="BJ22" s="120">
        <v>4.2</v>
      </c>
      <c r="BK22" s="17">
        <f t="shared" si="4"/>
        <v>2.7535714285714286</v>
      </c>
      <c r="BL22" s="4"/>
    </row>
    <row r="23" spans="2:64" x14ac:dyDescent="0.2">
      <c r="B23" s="1" t="str">
        <f t="shared" si="1"/>
        <v>Altiplano_Peotillos</v>
      </c>
      <c r="C23" s="86" t="s">
        <v>3</v>
      </c>
      <c r="D23" s="86" t="s">
        <v>48</v>
      </c>
      <c r="E23" s="86" t="s">
        <v>49</v>
      </c>
      <c r="F23" s="120">
        <v>23.7</v>
      </c>
      <c r="G23" s="120">
        <v>13.5</v>
      </c>
      <c r="H23" s="120">
        <v>13.8</v>
      </c>
      <c r="I23" s="120">
        <v>23.4</v>
      </c>
      <c r="J23" s="120">
        <v>18.8</v>
      </c>
      <c r="K23" s="120">
        <v>19.899999999999999</v>
      </c>
      <c r="L23" s="120">
        <v>24.6</v>
      </c>
      <c r="M23" s="120">
        <v>28.3</v>
      </c>
      <c r="N23" s="120">
        <v>24</v>
      </c>
      <c r="O23" s="120">
        <v>24.1</v>
      </c>
      <c r="P23" s="120">
        <v>28</v>
      </c>
      <c r="Q23" s="120">
        <v>13.2</v>
      </c>
      <c r="R23" s="120">
        <v>13.1</v>
      </c>
      <c r="S23" s="120">
        <v>14.1</v>
      </c>
      <c r="T23" s="120">
        <v>20.2</v>
      </c>
      <c r="U23" s="120">
        <v>27.6</v>
      </c>
      <c r="V23" s="120">
        <v>28.3</v>
      </c>
      <c r="W23" s="120">
        <v>16.5</v>
      </c>
      <c r="X23" s="120">
        <v>23</v>
      </c>
      <c r="Y23" s="120">
        <v>29.2</v>
      </c>
      <c r="Z23" s="120">
        <v>31.5</v>
      </c>
      <c r="AA23" s="120">
        <v>31.5</v>
      </c>
      <c r="AB23" s="120">
        <v>23.3</v>
      </c>
      <c r="AC23" s="120">
        <v>31.5</v>
      </c>
      <c r="AD23" s="120">
        <v>32.6</v>
      </c>
      <c r="AE23" s="120">
        <v>24.8</v>
      </c>
      <c r="AF23" s="120">
        <v>11.3</v>
      </c>
      <c r="AG23" s="120">
        <v>22</v>
      </c>
      <c r="AH23" s="17">
        <f t="shared" si="3"/>
        <v>22.707142857142856</v>
      </c>
      <c r="AI23" s="120">
        <v>6.6</v>
      </c>
      <c r="AJ23" s="120">
        <v>8.1999999999999993</v>
      </c>
      <c r="AK23" s="120">
        <v>7.4</v>
      </c>
      <c r="AL23" s="120">
        <v>4.8</v>
      </c>
      <c r="AM23" s="120">
        <v>2.2000000000000002</v>
      </c>
      <c r="AN23" s="120">
        <v>3.9</v>
      </c>
      <c r="AO23" s="120">
        <v>-2.1</v>
      </c>
      <c r="AP23" s="120">
        <v>-1.6</v>
      </c>
      <c r="AQ23" s="120">
        <v>-2.2000000000000002</v>
      </c>
      <c r="AR23" s="120">
        <v>-0.6</v>
      </c>
      <c r="AS23" s="120">
        <v>0.1</v>
      </c>
      <c r="AT23" s="120">
        <v>5.6</v>
      </c>
      <c r="AU23" s="120">
        <v>10</v>
      </c>
      <c r="AV23" s="120">
        <v>8.6999999999999993</v>
      </c>
      <c r="AW23" s="120">
        <v>8.5</v>
      </c>
      <c r="AX23" s="120">
        <v>12</v>
      </c>
      <c r="AY23" s="120">
        <v>9.4</v>
      </c>
      <c r="AZ23" s="120">
        <v>5.7</v>
      </c>
      <c r="BA23" s="120">
        <v>4.8</v>
      </c>
      <c r="BB23" s="120">
        <v>7.6</v>
      </c>
      <c r="BC23" s="120">
        <v>2</v>
      </c>
      <c r="BD23" s="120">
        <v>4.3</v>
      </c>
      <c r="BE23" s="120">
        <v>8.1999999999999993</v>
      </c>
      <c r="BF23" s="120">
        <v>12.6</v>
      </c>
      <c r="BG23" s="120">
        <v>6.3</v>
      </c>
      <c r="BH23" s="120">
        <v>0.7</v>
      </c>
      <c r="BI23" s="120">
        <v>7</v>
      </c>
      <c r="BJ23" s="120">
        <v>8.9</v>
      </c>
      <c r="BK23" s="17">
        <f t="shared" si="4"/>
        <v>5.3214285714285712</v>
      </c>
      <c r="BL23" s="4"/>
    </row>
    <row r="24" spans="2:64" x14ac:dyDescent="0.2">
      <c r="B24" s="1" t="str">
        <f t="shared" si="1"/>
        <v>Centro_Benito Juárez</v>
      </c>
      <c r="C24" s="119" t="s">
        <v>6</v>
      </c>
      <c r="D24" s="119" t="s">
        <v>7</v>
      </c>
      <c r="E24" s="119" t="s">
        <v>8</v>
      </c>
      <c r="F24" s="120">
        <v>20.8</v>
      </c>
      <c r="G24" s="120">
        <v>12.8</v>
      </c>
      <c r="H24" s="120">
        <v>12.9</v>
      </c>
      <c r="I24" s="120">
        <v>24.6</v>
      </c>
      <c r="J24" s="120">
        <v>20.3</v>
      </c>
      <c r="K24" s="120">
        <v>20.100000000000001</v>
      </c>
      <c r="L24" s="120">
        <v>25.6</v>
      </c>
      <c r="M24" s="120">
        <v>28.7</v>
      </c>
      <c r="N24" s="120">
        <v>25.2</v>
      </c>
      <c r="O24" s="120">
        <v>25.4</v>
      </c>
      <c r="P24" s="120">
        <v>28.6</v>
      </c>
      <c r="Q24" s="120">
        <v>15.4</v>
      </c>
      <c r="R24" s="120">
        <v>12</v>
      </c>
      <c r="S24" s="120">
        <v>18.600000000000001</v>
      </c>
      <c r="T24" s="120">
        <v>21.9</v>
      </c>
      <c r="U24" s="120">
        <v>24.1</v>
      </c>
      <c r="V24" s="120">
        <v>27.3</v>
      </c>
      <c r="W24" s="120">
        <v>22.8</v>
      </c>
      <c r="X24" s="120">
        <v>26</v>
      </c>
      <c r="Y24" s="120">
        <v>31.4</v>
      </c>
      <c r="Z24" s="120">
        <v>32.1</v>
      </c>
      <c r="AA24" s="120">
        <v>32.6</v>
      </c>
      <c r="AB24" s="120">
        <v>26.2</v>
      </c>
      <c r="AC24" s="120">
        <v>32.1</v>
      </c>
      <c r="AD24" s="120">
        <v>31</v>
      </c>
      <c r="AE24" s="120">
        <v>30.6</v>
      </c>
      <c r="AF24" s="120">
        <v>18.8</v>
      </c>
      <c r="AG24" s="120">
        <v>27.3</v>
      </c>
      <c r="AH24" s="17">
        <f t="shared" si="3"/>
        <v>24.114285714285717</v>
      </c>
      <c r="AI24" s="120">
        <v>7.9</v>
      </c>
      <c r="AJ24" s="120">
        <v>7.2</v>
      </c>
      <c r="AK24" s="120">
        <v>6</v>
      </c>
      <c r="AL24" s="120">
        <v>3.7</v>
      </c>
      <c r="AM24" s="120">
        <v>-0.6</v>
      </c>
      <c r="AN24" s="120">
        <v>0.8</v>
      </c>
      <c r="AO24" s="120">
        <v>-2.1</v>
      </c>
      <c r="AP24" s="120">
        <v>-0.2</v>
      </c>
      <c r="AQ24" s="120">
        <v>-1.4</v>
      </c>
      <c r="AR24" s="120">
        <v>-2.4</v>
      </c>
      <c r="AS24" s="120">
        <v>-0.1</v>
      </c>
      <c r="AT24" s="120">
        <v>3.4</v>
      </c>
      <c r="AU24" s="120">
        <v>8.1999999999999993</v>
      </c>
      <c r="AV24" s="120">
        <v>6.6</v>
      </c>
      <c r="AW24" s="120">
        <v>8.5</v>
      </c>
      <c r="AX24" s="120">
        <v>11.6</v>
      </c>
      <c r="AY24" s="120">
        <v>9.1</v>
      </c>
      <c r="AZ24" s="120">
        <v>6.7</v>
      </c>
      <c r="BA24" s="120">
        <v>2.5</v>
      </c>
      <c r="BB24" s="120">
        <v>1.3</v>
      </c>
      <c r="BC24" s="120">
        <v>9.4</v>
      </c>
      <c r="BD24" s="120">
        <v>3.2</v>
      </c>
      <c r="BE24" s="120">
        <v>4.3</v>
      </c>
      <c r="BF24" s="120">
        <v>9.6999999999999993</v>
      </c>
      <c r="BG24" s="120">
        <v>12.3</v>
      </c>
      <c r="BH24" s="120">
        <v>7</v>
      </c>
      <c r="BI24" s="120">
        <v>4.4000000000000004</v>
      </c>
      <c r="BJ24" s="120">
        <v>7</v>
      </c>
      <c r="BK24" s="17">
        <f t="shared" si="4"/>
        <v>4.7857142857142856</v>
      </c>
      <c r="BL24" s="4"/>
    </row>
    <row r="25" spans="2:64" x14ac:dyDescent="0.2">
      <c r="B25" s="1" t="str">
        <f t="shared" si="1"/>
        <v>Centro_El Polvorín</v>
      </c>
      <c r="C25" s="119" t="s">
        <v>6</v>
      </c>
      <c r="D25" s="119" t="s">
        <v>25</v>
      </c>
      <c r="E25" s="119" t="s">
        <v>26</v>
      </c>
      <c r="F25" s="120">
        <v>22.8</v>
      </c>
      <c r="G25" s="120">
        <v>11.8</v>
      </c>
      <c r="H25" s="120">
        <v>12.8</v>
      </c>
      <c r="I25" s="120">
        <v>22.5</v>
      </c>
      <c r="J25" s="120">
        <v>19.2</v>
      </c>
      <c r="K25" s="120">
        <v>20.7</v>
      </c>
      <c r="L25" s="120">
        <v>25.3</v>
      </c>
      <c r="M25" s="120">
        <v>27.8</v>
      </c>
      <c r="N25" s="120">
        <v>25.4</v>
      </c>
      <c r="O25" s="120">
        <v>24.9</v>
      </c>
      <c r="P25" s="120">
        <v>27.4</v>
      </c>
      <c r="Q25" s="120">
        <v>13.4</v>
      </c>
      <c r="R25" s="120">
        <v>13.2</v>
      </c>
      <c r="S25" s="120">
        <v>13.7</v>
      </c>
      <c r="T25" s="120">
        <v>20.2</v>
      </c>
      <c r="U25" s="120">
        <v>25.5</v>
      </c>
      <c r="V25" s="120">
        <v>26.5</v>
      </c>
      <c r="W25" s="120">
        <v>18.2</v>
      </c>
      <c r="X25" s="120">
        <v>23.1</v>
      </c>
      <c r="Y25" s="120">
        <v>30.6</v>
      </c>
      <c r="Z25" s="120">
        <v>31.1</v>
      </c>
      <c r="AA25" s="120">
        <v>31.3</v>
      </c>
      <c r="AB25" s="120">
        <v>23.3</v>
      </c>
      <c r="AC25" s="120">
        <v>31.7</v>
      </c>
      <c r="AD25" s="120">
        <v>30.5</v>
      </c>
      <c r="AE25" s="120">
        <v>28.5</v>
      </c>
      <c r="AF25" s="120">
        <v>13.8</v>
      </c>
      <c r="AG25" s="120">
        <v>23.2</v>
      </c>
      <c r="AH25" s="17">
        <f t="shared" si="3"/>
        <v>22.800000000000004</v>
      </c>
      <c r="AI25" s="120">
        <v>4</v>
      </c>
      <c r="AJ25" s="120">
        <v>8</v>
      </c>
      <c r="AK25" s="120">
        <v>6.4</v>
      </c>
      <c r="AL25" s="120">
        <v>3.4</v>
      </c>
      <c r="AM25" s="120">
        <v>0.2</v>
      </c>
      <c r="AN25" s="120">
        <v>4.9000000000000004</v>
      </c>
      <c r="AO25" s="120">
        <v>-0.8</v>
      </c>
      <c r="AP25" s="120">
        <v>0.2</v>
      </c>
      <c r="AQ25" s="120">
        <v>2.2999999999999998</v>
      </c>
      <c r="AR25" s="120">
        <v>1</v>
      </c>
      <c r="AS25" s="120">
        <v>2.1</v>
      </c>
      <c r="AT25" s="120">
        <v>4.3</v>
      </c>
      <c r="AU25" s="120">
        <v>8.9</v>
      </c>
      <c r="AV25" s="120">
        <v>7.7</v>
      </c>
      <c r="AW25" s="120">
        <v>8.6</v>
      </c>
      <c r="AX25" s="120">
        <v>10.8</v>
      </c>
      <c r="AY25" s="120">
        <v>9.3000000000000007</v>
      </c>
      <c r="AZ25" s="120">
        <v>7.6</v>
      </c>
      <c r="BA25" s="120">
        <v>5.9</v>
      </c>
      <c r="BB25" s="120">
        <v>7.1</v>
      </c>
      <c r="BC25" s="120">
        <v>3.7</v>
      </c>
      <c r="BD25" s="120">
        <v>6.6</v>
      </c>
      <c r="BE25" s="120">
        <v>7.4</v>
      </c>
      <c r="BF25" s="120">
        <v>9.4</v>
      </c>
      <c r="BG25" s="120">
        <v>12.3</v>
      </c>
      <c r="BH25" s="120">
        <v>5.0999999999999996</v>
      </c>
      <c r="BI25" s="120">
        <v>3.6</v>
      </c>
      <c r="BJ25" s="120">
        <v>7.9</v>
      </c>
      <c r="BK25" s="17">
        <f t="shared" si="4"/>
        <v>5.6392857142857142</v>
      </c>
      <c r="BL25" s="4"/>
    </row>
    <row r="26" spans="2:64" x14ac:dyDescent="0.2">
      <c r="B26" s="1" t="str">
        <f t="shared" si="1"/>
        <v xml:space="preserve">Centro_Santa Clara </v>
      </c>
      <c r="C26" s="119" t="s">
        <v>6</v>
      </c>
      <c r="D26" s="119" t="s">
        <v>64</v>
      </c>
      <c r="E26" s="119" t="s">
        <v>65</v>
      </c>
      <c r="F26" s="120">
        <v>24.2</v>
      </c>
      <c r="G26" s="120">
        <v>13.2</v>
      </c>
      <c r="H26" s="120">
        <v>13.4</v>
      </c>
      <c r="I26" s="120">
        <v>22.4</v>
      </c>
      <c r="J26" s="120">
        <v>20.5</v>
      </c>
      <c r="K26" s="120">
        <v>20.8</v>
      </c>
      <c r="L26" s="120">
        <v>24.7</v>
      </c>
      <c r="M26" s="120">
        <v>27.5</v>
      </c>
      <c r="N26" s="120">
        <v>25.6</v>
      </c>
      <c r="O26" s="120">
        <v>25.1</v>
      </c>
      <c r="P26" s="120">
        <v>27.7</v>
      </c>
      <c r="Q26" s="120">
        <v>14.9</v>
      </c>
      <c r="R26" s="120">
        <v>12</v>
      </c>
      <c r="S26" s="120">
        <v>15.9</v>
      </c>
      <c r="T26" s="120">
        <v>20.2</v>
      </c>
      <c r="U26" s="120">
        <v>26.2</v>
      </c>
      <c r="V26" s="120">
        <v>26.8</v>
      </c>
      <c r="W26" s="120">
        <v>20.399999999999999</v>
      </c>
      <c r="X26" s="120">
        <v>24.9</v>
      </c>
      <c r="Y26" s="120">
        <v>30.4</v>
      </c>
      <c r="Z26" s="120">
        <v>30.7</v>
      </c>
      <c r="AA26" s="120">
        <v>31.8</v>
      </c>
      <c r="AB26" s="120">
        <v>25.7</v>
      </c>
      <c r="AC26" s="120">
        <v>32.200000000000003</v>
      </c>
      <c r="AD26" s="120">
        <v>31.6</v>
      </c>
      <c r="AE26" s="120">
        <v>29.4</v>
      </c>
      <c r="AF26" s="120">
        <v>16.7</v>
      </c>
      <c r="AG26" s="120">
        <v>24.5</v>
      </c>
      <c r="AH26" s="17">
        <f t="shared" ref="AH26:AH56" si="5">AVERAGE(F26:AG26)</f>
        <v>23.55</v>
      </c>
      <c r="AI26" s="120">
        <v>4.7</v>
      </c>
      <c r="AJ26" s="120">
        <v>8.3000000000000007</v>
      </c>
      <c r="AK26" s="120">
        <v>7</v>
      </c>
      <c r="AL26" s="120">
        <v>4.0999999999999996</v>
      </c>
      <c r="AM26" s="120">
        <v>0.7</v>
      </c>
      <c r="AN26" s="120">
        <v>4.9000000000000004</v>
      </c>
      <c r="AO26" s="120">
        <v>-1.9</v>
      </c>
      <c r="AP26" s="120">
        <v>-1</v>
      </c>
      <c r="AQ26" s="120">
        <v>-0.1</v>
      </c>
      <c r="AR26" s="120">
        <v>1.2</v>
      </c>
      <c r="AS26" s="120">
        <v>0.7</v>
      </c>
      <c r="AT26" s="120">
        <v>7.4</v>
      </c>
      <c r="AU26" s="120">
        <v>8.8000000000000007</v>
      </c>
      <c r="AV26" s="120">
        <v>8.1</v>
      </c>
      <c r="AW26" s="120">
        <v>9</v>
      </c>
      <c r="AX26" s="120">
        <v>12.3</v>
      </c>
      <c r="AY26" s="120">
        <v>9.1999999999999993</v>
      </c>
      <c r="AZ26" s="120">
        <v>6.9</v>
      </c>
      <c r="BA26" s="120">
        <v>4.2</v>
      </c>
      <c r="BB26" s="120">
        <v>5.9</v>
      </c>
      <c r="BC26" s="120">
        <v>3.2</v>
      </c>
      <c r="BD26" s="120">
        <v>5.4</v>
      </c>
      <c r="BE26" s="120">
        <v>6.8</v>
      </c>
      <c r="BF26" s="120">
        <v>9.5</v>
      </c>
      <c r="BG26" s="120">
        <v>12.6</v>
      </c>
      <c r="BH26" s="120">
        <v>5.8</v>
      </c>
      <c r="BI26" s="120">
        <v>4.2</v>
      </c>
      <c r="BJ26" s="120">
        <v>8.4</v>
      </c>
      <c r="BK26" s="17">
        <f t="shared" ref="BK26:BK54" si="6">AVERAGE(AI26:BJ26)</f>
        <v>5.5821428571428582</v>
      </c>
      <c r="BL26" s="4"/>
    </row>
    <row r="27" spans="2:64" x14ac:dyDescent="0.2">
      <c r="B27" s="1" t="str">
        <f t="shared" si="1"/>
        <v>Centro_INIFAP San Luis</v>
      </c>
      <c r="C27" s="119" t="s">
        <v>6</v>
      </c>
      <c r="D27" s="119" t="s">
        <v>106</v>
      </c>
      <c r="E27" s="119" t="s">
        <v>104</v>
      </c>
      <c r="F27" s="120">
        <v>20.399999999999999</v>
      </c>
      <c r="G27" s="120">
        <v>15.5</v>
      </c>
      <c r="H27" s="120">
        <v>18.600000000000001</v>
      </c>
      <c r="I27" s="120">
        <v>22.5</v>
      </c>
      <c r="J27" s="120">
        <v>20.2</v>
      </c>
      <c r="K27" s="120">
        <v>20.100000000000001</v>
      </c>
      <c r="L27" s="120">
        <v>24.3</v>
      </c>
      <c r="M27" s="120">
        <v>26.4</v>
      </c>
      <c r="N27" s="120">
        <v>24.1</v>
      </c>
      <c r="O27" s="120">
        <v>24.5</v>
      </c>
      <c r="P27" s="120">
        <v>26.8</v>
      </c>
      <c r="Q27" s="120">
        <v>16</v>
      </c>
      <c r="R27" s="120">
        <v>13.5</v>
      </c>
      <c r="S27" s="120">
        <v>18.899999999999999</v>
      </c>
      <c r="T27" s="120">
        <v>19.899999999999999</v>
      </c>
      <c r="U27" s="120">
        <v>23.9</v>
      </c>
      <c r="V27" s="120">
        <v>25.6</v>
      </c>
      <c r="W27" s="120">
        <v>21.8</v>
      </c>
      <c r="X27" s="120">
        <v>25.8</v>
      </c>
      <c r="Y27" s="120">
        <v>29.6</v>
      </c>
      <c r="Z27" s="120">
        <v>30</v>
      </c>
      <c r="AA27" s="120">
        <v>31.3</v>
      </c>
      <c r="AB27" s="120">
        <v>25.2</v>
      </c>
      <c r="AC27" s="120">
        <v>30.5</v>
      </c>
      <c r="AD27" s="120">
        <v>29.3</v>
      </c>
      <c r="AE27" s="120">
        <v>28.3</v>
      </c>
      <c r="AF27" s="120">
        <v>22.4</v>
      </c>
      <c r="AG27" s="120">
        <v>26.4</v>
      </c>
      <c r="AH27" s="17">
        <f t="shared" si="5"/>
        <v>23.635714285714283</v>
      </c>
      <c r="AI27" s="120">
        <v>6.3</v>
      </c>
      <c r="AJ27" s="120">
        <v>8.1999999999999993</v>
      </c>
      <c r="AK27" s="120">
        <v>6</v>
      </c>
      <c r="AL27" s="120">
        <v>4.0999999999999996</v>
      </c>
      <c r="AM27" s="120">
        <v>-2.1</v>
      </c>
      <c r="AN27" s="120">
        <v>1.2</v>
      </c>
      <c r="AO27" s="120">
        <v>-4</v>
      </c>
      <c r="AP27" s="120">
        <v>-3.2</v>
      </c>
      <c r="AQ27" s="120">
        <v>-3.1</v>
      </c>
      <c r="AR27" s="120">
        <v>0.3</v>
      </c>
      <c r="AS27" s="120">
        <v>-0.8</v>
      </c>
      <c r="AT27" s="120">
        <v>5.0999999999999996</v>
      </c>
      <c r="AU27" s="120">
        <v>8.9</v>
      </c>
      <c r="AV27" s="120">
        <v>8.6</v>
      </c>
      <c r="AW27" s="120">
        <v>8.4</v>
      </c>
      <c r="AX27" s="120">
        <v>12</v>
      </c>
      <c r="AY27" s="120">
        <v>5.8</v>
      </c>
      <c r="AZ27" s="120">
        <v>4.5</v>
      </c>
      <c r="BA27" s="120">
        <v>0.5</v>
      </c>
      <c r="BB27" s="120">
        <v>2.7</v>
      </c>
      <c r="BC27" s="120">
        <v>2.8</v>
      </c>
      <c r="BD27" s="120">
        <v>3.5</v>
      </c>
      <c r="BE27" s="120">
        <v>8</v>
      </c>
      <c r="BF27" s="120">
        <v>6.1</v>
      </c>
      <c r="BG27" s="120">
        <v>9.5</v>
      </c>
      <c r="BH27" s="120">
        <v>7.9</v>
      </c>
      <c r="BI27" s="120">
        <v>5</v>
      </c>
      <c r="BJ27" s="120">
        <v>7</v>
      </c>
      <c r="BK27" s="17">
        <f t="shared" si="6"/>
        <v>4.2571428571428571</v>
      </c>
      <c r="BL27" s="4"/>
    </row>
    <row r="28" spans="2:64" x14ac:dyDescent="0.2">
      <c r="B28" s="1" t="str">
        <f t="shared" si="1"/>
        <v>Centro_La Lugarda</v>
      </c>
      <c r="C28" s="119" t="s">
        <v>6</v>
      </c>
      <c r="D28" s="119" t="s">
        <v>39</v>
      </c>
      <c r="E28" s="119" t="s">
        <v>40</v>
      </c>
      <c r="F28" s="120">
        <v>17.899999999999999</v>
      </c>
      <c r="G28" s="120">
        <v>12.6</v>
      </c>
      <c r="H28" s="120">
        <v>16.8</v>
      </c>
      <c r="I28" s="120">
        <v>20</v>
      </c>
      <c r="J28" s="120">
        <v>19.3</v>
      </c>
      <c r="K28" s="120">
        <v>17.899999999999999</v>
      </c>
      <c r="L28" s="120">
        <v>22.2</v>
      </c>
      <c r="M28" s="120">
        <v>23.6</v>
      </c>
      <c r="N28" s="120">
        <v>22.2</v>
      </c>
      <c r="O28" s="120">
        <v>22.9</v>
      </c>
      <c r="P28" s="120">
        <v>23.1</v>
      </c>
      <c r="Q28" s="120">
        <v>19.2</v>
      </c>
      <c r="R28" s="120">
        <v>10</v>
      </c>
      <c r="S28" s="120">
        <v>16.600000000000001</v>
      </c>
      <c r="T28" s="120">
        <v>17.399999999999999</v>
      </c>
      <c r="U28" s="120">
        <v>20.2</v>
      </c>
      <c r="V28" s="120">
        <v>21.7</v>
      </c>
      <c r="W28" s="120">
        <v>24</v>
      </c>
      <c r="X28" s="120">
        <v>24.9</v>
      </c>
      <c r="Y28" s="120">
        <v>25.4</v>
      </c>
      <c r="Z28" s="120">
        <v>26.7</v>
      </c>
      <c r="AA28" s="120">
        <v>27.1</v>
      </c>
      <c r="AB28" s="120">
        <v>24.7</v>
      </c>
      <c r="AC28" s="120">
        <v>27.4</v>
      </c>
      <c r="AD28" s="120">
        <v>25.9</v>
      </c>
      <c r="AE28" s="120">
        <v>24.5</v>
      </c>
      <c r="AF28" s="120">
        <v>24.2</v>
      </c>
      <c r="AG28" s="120">
        <v>25.3</v>
      </c>
      <c r="AH28" s="17">
        <f t="shared" si="5"/>
        <v>21.560714285714283</v>
      </c>
      <c r="AI28" s="120">
        <v>5.8</v>
      </c>
      <c r="AJ28" s="120">
        <v>7</v>
      </c>
      <c r="AK28" s="120">
        <v>6.6</v>
      </c>
      <c r="AL28" s="120">
        <v>4.2</v>
      </c>
      <c r="AM28" s="120">
        <v>-0.1</v>
      </c>
      <c r="AN28" s="120">
        <v>0.6</v>
      </c>
      <c r="AO28" s="120">
        <v>-3.1</v>
      </c>
      <c r="AP28" s="120">
        <v>0.6</v>
      </c>
      <c r="AQ28" s="120">
        <v>-0.9</v>
      </c>
      <c r="AR28" s="120">
        <v>-1.5</v>
      </c>
      <c r="AS28" s="120">
        <v>2.2999999999999998</v>
      </c>
      <c r="AT28" s="120">
        <v>4.4000000000000004</v>
      </c>
      <c r="AU28" s="120">
        <v>7.1</v>
      </c>
      <c r="AV28" s="120">
        <v>6.5</v>
      </c>
      <c r="AW28" s="120">
        <v>7</v>
      </c>
      <c r="AX28" s="120">
        <v>8.6999999999999993</v>
      </c>
      <c r="AY28" s="120">
        <v>7.3</v>
      </c>
      <c r="AZ28" s="120">
        <v>4.2</v>
      </c>
      <c r="BA28" s="120">
        <v>0.8</v>
      </c>
      <c r="BB28" s="120">
        <v>3.5</v>
      </c>
      <c r="BC28" s="120">
        <v>6.3</v>
      </c>
      <c r="BD28" s="120">
        <v>4.5</v>
      </c>
      <c r="BE28" s="120">
        <v>7.8</v>
      </c>
      <c r="BF28" s="120">
        <v>5</v>
      </c>
      <c r="BG28" s="120">
        <v>8.3000000000000007</v>
      </c>
      <c r="BH28" s="120">
        <v>7.3</v>
      </c>
      <c r="BI28" s="120">
        <v>2.1</v>
      </c>
      <c r="BJ28" s="120">
        <v>2.7</v>
      </c>
      <c r="BK28" s="17">
        <f t="shared" si="6"/>
        <v>4.1071428571428568</v>
      </c>
      <c r="BL28" s="4"/>
    </row>
    <row r="29" spans="2:64" x14ac:dyDescent="0.2">
      <c r="B29" s="1" t="str">
        <f t="shared" si="1"/>
        <v>Centro_La Purisima</v>
      </c>
      <c r="C29" s="119" t="s">
        <v>6</v>
      </c>
      <c r="D29" s="119" t="s">
        <v>41</v>
      </c>
      <c r="E29" s="119" t="s">
        <v>42</v>
      </c>
      <c r="F29" s="120">
        <v>17.399999999999999</v>
      </c>
      <c r="G29" s="120">
        <v>11.2</v>
      </c>
      <c r="H29" s="120">
        <v>16.2</v>
      </c>
      <c r="I29" s="120">
        <v>19.100000000000001</v>
      </c>
      <c r="J29" s="120">
        <v>16.600000000000001</v>
      </c>
      <c r="K29" s="120">
        <v>14.8</v>
      </c>
      <c r="L29" s="120">
        <v>22.1</v>
      </c>
      <c r="M29" s="120">
        <v>22.3</v>
      </c>
      <c r="N29" s="120">
        <v>19.600000000000001</v>
      </c>
      <c r="O29" s="120">
        <v>22.7</v>
      </c>
      <c r="P29" s="120">
        <v>23.2</v>
      </c>
      <c r="Q29" s="120">
        <v>15.8</v>
      </c>
      <c r="R29" s="120">
        <v>9.8000000000000007</v>
      </c>
      <c r="S29" s="120">
        <v>16.3</v>
      </c>
      <c r="T29" s="120">
        <v>16.399999999999999</v>
      </c>
      <c r="U29" s="120">
        <v>19.8</v>
      </c>
      <c r="V29" s="120">
        <v>21.4</v>
      </c>
      <c r="W29" s="120">
        <v>22.1</v>
      </c>
      <c r="X29" s="120">
        <v>24.2</v>
      </c>
      <c r="Y29" s="120">
        <v>26</v>
      </c>
      <c r="Z29" s="120">
        <v>26.4</v>
      </c>
      <c r="AA29" s="120">
        <v>27.1</v>
      </c>
      <c r="AB29" s="120">
        <v>23.7</v>
      </c>
      <c r="AC29" s="120">
        <v>26.6</v>
      </c>
      <c r="AD29" s="120">
        <v>25.3</v>
      </c>
      <c r="AE29" s="120">
        <v>24.5</v>
      </c>
      <c r="AF29" s="120">
        <v>24.5</v>
      </c>
      <c r="AG29" s="120">
        <v>26</v>
      </c>
      <c r="AH29" s="17">
        <f t="shared" si="5"/>
        <v>20.75357142857143</v>
      </c>
      <c r="AI29" s="120">
        <v>7.3</v>
      </c>
      <c r="AJ29" s="120">
        <v>6.5</v>
      </c>
      <c r="AK29" s="120">
        <v>6.1</v>
      </c>
      <c r="AL29" s="120">
        <v>5.5</v>
      </c>
      <c r="AM29" s="120">
        <v>5.9</v>
      </c>
      <c r="AN29" s="120">
        <v>1.8</v>
      </c>
      <c r="AO29" s="120">
        <v>1.7</v>
      </c>
      <c r="AP29" s="120">
        <v>3.9</v>
      </c>
      <c r="AQ29" s="120">
        <v>8.8000000000000007</v>
      </c>
      <c r="AR29" s="120">
        <v>2</v>
      </c>
      <c r="AS29" s="120">
        <v>5.5</v>
      </c>
      <c r="AT29" s="120">
        <v>6.5</v>
      </c>
      <c r="AU29" s="120">
        <v>6.2</v>
      </c>
      <c r="AV29" s="120">
        <v>6</v>
      </c>
      <c r="AW29" s="120">
        <v>7.2</v>
      </c>
      <c r="AX29" s="120">
        <v>8.6</v>
      </c>
      <c r="AY29" s="120">
        <v>7.7</v>
      </c>
      <c r="AZ29" s="120">
        <v>6.5</v>
      </c>
      <c r="BA29" s="120">
        <v>4.0999999999999996</v>
      </c>
      <c r="BB29" s="120">
        <v>6.4</v>
      </c>
      <c r="BC29" s="120">
        <v>6.7</v>
      </c>
      <c r="BD29" s="120">
        <v>9.5</v>
      </c>
      <c r="BE29" s="120">
        <v>9.8000000000000007</v>
      </c>
      <c r="BF29" s="120">
        <v>7.4</v>
      </c>
      <c r="BG29" s="120">
        <v>10</v>
      </c>
      <c r="BH29" s="120">
        <v>7.4</v>
      </c>
      <c r="BI29" s="120">
        <v>2.2000000000000002</v>
      </c>
      <c r="BJ29" s="120">
        <v>0.7</v>
      </c>
      <c r="BK29" s="17">
        <f t="shared" si="6"/>
        <v>5.9964285714285719</v>
      </c>
      <c r="BL29" s="4"/>
    </row>
    <row r="30" spans="2:64" x14ac:dyDescent="0.2">
      <c r="B30" s="1" t="str">
        <f t="shared" si="1"/>
        <v>Centro_San Ignacio</v>
      </c>
      <c r="C30" s="119" t="s">
        <v>6</v>
      </c>
      <c r="D30" s="119" t="s">
        <v>61</v>
      </c>
      <c r="E30" s="119" t="s">
        <v>62</v>
      </c>
      <c r="F30" s="120">
        <v>20.8</v>
      </c>
      <c r="G30" s="120">
        <v>15.1</v>
      </c>
      <c r="H30" s="120">
        <v>20.7</v>
      </c>
      <c r="I30" s="120">
        <v>23</v>
      </c>
      <c r="J30" s="120">
        <v>20.2</v>
      </c>
      <c r="K30" s="120">
        <v>20.100000000000001</v>
      </c>
      <c r="L30" s="120">
        <v>24</v>
      </c>
      <c r="M30" s="120">
        <v>26.3</v>
      </c>
      <c r="N30" s="120">
        <v>23.3</v>
      </c>
      <c r="O30" s="120">
        <v>25</v>
      </c>
      <c r="P30" s="120">
        <v>25.6</v>
      </c>
      <c r="Q30" s="120">
        <v>16.5</v>
      </c>
      <c r="R30" s="120">
        <v>12.9</v>
      </c>
      <c r="S30" s="120">
        <v>18.2</v>
      </c>
      <c r="T30" s="120">
        <v>20.7</v>
      </c>
      <c r="U30" s="120">
        <v>24.2</v>
      </c>
      <c r="V30" s="120">
        <v>25.4</v>
      </c>
      <c r="W30" s="120">
        <v>23.3</v>
      </c>
      <c r="X30" s="120">
        <v>26.4</v>
      </c>
      <c r="Y30" s="120">
        <v>29.5</v>
      </c>
      <c r="Z30" s="120">
        <v>29.7</v>
      </c>
      <c r="AA30" s="120">
        <v>30.8</v>
      </c>
      <c r="AB30" s="120">
        <v>26.3</v>
      </c>
      <c r="AC30" s="120">
        <v>29.8</v>
      </c>
      <c r="AD30" s="120">
        <v>30.1</v>
      </c>
      <c r="AE30" s="120">
        <v>28</v>
      </c>
      <c r="AF30" s="120">
        <v>23.9</v>
      </c>
      <c r="AG30" s="120">
        <v>27.6</v>
      </c>
      <c r="AH30" s="17">
        <f t="shared" si="5"/>
        <v>23.835714285714282</v>
      </c>
      <c r="AI30" s="120">
        <v>11.8</v>
      </c>
      <c r="AJ30" s="120">
        <v>9.1999999999999993</v>
      </c>
      <c r="AK30" s="120">
        <v>7.6</v>
      </c>
      <c r="AL30" s="120">
        <v>7.4</v>
      </c>
      <c r="AM30" s="120">
        <v>1.1000000000000001</v>
      </c>
      <c r="AN30" s="120">
        <v>3.6</v>
      </c>
      <c r="AO30" s="120">
        <v>-2.1</v>
      </c>
      <c r="AP30" s="120">
        <v>-0.7</v>
      </c>
      <c r="AQ30" s="120">
        <v>1.7</v>
      </c>
      <c r="AR30" s="120">
        <v>1.5</v>
      </c>
      <c r="AS30" s="120">
        <v>1.7</v>
      </c>
      <c r="AT30" s="120">
        <v>8.1</v>
      </c>
      <c r="AU30" s="120">
        <v>9.3000000000000007</v>
      </c>
      <c r="AV30" s="120">
        <v>9.1</v>
      </c>
      <c r="AW30" s="120">
        <v>10.6</v>
      </c>
      <c r="AX30" s="120">
        <v>12.3</v>
      </c>
      <c r="AY30" s="120">
        <v>10.9</v>
      </c>
      <c r="AZ30" s="120">
        <v>8.4</v>
      </c>
      <c r="BA30" s="120">
        <v>2.7</v>
      </c>
      <c r="BB30" s="120">
        <v>2.4</v>
      </c>
      <c r="BC30" s="120">
        <v>7.1</v>
      </c>
      <c r="BD30" s="120">
        <v>5.8</v>
      </c>
      <c r="BE30" s="120">
        <v>11.5</v>
      </c>
      <c r="BF30" s="120">
        <v>9.1</v>
      </c>
      <c r="BG30" s="120">
        <v>15.2</v>
      </c>
      <c r="BH30" s="120">
        <v>8.4</v>
      </c>
      <c r="BI30" s="120">
        <v>6.8</v>
      </c>
      <c r="BJ30" s="120">
        <v>7.6</v>
      </c>
      <c r="BK30" s="17">
        <f t="shared" si="6"/>
        <v>6.7178571428571425</v>
      </c>
      <c r="BL30" s="4"/>
    </row>
    <row r="31" spans="2:64" x14ac:dyDescent="0.2">
      <c r="B31" s="1" t="str">
        <f t="shared" si="1"/>
        <v>Centro_San Isidro</v>
      </c>
      <c r="C31" s="119" t="s">
        <v>6</v>
      </c>
      <c r="D31" s="119" t="s">
        <v>63</v>
      </c>
      <c r="E31" s="119" t="s">
        <v>62</v>
      </c>
      <c r="F31" s="120">
        <v>21.4</v>
      </c>
      <c r="G31" s="120">
        <v>15.2</v>
      </c>
      <c r="H31" s="120">
        <v>20.100000000000001</v>
      </c>
      <c r="I31" s="120">
        <v>24.3</v>
      </c>
      <c r="J31" s="120">
        <v>21.1</v>
      </c>
      <c r="K31" s="120">
        <v>19.600000000000001</v>
      </c>
      <c r="L31" s="120">
        <v>26</v>
      </c>
      <c r="M31" s="120">
        <v>28.5</v>
      </c>
      <c r="N31" s="120">
        <v>25.2</v>
      </c>
      <c r="O31" s="120">
        <v>26.8</v>
      </c>
      <c r="P31" s="120">
        <v>28.2</v>
      </c>
      <c r="Q31" s="120">
        <v>19.7</v>
      </c>
      <c r="R31" s="120">
        <v>12</v>
      </c>
      <c r="S31" s="120">
        <v>19.600000000000001</v>
      </c>
      <c r="T31" s="120">
        <v>21.2</v>
      </c>
      <c r="U31" s="120">
        <v>24.1</v>
      </c>
      <c r="V31" s="120">
        <v>26</v>
      </c>
      <c r="W31" s="120">
        <v>26.3</v>
      </c>
      <c r="X31" s="120">
        <v>28.6</v>
      </c>
      <c r="Y31" s="120">
        <v>29.8</v>
      </c>
      <c r="Z31" s="120">
        <v>31.5</v>
      </c>
      <c r="AA31" s="120">
        <v>32.700000000000003</v>
      </c>
      <c r="AB31" s="120">
        <v>26.4</v>
      </c>
      <c r="AC31" s="120">
        <v>30.8</v>
      </c>
      <c r="AD31" s="120">
        <v>30.5</v>
      </c>
      <c r="AE31" s="120">
        <v>29.1</v>
      </c>
      <c r="AF31" s="120">
        <v>27.8</v>
      </c>
      <c r="AG31" s="120">
        <v>29.9</v>
      </c>
      <c r="AH31" s="17">
        <f t="shared" si="5"/>
        <v>25.085714285714285</v>
      </c>
      <c r="AI31" s="120">
        <v>5.3</v>
      </c>
      <c r="AJ31" s="120">
        <v>8.6999999999999993</v>
      </c>
      <c r="AK31" s="120">
        <v>6.7</v>
      </c>
      <c r="AL31" s="120">
        <v>5.8</v>
      </c>
      <c r="AM31" s="120">
        <v>-1.9</v>
      </c>
      <c r="AN31" s="120">
        <v>0.4</v>
      </c>
      <c r="AO31" s="120">
        <v>-2.5</v>
      </c>
      <c r="AP31" s="120">
        <v>0</v>
      </c>
      <c r="AQ31" s="120">
        <v>-2.7</v>
      </c>
      <c r="AR31" s="120">
        <v>-1.2</v>
      </c>
      <c r="AS31" s="120">
        <v>1.1000000000000001</v>
      </c>
      <c r="AT31" s="120">
        <v>7</v>
      </c>
      <c r="AU31" s="120">
        <v>8.4</v>
      </c>
      <c r="AV31" s="120">
        <v>8.5</v>
      </c>
      <c r="AW31" s="120">
        <v>9.5</v>
      </c>
      <c r="AX31" s="120">
        <v>12.2</v>
      </c>
      <c r="AY31" s="120">
        <v>9.1</v>
      </c>
      <c r="AZ31" s="120">
        <v>6.7</v>
      </c>
      <c r="BA31" s="120">
        <v>1</v>
      </c>
      <c r="BB31" s="120">
        <v>0.4</v>
      </c>
      <c r="BC31" s="120">
        <v>5.5</v>
      </c>
      <c r="BD31" s="120">
        <v>3.5</v>
      </c>
      <c r="BE31" s="120">
        <v>7.7</v>
      </c>
      <c r="BF31" s="120">
        <v>3.5</v>
      </c>
      <c r="BG31" s="120">
        <v>13.2</v>
      </c>
      <c r="BH31" s="120">
        <v>8.5</v>
      </c>
      <c r="BI31" s="120">
        <v>2.9</v>
      </c>
      <c r="BJ31" s="120">
        <v>5.4</v>
      </c>
      <c r="BK31" s="17">
        <f t="shared" si="6"/>
        <v>4.7392857142857148</v>
      </c>
      <c r="BL31" s="4"/>
    </row>
    <row r="32" spans="2:64" x14ac:dyDescent="0.2">
      <c r="B32" s="1" t="str">
        <f t="shared" si="1"/>
        <v>Huasteca_5 de Mayo</v>
      </c>
      <c r="C32" s="118" t="s">
        <v>0</v>
      </c>
      <c r="D32" s="118" t="s">
        <v>1</v>
      </c>
      <c r="E32" s="118" t="s">
        <v>2</v>
      </c>
      <c r="F32" s="137" t="s">
        <v>140</v>
      </c>
      <c r="G32" s="137" t="s">
        <v>140</v>
      </c>
      <c r="H32" s="137" t="s">
        <v>140</v>
      </c>
      <c r="I32" s="137" t="s">
        <v>140</v>
      </c>
      <c r="J32" s="137" t="s">
        <v>140</v>
      </c>
      <c r="K32" s="137" t="s">
        <v>140</v>
      </c>
      <c r="L32" s="137" t="s">
        <v>140</v>
      </c>
      <c r="M32" s="137" t="s">
        <v>140</v>
      </c>
      <c r="N32" s="137" t="s">
        <v>140</v>
      </c>
      <c r="O32" s="137" t="s">
        <v>140</v>
      </c>
      <c r="P32" s="137" t="s">
        <v>140</v>
      </c>
      <c r="Q32" s="137" t="s">
        <v>140</v>
      </c>
      <c r="R32" s="137" t="s">
        <v>140</v>
      </c>
      <c r="S32" s="137" t="s">
        <v>140</v>
      </c>
      <c r="T32" s="137" t="s">
        <v>140</v>
      </c>
      <c r="U32" s="137" t="s">
        <v>140</v>
      </c>
      <c r="V32" s="137" t="s">
        <v>140</v>
      </c>
      <c r="W32" s="137" t="s">
        <v>140</v>
      </c>
      <c r="X32" s="137" t="s">
        <v>140</v>
      </c>
      <c r="Y32" s="137" t="s">
        <v>140</v>
      </c>
      <c r="Z32" s="137" t="s">
        <v>140</v>
      </c>
      <c r="AA32" s="137" t="s">
        <v>140</v>
      </c>
      <c r="AB32" s="137" t="s">
        <v>140</v>
      </c>
      <c r="AC32" s="137" t="s">
        <v>140</v>
      </c>
      <c r="AD32" s="137" t="s">
        <v>140</v>
      </c>
      <c r="AE32" s="137" t="s">
        <v>140</v>
      </c>
      <c r="AF32" s="137" t="s">
        <v>140</v>
      </c>
      <c r="AG32" s="137">
        <v>25.9</v>
      </c>
      <c r="AH32" s="17">
        <f t="shared" si="5"/>
        <v>25.9</v>
      </c>
      <c r="AI32" s="120" t="s">
        <v>140</v>
      </c>
      <c r="AJ32" s="120" t="s">
        <v>140</v>
      </c>
      <c r="AK32" s="120" t="s">
        <v>140</v>
      </c>
      <c r="AL32" s="120" t="s">
        <v>140</v>
      </c>
      <c r="AM32" s="120" t="s">
        <v>140</v>
      </c>
      <c r="AN32" s="120" t="s">
        <v>140</v>
      </c>
      <c r="AO32" s="120" t="s">
        <v>140</v>
      </c>
      <c r="AP32" s="120" t="s">
        <v>140</v>
      </c>
      <c r="AQ32" s="120" t="s">
        <v>140</v>
      </c>
      <c r="AR32" s="120" t="s">
        <v>140</v>
      </c>
      <c r="AS32" s="120" t="s">
        <v>140</v>
      </c>
      <c r="AT32" s="120" t="s">
        <v>140</v>
      </c>
      <c r="AU32" s="120" t="s">
        <v>140</v>
      </c>
      <c r="AV32" s="120" t="s">
        <v>140</v>
      </c>
      <c r="AW32" s="120" t="s">
        <v>140</v>
      </c>
      <c r="AX32" s="120" t="s">
        <v>140</v>
      </c>
      <c r="AY32" s="120" t="s">
        <v>140</v>
      </c>
      <c r="AZ32" s="120" t="s">
        <v>140</v>
      </c>
      <c r="BA32" s="120" t="s">
        <v>140</v>
      </c>
      <c r="BB32" s="120" t="s">
        <v>140</v>
      </c>
      <c r="BC32" s="120" t="s">
        <v>140</v>
      </c>
      <c r="BD32" s="120" t="s">
        <v>140</v>
      </c>
      <c r="BE32" s="120" t="s">
        <v>140</v>
      </c>
      <c r="BF32" s="120" t="s">
        <v>140</v>
      </c>
      <c r="BG32" s="120" t="s">
        <v>140</v>
      </c>
      <c r="BH32" s="120" t="s">
        <v>140</v>
      </c>
      <c r="BI32" s="120" t="s">
        <v>140</v>
      </c>
      <c r="BJ32" s="120">
        <v>15.5</v>
      </c>
      <c r="BK32" s="17">
        <f t="shared" si="6"/>
        <v>15.5</v>
      </c>
      <c r="BL32" s="4"/>
    </row>
    <row r="33" spans="2:64" x14ac:dyDescent="0.2">
      <c r="B33" s="1" t="str">
        <f t="shared" si="1"/>
        <v>Huasteca_Estación Coyoles</v>
      </c>
      <c r="C33" s="118" t="s">
        <v>0</v>
      </c>
      <c r="D33" s="118" t="s">
        <v>32</v>
      </c>
      <c r="E33" s="118" t="s">
        <v>2</v>
      </c>
      <c r="F33" s="137" t="s">
        <v>140</v>
      </c>
      <c r="G33" s="137" t="s">
        <v>140</v>
      </c>
      <c r="H33" s="137" t="s">
        <v>140</v>
      </c>
      <c r="I33" s="137" t="s">
        <v>140</v>
      </c>
      <c r="J33" s="137" t="s">
        <v>140</v>
      </c>
      <c r="K33" s="137" t="s">
        <v>140</v>
      </c>
      <c r="L33" s="137" t="s">
        <v>140</v>
      </c>
      <c r="M33" s="137" t="s">
        <v>140</v>
      </c>
      <c r="N33" s="137" t="s">
        <v>140</v>
      </c>
      <c r="O33" s="137" t="s">
        <v>140</v>
      </c>
      <c r="P33" s="137" t="s">
        <v>140</v>
      </c>
      <c r="Q33" s="137" t="s">
        <v>140</v>
      </c>
      <c r="R33" s="137" t="s">
        <v>140</v>
      </c>
      <c r="S33" s="137" t="s">
        <v>140</v>
      </c>
      <c r="T33" s="137" t="s">
        <v>140</v>
      </c>
      <c r="U33" s="137" t="s">
        <v>140</v>
      </c>
      <c r="V33" s="137" t="s">
        <v>140</v>
      </c>
      <c r="W33" s="137" t="s">
        <v>140</v>
      </c>
      <c r="X33" s="137" t="s">
        <v>140</v>
      </c>
      <c r="Y33" s="137" t="s">
        <v>140</v>
      </c>
      <c r="Z33" s="137" t="s">
        <v>140</v>
      </c>
      <c r="AA33" s="137" t="s">
        <v>140</v>
      </c>
      <c r="AB33" s="137" t="s">
        <v>140</v>
      </c>
      <c r="AC33" s="137" t="s">
        <v>140</v>
      </c>
      <c r="AD33" s="137" t="s">
        <v>140</v>
      </c>
      <c r="AE33" s="137" t="s">
        <v>140</v>
      </c>
      <c r="AF33" s="137" t="s">
        <v>140</v>
      </c>
      <c r="AG33" s="137">
        <v>25.9</v>
      </c>
      <c r="AH33" s="17">
        <f t="shared" si="5"/>
        <v>25.9</v>
      </c>
      <c r="AI33" s="120" t="s">
        <v>140</v>
      </c>
      <c r="AJ33" s="120" t="s">
        <v>140</v>
      </c>
      <c r="AK33" s="120" t="s">
        <v>140</v>
      </c>
      <c r="AL33" s="120" t="s">
        <v>140</v>
      </c>
      <c r="AM33" s="120" t="s">
        <v>140</v>
      </c>
      <c r="AN33" s="120" t="s">
        <v>140</v>
      </c>
      <c r="AO33" s="120" t="s">
        <v>140</v>
      </c>
      <c r="AP33" s="120" t="s">
        <v>140</v>
      </c>
      <c r="AQ33" s="120" t="s">
        <v>140</v>
      </c>
      <c r="AR33" s="120" t="s">
        <v>140</v>
      </c>
      <c r="AS33" s="120" t="s">
        <v>140</v>
      </c>
      <c r="AT33" s="120" t="s">
        <v>140</v>
      </c>
      <c r="AU33" s="120" t="s">
        <v>140</v>
      </c>
      <c r="AV33" s="120" t="s">
        <v>140</v>
      </c>
      <c r="AW33" s="120" t="s">
        <v>140</v>
      </c>
      <c r="AX33" s="120" t="s">
        <v>140</v>
      </c>
      <c r="AY33" s="120" t="s">
        <v>140</v>
      </c>
      <c r="AZ33" s="120" t="s">
        <v>140</v>
      </c>
      <c r="BA33" s="120" t="s">
        <v>140</v>
      </c>
      <c r="BB33" s="120" t="s">
        <v>140</v>
      </c>
      <c r="BC33" s="120" t="s">
        <v>140</v>
      </c>
      <c r="BD33" s="120" t="s">
        <v>140</v>
      </c>
      <c r="BE33" s="120" t="s">
        <v>140</v>
      </c>
      <c r="BF33" s="120" t="s">
        <v>140</v>
      </c>
      <c r="BG33" s="120" t="s">
        <v>140</v>
      </c>
      <c r="BH33" s="120" t="s">
        <v>140</v>
      </c>
      <c r="BI33" s="120" t="s">
        <v>140</v>
      </c>
      <c r="BJ33" s="120">
        <v>15.5</v>
      </c>
      <c r="BK33" s="17">
        <f t="shared" si="6"/>
        <v>15.5</v>
      </c>
      <c r="BL33" s="4"/>
    </row>
    <row r="34" spans="2:64" x14ac:dyDescent="0.2">
      <c r="B34" s="1" t="str">
        <f t="shared" si="1"/>
        <v>Huasteca_Ingenio Plan de Ayala</v>
      </c>
      <c r="C34" s="118" t="s">
        <v>0</v>
      </c>
      <c r="D34" s="118" t="s">
        <v>107</v>
      </c>
      <c r="E34" s="118" t="s">
        <v>2</v>
      </c>
      <c r="F34" s="137" t="s">
        <v>140</v>
      </c>
      <c r="G34" s="137" t="s">
        <v>140</v>
      </c>
      <c r="H34" s="137" t="s">
        <v>140</v>
      </c>
      <c r="I34" s="137" t="s">
        <v>140</v>
      </c>
      <c r="J34" s="137" t="s">
        <v>140</v>
      </c>
      <c r="K34" s="137" t="s">
        <v>140</v>
      </c>
      <c r="L34" s="137" t="s">
        <v>140</v>
      </c>
      <c r="M34" s="137" t="s">
        <v>140</v>
      </c>
      <c r="N34" s="137" t="s">
        <v>140</v>
      </c>
      <c r="O34" s="137" t="s">
        <v>140</v>
      </c>
      <c r="P34" s="137" t="s">
        <v>140</v>
      </c>
      <c r="Q34" s="137" t="s">
        <v>140</v>
      </c>
      <c r="R34" s="137" t="s">
        <v>140</v>
      </c>
      <c r="S34" s="137" t="s">
        <v>140</v>
      </c>
      <c r="T34" s="137" t="s">
        <v>140</v>
      </c>
      <c r="U34" s="137" t="s">
        <v>140</v>
      </c>
      <c r="V34" s="137" t="s">
        <v>140</v>
      </c>
      <c r="W34" s="137" t="s">
        <v>140</v>
      </c>
      <c r="X34" s="137" t="s">
        <v>140</v>
      </c>
      <c r="Y34" s="137" t="s">
        <v>140</v>
      </c>
      <c r="Z34" s="137" t="s">
        <v>140</v>
      </c>
      <c r="AA34" s="137" t="s">
        <v>140</v>
      </c>
      <c r="AB34" s="137" t="s">
        <v>140</v>
      </c>
      <c r="AC34" s="137" t="s">
        <v>140</v>
      </c>
      <c r="AD34" s="137" t="s">
        <v>140</v>
      </c>
      <c r="AE34" s="137" t="s">
        <v>140</v>
      </c>
      <c r="AF34" s="137" t="s">
        <v>140</v>
      </c>
      <c r="AG34" s="137">
        <v>25.9</v>
      </c>
      <c r="AH34" s="17">
        <f t="shared" si="5"/>
        <v>25.9</v>
      </c>
      <c r="AI34" s="120" t="s">
        <v>140</v>
      </c>
      <c r="AJ34" s="120" t="s">
        <v>140</v>
      </c>
      <c r="AK34" s="120" t="s">
        <v>140</v>
      </c>
      <c r="AL34" s="120" t="s">
        <v>140</v>
      </c>
      <c r="AM34" s="120" t="s">
        <v>140</v>
      </c>
      <c r="AN34" s="120" t="s">
        <v>140</v>
      </c>
      <c r="AO34" s="120" t="s">
        <v>140</v>
      </c>
      <c r="AP34" s="120" t="s">
        <v>140</v>
      </c>
      <c r="AQ34" s="120" t="s">
        <v>140</v>
      </c>
      <c r="AR34" s="120" t="s">
        <v>140</v>
      </c>
      <c r="AS34" s="120" t="s">
        <v>140</v>
      </c>
      <c r="AT34" s="120" t="s">
        <v>140</v>
      </c>
      <c r="AU34" s="120" t="s">
        <v>140</v>
      </c>
      <c r="AV34" s="120" t="s">
        <v>140</v>
      </c>
      <c r="AW34" s="120" t="s">
        <v>140</v>
      </c>
      <c r="AX34" s="120" t="s">
        <v>140</v>
      </c>
      <c r="AY34" s="120" t="s">
        <v>140</v>
      </c>
      <c r="AZ34" s="120" t="s">
        <v>140</v>
      </c>
      <c r="BA34" s="120" t="s">
        <v>140</v>
      </c>
      <c r="BB34" s="120" t="s">
        <v>140</v>
      </c>
      <c r="BC34" s="120" t="s">
        <v>140</v>
      </c>
      <c r="BD34" s="120" t="s">
        <v>140</v>
      </c>
      <c r="BE34" s="120" t="s">
        <v>140</v>
      </c>
      <c r="BF34" s="120" t="s">
        <v>140</v>
      </c>
      <c r="BG34" s="120" t="s">
        <v>140</v>
      </c>
      <c r="BH34" s="120" t="s">
        <v>140</v>
      </c>
      <c r="BI34" s="120" t="s">
        <v>140</v>
      </c>
      <c r="BJ34" s="120">
        <v>15.5</v>
      </c>
      <c r="BK34" s="17">
        <f t="shared" si="6"/>
        <v>15.5</v>
      </c>
      <c r="BL34" s="4"/>
    </row>
    <row r="35" spans="2:64" x14ac:dyDescent="0.2">
      <c r="B35" s="1" t="str">
        <f t="shared" si="1"/>
        <v>Huasteca_La Hincada</v>
      </c>
      <c r="C35" s="118" t="s">
        <v>0</v>
      </c>
      <c r="D35" s="118" t="s">
        <v>38</v>
      </c>
      <c r="E35" s="118" t="s">
        <v>2</v>
      </c>
      <c r="F35" s="137" t="s">
        <v>140</v>
      </c>
      <c r="G35" s="137" t="s">
        <v>140</v>
      </c>
      <c r="H35" s="137" t="s">
        <v>140</v>
      </c>
      <c r="I35" s="137" t="s">
        <v>140</v>
      </c>
      <c r="J35" s="137" t="s">
        <v>140</v>
      </c>
      <c r="K35" s="137" t="s">
        <v>140</v>
      </c>
      <c r="L35" s="137" t="s">
        <v>140</v>
      </c>
      <c r="M35" s="137" t="s">
        <v>140</v>
      </c>
      <c r="N35" s="137" t="s">
        <v>140</v>
      </c>
      <c r="O35" s="137" t="s">
        <v>140</v>
      </c>
      <c r="P35" s="137" t="s">
        <v>140</v>
      </c>
      <c r="Q35" s="137" t="s">
        <v>140</v>
      </c>
      <c r="R35" s="137" t="s">
        <v>140</v>
      </c>
      <c r="S35" s="137" t="s">
        <v>140</v>
      </c>
      <c r="T35" s="137" t="s">
        <v>140</v>
      </c>
      <c r="U35" s="137" t="s">
        <v>140</v>
      </c>
      <c r="V35" s="137" t="s">
        <v>140</v>
      </c>
      <c r="W35" s="137" t="s">
        <v>140</v>
      </c>
      <c r="X35" s="137" t="s">
        <v>140</v>
      </c>
      <c r="Y35" s="137" t="s">
        <v>140</v>
      </c>
      <c r="Z35" s="137" t="s">
        <v>140</v>
      </c>
      <c r="AA35" s="137" t="s">
        <v>140</v>
      </c>
      <c r="AB35" s="137" t="s">
        <v>140</v>
      </c>
      <c r="AC35" s="137" t="s">
        <v>140</v>
      </c>
      <c r="AD35" s="137" t="s">
        <v>140</v>
      </c>
      <c r="AE35" s="137" t="s">
        <v>140</v>
      </c>
      <c r="AF35" s="137" t="s">
        <v>140</v>
      </c>
      <c r="AG35" s="137">
        <v>25.9</v>
      </c>
      <c r="AH35" s="17">
        <f t="shared" si="5"/>
        <v>25.9</v>
      </c>
      <c r="AI35" s="120" t="s">
        <v>140</v>
      </c>
      <c r="AJ35" s="120" t="s">
        <v>140</v>
      </c>
      <c r="AK35" s="120" t="s">
        <v>140</v>
      </c>
      <c r="AL35" s="120" t="s">
        <v>140</v>
      </c>
      <c r="AM35" s="120" t="s">
        <v>140</v>
      </c>
      <c r="AN35" s="120" t="s">
        <v>140</v>
      </c>
      <c r="AO35" s="120" t="s">
        <v>140</v>
      </c>
      <c r="AP35" s="120" t="s">
        <v>140</v>
      </c>
      <c r="AQ35" s="120" t="s">
        <v>140</v>
      </c>
      <c r="AR35" s="120" t="s">
        <v>140</v>
      </c>
      <c r="AS35" s="120" t="s">
        <v>140</v>
      </c>
      <c r="AT35" s="120" t="s">
        <v>140</v>
      </c>
      <c r="AU35" s="120" t="s">
        <v>140</v>
      </c>
      <c r="AV35" s="120" t="s">
        <v>140</v>
      </c>
      <c r="AW35" s="120" t="s">
        <v>140</v>
      </c>
      <c r="AX35" s="120" t="s">
        <v>140</v>
      </c>
      <c r="AY35" s="120" t="s">
        <v>140</v>
      </c>
      <c r="AZ35" s="120" t="s">
        <v>140</v>
      </c>
      <c r="BA35" s="120" t="s">
        <v>140</v>
      </c>
      <c r="BB35" s="120" t="s">
        <v>140</v>
      </c>
      <c r="BC35" s="120" t="s">
        <v>140</v>
      </c>
      <c r="BD35" s="120" t="s">
        <v>140</v>
      </c>
      <c r="BE35" s="120" t="s">
        <v>140</v>
      </c>
      <c r="BF35" s="120" t="s">
        <v>140</v>
      </c>
      <c r="BG35" s="120" t="s">
        <v>140</v>
      </c>
      <c r="BH35" s="120" t="s">
        <v>140</v>
      </c>
      <c r="BI35" s="120" t="s">
        <v>140</v>
      </c>
      <c r="BJ35" s="120">
        <v>15.5</v>
      </c>
      <c r="BK35" s="17">
        <f t="shared" si="6"/>
        <v>15.5</v>
      </c>
      <c r="BL35" s="4"/>
    </row>
    <row r="36" spans="2:64" x14ac:dyDescent="0.2">
      <c r="B36" s="1" t="str">
        <f t="shared" si="1"/>
        <v>Huasteca_Tampaya</v>
      </c>
      <c r="C36" s="118" t="s">
        <v>0</v>
      </c>
      <c r="D36" s="118" t="s">
        <v>70</v>
      </c>
      <c r="E36" s="118" t="s">
        <v>2</v>
      </c>
      <c r="F36" s="137" t="s">
        <v>140</v>
      </c>
      <c r="G36" s="137" t="s">
        <v>140</v>
      </c>
      <c r="H36" s="137" t="s">
        <v>140</v>
      </c>
      <c r="I36" s="137" t="s">
        <v>140</v>
      </c>
      <c r="J36" s="137" t="s">
        <v>140</v>
      </c>
      <c r="K36" s="137" t="s">
        <v>140</v>
      </c>
      <c r="L36" s="137" t="s">
        <v>140</v>
      </c>
      <c r="M36" s="137" t="s">
        <v>140</v>
      </c>
      <c r="N36" s="137" t="s">
        <v>140</v>
      </c>
      <c r="O36" s="137" t="s">
        <v>140</v>
      </c>
      <c r="P36" s="137" t="s">
        <v>140</v>
      </c>
      <c r="Q36" s="137" t="s">
        <v>140</v>
      </c>
      <c r="R36" s="137" t="s">
        <v>140</v>
      </c>
      <c r="S36" s="137" t="s">
        <v>140</v>
      </c>
      <c r="T36" s="137" t="s">
        <v>140</v>
      </c>
      <c r="U36" s="137" t="s">
        <v>140</v>
      </c>
      <c r="V36" s="137" t="s">
        <v>140</v>
      </c>
      <c r="W36" s="137" t="s">
        <v>140</v>
      </c>
      <c r="X36" s="137" t="s">
        <v>140</v>
      </c>
      <c r="Y36" s="137" t="s">
        <v>140</v>
      </c>
      <c r="Z36" s="137" t="s">
        <v>140</v>
      </c>
      <c r="AA36" s="137" t="s">
        <v>140</v>
      </c>
      <c r="AB36" s="137" t="s">
        <v>140</v>
      </c>
      <c r="AC36" s="137" t="s">
        <v>140</v>
      </c>
      <c r="AD36" s="137" t="s">
        <v>140</v>
      </c>
      <c r="AE36" s="137" t="s">
        <v>140</v>
      </c>
      <c r="AF36" s="137" t="s">
        <v>140</v>
      </c>
      <c r="AG36" s="137">
        <v>25.9</v>
      </c>
      <c r="AH36" s="17">
        <f t="shared" si="5"/>
        <v>25.9</v>
      </c>
      <c r="AI36" s="120" t="s">
        <v>140</v>
      </c>
      <c r="AJ36" s="120" t="s">
        <v>140</v>
      </c>
      <c r="AK36" s="120" t="s">
        <v>140</v>
      </c>
      <c r="AL36" s="120" t="s">
        <v>140</v>
      </c>
      <c r="AM36" s="120" t="s">
        <v>140</v>
      </c>
      <c r="AN36" s="120" t="s">
        <v>140</v>
      </c>
      <c r="AO36" s="120" t="s">
        <v>140</v>
      </c>
      <c r="AP36" s="120" t="s">
        <v>140</v>
      </c>
      <c r="AQ36" s="120" t="s">
        <v>140</v>
      </c>
      <c r="AR36" s="120" t="s">
        <v>140</v>
      </c>
      <c r="AS36" s="120" t="s">
        <v>140</v>
      </c>
      <c r="AT36" s="120" t="s">
        <v>140</v>
      </c>
      <c r="AU36" s="120" t="s">
        <v>140</v>
      </c>
      <c r="AV36" s="120" t="s">
        <v>140</v>
      </c>
      <c r="AW36" s="120" t="s">
        <v>140</v>
      </c>
      <c r="AX36" s="120" t="s">
        <v>140</v>
      </c>
      <c r="AY36" s="120" t="s">
        <v>140</v>
      </c>
      <c r="AZ36" s="120" t="s">
        <v>140</v>
      </c>
      <c r="BA36" s="120" t="s">
        <v>140</v>
      </c>
      <c r="BB36" s="120" t="s">
        <v>140</v>
      </c>
      <c r="BC36" s="120" t="s">
        <v>140</v>
      </c>
      <c r="BD36" s="120" t="s">
        <v>140</v>
      </c>
      <c r="BE36" s="120" t="s">
        <v>140</v>
      </c>
      <c r="BF36" s="120" t="s">
        <v>140</v>
      </c>
      <c r="BG36" s="120" t="s">
        <v>140</v>
      </c>
      <c r="BH36" s="120" t="s">
        <v>140</v>
      </c>
      <c r="BI36" s="120" t="s">
        <v>140</v>
      </c>
      <c r="BJ36" s="120">
        <v>15.5</v>
      </c>
      <c r="BK36" s="17">
        <f t="shared" si="6"/>
        <v>15.5</v>
      </c>
      <c r="BL36" s="4"/>
    </row>
    <row r="37" spans="2:64" x14ac:dyDescent="0.2">
      <c r="B37" s="1" t="str">
        <f t="shared" si="1"/>
        <v>Huasteca_INIFAP Ebano</v>
      </c>
      <c r="C37" s="118" t="s">
        <v>0</v>
      </c>
      <c r="D37" s="118" t="s">
        <v>33</v>
      </c>
      <c r="E37" s="118" t="s">
        <v>34</v>
      </c>
      <c r="F37" s="120">
        <v>25.8</v>
      </c>
      <c r="G37" s="120">
        <v>26.15</v>
      </c>
      <c r="H37" s="120">
        <v>23.45</v>
      </c>
      <c r="I37" s="120">
        <v>27.65</v>
      </c>
      <c r="J37" s="120">
        <v>25</v>
      </c>
      <c r="K37" s="120">
        <v>21.2</v>
      </c>
      <c r="L37" s="120">
        <v>22.95</v>
      </c>
      <c r="M37" s="120">
        <v>23.6</v>
      </c>
      <c r="N37" s="120">
        <v>28.15</v>
      </c>
      <c r="O37" s="120">
        <v>29.3</v>
      </c>
      <c r="P37" s="120">
        <v>26</v>
      </c>
      <c r="Q37" s="120">
        <v>24.4</v>
      </c>
      <c r="R37" s="120">
        <v>27.3</v>
      </c>
      <c r="S37" s="120">
        <v>29.6</v>
      </c>
      <c r="T37" s="120">
        <v>25.5</v>
      </c>
      <c r="U37" s="120">
        <v>24.75</v>
      </c>
      <c r="V37" s="120">
        <v>29.45</v>
      </c>
      <c r="W37" s="120">
        <v>30.7</v>
      </c>
      <c r="X37" s="120">
        <v>29.55</v>
      </c>
      <c r="Y37" s="120">
        <v>25.4</v>
      </c>
      <c r="Z37" s="120">
        <v>28.3</v>
      </c>
      <c r="AA37" s="120">
        <v>27.6</v>
      </c>
      <c r="AB37" s="120">
        <v>27.75</v>
      </c>
      <c r="AC37" s="120">
        <v>29.75</v>
      </c>
      <c r="AD37" s="120">
        <v>31.05</v>
      </c>
      <c r="AE37" s="120">
        <v>31.05</v>
      </c>
      <c r="AF37" s="120">
        <v>24.55</v>
      </c>
      <c r="AG37" s="120">
        <v>25.9</v>
      </c>
      <c r="AH37" s="17">
        <f t="shared" si="5"/>
        <v>26.851785714285707</v>
      </c>
      <c r="AI37" s="120">
        <v>14.35</v>
      </c>
      <c r="AJ37" s="120">
        <v>14.65</v>
      </c>
      <c r="AK37" s="120">
        <v>13.95</v>
      </c>
      <c r="AL37" s="120">
        <v>12.95</v>
      </c>
      <c r="AM37" s="120">
        <v>13.9</v>
      </c>
      <c r="AN37" s="120">
        <v>11.35</v>
      </c>
      <c r="AO37" s="120">
        <v>10.9</v>
      </c>
      <c r="AP37" s="120">
        <v>11.75</v>
      </c>
      <c r="AQ37" s="120">
        <v>13.6</v>
      </c>
      <c r="AR37" s="120">
        <v>15.15</v>
      </c>
      <c r="AS37" s="120">
        <v>13.15</v>
      </c>
      <c r="AT37" s="120">
        <v>11.1</v>
      </c>
      <c r="AU37" s="120">
        <v>12.9</v>
      </c>
      <c r="AV37" s="120">
        <v>12.85</v>
      </c>
      <c r="AW37" s="120">
        <v>16.7</v>
      </c>
      <c r="AX37" s="120">
        <v>16.55</v>
      </c>
      <c r="AY37" s="120">
        <v>18.8</v>
      </c>
      <c r="AZ37" s="120">
        <v>19.100000000000001</v>
      </c>
      <c r="BA37" s="120">
        <v>20.149999999999999</v>
      </c>
      <c r="BB37" s="120">
        <v>17</v>
      </c>
      <c r="BC37" s="120">
        <v>17.2</v>
      </c>
      <c r="BD37" s="120">
        <v>15.95</v>
      </c>
      <c r="BE37" s="120">
        <v>14.3</v>
      </c>
      <c r="BF37" s="120">
        <v>15.85</v>
      </c>
      <c r="BG37" s="120">
        <v>16.850000000000001</v>
      </c>
      <c r="BH37" s="120">
        <v>17.05</v>
      </c>
      <c r="BI37" s="120">
        <v>13.15</v>
      </c>
      <c r="BJ37" s="120">
        <v>15.5</v>
      </c>
      <c r="BK37" s="17">
        <f t="shared" si="6"/>
        <v>14.882142857142858</v>
      </c>
      <c r="BL37" s="4"/>
    </row>
    <row r="38" spans="2:64" x14ac:dyDescent="0.2">
      <c r="B38" s="1" t="str">
        <f t="shared" si="1"/>
        <v>Huasteca_Ponciano</v>
      </c>
      <c r="C38" s="118" t="s">
        <v>0</v>
      </c>
      <c r="D38" s="118" t="s">
        <v>51</v>
      </c>
      <c r="E38" s="118" t="s">
        <v>34</v>
      </c>
      <c r="F38" s="120">
        <v>27.8</v>
      </c>
      <c r="G38" s="120">
        <v>27.15</v>
      </c>
      <c r="H38" s="120">
        <v>23.5</v>
      </c>
      <c r="I38" s="120">
        <v>26.65</v>
      </c>
      <c r="J38" s="120">
        <v>25</v>
      </c>
      <c r="K38" s="120">
        <v>20.95</v>
      </c>
      <c r="L38" s="120">
        <v>23.75</v>
      </c>
      <c r="M38" s="120">
        <v>23.2</v>
      </c>
      <c r="N38" s="120">
        <v>28.75</v>
      </c>
      <c r="O38" s="120">
        <v>29.45</v>
      </c>
      <c r="P38" s="120">
        <v>27.2</v>
      </c>
      <c r="Q38" s="120">
        <v>24.7</v>
      </c>
      <c r="R38" s="120">
        <v>27.4</v>
      </c>
      <c r="S38" s="120">
        <v>29.2</v>
      </c>
      <c r="T38" s="120">
        <v>29.2</v>
      </c>
      <c r="U38" s="120">
        <v>27.85</v>
      </c>
      <c r="V38" s="120">
        <v>29.6</v>
      </c>
      <c r="W38" s="120">
        <v>31.55</v>
      </c>
      <c r="X38" s="120">
        <v>30.85</v>
      </c>
      <c r="Y38" s="120">
        <v>25.9</v>
      </c>
      <c r="Z38" s="120">
        <v>28.9</v>
      </c>
      <c r="AA38" s="120">
        <v>28.1</v>
      </c>
      <c r="AB38" s="120">
        <v>27.4</v>
      </c>
      <c r="AC38" s="120">
        <v>29.85</v>
      </c>
      <c r="AD38" s="120">
        <v>30.6</v>
      </c>
      <c r="AE38" s="120">
        <v>31.35</v>
      </c>
      <c r="AF38" s="120">
        <v>25.75</v>
      </c>
      <c r="AG38" s="120">
        <v>27.2</v>
      </c>
      <c r="AH38" s="17">
        <f t="shared" si="5"/>
        <v>27.457142857142859</v>
      </c>
      <c r="AI38" s="120">
        <v>14.25</v>
      </c>
      <c r="AJ38" s="120">
        <v>16.350000000000001</v>
      </c>
      <c r="AK38" s="120">
        <v>14.05</v>
      </c>
      <c r="AL38" s="120">
        <v>12.4</v>
      </c>
      <c r="AM38" s="120">
        <v>13.3</v>
      </c>
      <c r="AN38" s="120">
        <v>12.1</v>
      </c>
      <c r="AO38" s="120">
        <v>11.1</v>
      </c>
      <c r="AP38" s="120">
        <v>11.85</v>
      </c>
      <c r="AQ38" s="120">
        <v>14.2</v>
      </c>
      <c r="AR38" s="120">
        <v>16.649999999999999</v>
      </c>
      <c r="AS38" s="120">
        <v>13.8</v>
      </c>
      <c r="AT38" s="120">
        <v>10.8</v>
      </c>
      <c r="AU38" s="120">
        <v>12.65</v>
      </c>
      <c r="AV38" s="120">
        <v>13.75</v>
      </c>
      <c r="AW38" s="120">
        <v>17.399999999999999</v>
      </c>
      <c r="AX38" s="120">
        <v>18.149999999999999</v>
      </c>
      <c r="AY38" s="120">
        <v>19.05</v>
      </c>
      <c r="AZ38" s="120">
        <v>19.45</v>
      </c>
      <c r="BA38" s="120">
        <v>18.95</v>
      </c>
      <c r="BB38" s="120">
        <v>17.100000000000001</v>
      </c>
      <c r="BC38" s="120">
        <v>17.600000000000001</v>
      </c>
      <c r="BD38" s="120">
        <v>16.350000000000001</v>
      </c>
      <c r="BE38" s="120">
        <v>14.6</v>
      </c>
      <c r="BF38" s="120">
        <v>16.100000000000001</v>
      </c>
      <c r="BG38" s="120">
        <v>17.100000000000001</v>
      </c>
      <c r="BH38" s="120">
        <v>16</v>
      </c>
      <c r="BI38" s="120">
        <v>13.35</v>
      </c>
      <c r="BJ38" s="120">
        <v>15.6</v>
      </c>
      <c r="BK38" s="17">
        <f t="shared" si="6"/>
        <v>15.144642857142866</v>
      </c>
      <c r="BL38" s="4"/>
    </row>
    <row r="39" spans="2:64" x14ac:dyDescent="0.2">
      <c r="B39" s="1" t="str">
        <f t="shared" si="1"/>
        <v>Huasteca_Santa Fé</v>
      </c>
      <c r="C39" s="118" t="s">
        <v>0</v>
      </c>
      <c r="D39" s="118" t="s">
        <v>66</v>
      </c>
      <c r="E39" s="118" t="s">
        <v>34</v>
      </c>
      <c r="F39" s="120">
        <v>27.4</v>
      </c>
      <c r="G39" s="120">
        <v>26.9</v>
      </c>
      <c r="H39" s="120">
        <v>21</v>
      </c>
      <c r="I39" s="120">
        <v>28.5</v>
      </c>
      <c r="J39" s="120">
        <v>25.3</v>
      </c>
      <c r="K39" s="120">
        <v>15.2</v>
      </c>
      <c r="L39" s="120">
        <v>20.7</v>
      </c>
      <c r="M39" s="120">
        <v>19.7</v>
      </c>
      <c r="N39" s="120">
        <v>26.9</v>
      </c>
      <c r="O39" s="120">
        <v>29.1</v>
      </c>
      <c r="P39" s="120">
        <v>28.4</v>
      </c>
      <c r="Q39" s="120">
        <v>20.9</v>
      </c>
      <c r="R39" s="120">
        <v>24.9</v>
      </c>
      <c r="S39" s="120">
        <v>27.6</v>
      </c>
      <c r="T39" s="120">
        <v>27.2</v>
      </c>
      <c r="U39" s="120">
        <v>29.1</v>
      </c>
      <c r="V39" s="120">
        <v>29.4</v>
      </c>
      <c r="W39" s="120">
        <v>29.2</v>
      </c>
      <c r="X39" s="120">
        <v>29.4</v>
      </c>
      <c r="Y39" s="120">
        <v>32.5</v>
      </c>
      <c r="Z39" s="120">
        <v>29.2</v>
      </c>
      <c r="AA39" s="120">
        <v>30.2</v>
      </c>
      <c r="AB39" s="120">
        <v>29.8</v>
      </c>
      <c r="AC39" s="120">
        <v>30.5</v>
      </c>
      <c r="AD39" s="120">
        <v>31.2</v>
      </c>
      <c r="AE39" s="120">
        <v>32</v>
      </c>
      <c r="AF39" s="120">
        <v>21.7</v>
      </c>
      <c r="AG39" s="120">
        <v>26.4</v>
      </c>
      <c r="AH39" s="17">
        <f t="shared" si="5"/>
        <v>26.796428571428574</v>
      </c>
      <c r="AI39" s="120">
        <v>12.7</v>
      </c>
      <c r="AJ39" s="120">
        <v>15.9</v>
      </c>
      <c r="AK39" s="120">
        <v>15</v>
      </c>
      <c r="AL39" s="120">
        <v>14</v>
      </c>
      <c r="AM39" s="120">
        <v>14.8</v>
      </c>
      <c r="AN39" s="120">
        <v>9.1</v>
      </c>
      <c r="AO39" s="120">
        <v>8.9</v>
      </c>
      <c r="AP39" s="120">
        <v>11</v>
      </c>
      <c r="AQ39" s="120">
        <v>11.5</v>
      </c>
      <c r="AR39" s="120">
        <v>10.9</v>
      </c>
      <c r="AS39" s="120">
        <v>10.7</v>
      </c>
      <c r="AT39" s="120">
        <v>9.1</v>
      </c>
      <c r="AU39" s="120">
        <v>6.6</v>
      </c>
      <c r="AV39" s="120">
        <v>8.6999999999999993</v>
      </c>
      <c r="AW39" s="120">
        <v>11.6</v>
      </c>
      <c r="AX39" s="120">
        <v>18.100000000000001</v>
      </c>
      <c r="AY39" s="120">
        <v>16.2</v>
      </c>
      <c r="AZ39" s="120">
        <v>19.2</v>
      </c>
      <c r="BA39" s="120">
        <v>19</v>
      </c>
      <c r="BB39" s="120">
        <v>17.7</v>
      </c>
      <c r="BC39" s="120">
        <v>17.100000000000001</v>
      </c>
      <c r="BD39" s="120">
        <v>17.399999999999999</v>
      </c>
      <c r="BE39" s="120">
        <v>20.7</v>
      </c>
      <c r="BF39" s="120">
        <v>20.9</v>
      </c>
      <c r="BG39" s="120">
        <v>21.3</v>
      </c>
      <c r="BH39" s="120">
        <v>13.7</v>
      </c>
      <c r="BI39" s="120">
        <v>11.8</v>
      </c>
      <c r="BJ39" s="120">
        <v>15.6</v>
      </c>
      <c r="BK39" s="17">
        <f t="shared" si="6"/>
        <v>14.257142857142854</v>
      </c>
      <c r="BL39" s="4"/>
    </row>
    <row r="40" spans="2:64" x14ac:dyDescent="0.2">
      <c r="B40" s="1" t="str">
        <f t="shared" si="1"/>
        <v xml:space="preserve">Huasteca_Santa Martha </v>
      </c>
      <c r="C40" s="118" t="s">
        <v>0</v>
      </c>
      <c r="D40" s="118" t="s">
        <v>67</v>
      </c>
      <c r="E40" s="118" t="s">
        <v>34</v>
      </c>
      <c r="F40" s="120">
        <v>28.1</v>
      </c>
      <c r="G40" s="120">
        <v>24.45</v>
      </c>
      <c r="H40" s="120">
        <v>23.75</v>
      </c>
      <c r="I40" s="120">
        <v>27</v>
      </c>
      <c r="J40" s="120">
        <v>25.5</v>
      </c>
      <c r="K40" s="120">
        <v>21.5</v>
      </c>
      <c r="L40" s="120">
        <v>23.8</v>
      </c>
      <c r="M40" s="120">
        <v>24</v>
      </c>
      <c r="N40" s="120">
        <v>29.2</v>
      </c>
      <c r="O40" s="120">
        <v>29.6</v>
      </c>
      <c r="P40" s="120">
        <v>26.9</v>
      </c>
      <c r="Q40" s="120">
        <v>25.2</v>
      </c>
      <c r="R40" s="120">
        <v>27.75</v>
      </c>
      <c r="S40" s="120">
        <v>30.25</v>
      </c>
      <c r="T40" s="120">
        <v>29.05</v>
      </c>
      <c r="U40" s="120">
        <v>27.35</v>
      </c>
      <c r="V40" s="120">
        <v>29.8</v>
      </c>
      <c r="W40" s="120">
        <v>31.6</v>
      </c>
      <c r="X40" s="120">
        <v>30.2</v>
      </c>
      <c r="Y40" s="120">
        <v>25.9</v>
      </c>
      <c r="Z40" s="120">
        <v>28.5</v>
      </c>
      <c r="AA40" s="120">
        <v>28</v>
      </c>
      <c r="AB40" s="120">
        <v>27.35</v>
      </c>
      <c r="AC40" s="120">
        <v>29.95</v>
      </c>
      <c r="AD40" s="120">
        <v>30.6</v>
      </c>
      <c r="AE40" s="120">
        <v>31.3</v>
      </c>
      <c r="AF40" s="120">
        <v>24.6</v>
      </c>
      <c r="AG40" s="120">
        <v>26.9</v>
      </c>
      <c r="AH40" s="17">
        <f t="shared" si="5"/>
        <v>27.43214285714286</v>
      </c>
      <c r="AI40" s="120">
        <v>12.8</v>
      </c>
      <c r="AJ40" s="120">
        <v>15.15</v>
      </c>
      <c r="AK40" s="120">
        <v>13.5</v>
      </c>
      <c r="AL40" s="120">
        <v>11.2</v>
      </c>
      <c r="AM40" s="120">
        <v>11.45</v>
      </c>
      <c r="AN40" s="120">
        <v>12.15</v>
      </c>
      <c r="AO40" s="120">
        <v>10.35</v>
      </c>
      <c r="AP40" s="120">
        <v>11.55</v>
      </c>
      <c r="AQ40" s="120">
        <v>14.05</v>
      </c>
      <c r="AR40" s="120">
        <v>14.55</v>
      </c>
      <c r="AS40" s="120">
        <v>13.5</v>
      </c>
      <c r="AT40" s="120">
        <v>10.75</v>
      </c>
      <c r="AU40" s="120">
        <v>12.4</v>
      </c>
      <c r="AV40" s="120">
        <v>13.95</v>
      </c>
      <c r="AW40" s="120">
        <v>17.05</v>
      </c>
      <c r="AX40" s="120">
        <v>17.7</v>
      </c>
      <c r="AY40" s="120">
        <v>18.55</v>
      </c>
      <c r="AZ40" s="120">
        <v>19.05</v>
      </c>
      <c r="BA40" s="120">
        <v>18.8</v>
      </c>
      <c r="BB40" s="120">
        <v>17.05</v>
      </c>
      <c r="BC40" s="120">
        <v>16.8</v>
      </c>
      <c r="BD40" s="120">
        <v>16.149999999999999</v>
      </c>
      <c r="BE40" s="120">
        <v>9.5</v>
      </c>
      <c r="BF40" s="120">
        <v>14.75</v>
      </c>
      <c r="BG40" s="120">
        <v>16.399999999999999</v>
      </c>
      <c r="BH40" s="120">
        <v>15.55</v>
      </c>
      <c r="BI40" s="120">
        <v>13</v>
      </c>
      <c r="BJ40" s="120">
        <v>15.5</v>
      </c>
      <c r="BK40" s="17">
        <f t="shared" si="6"/>
        <v>14.4</v>
      </c>
      <c r="BL40" s="4"/>
    </row>
    <row r="41" spans="2:64" x14ac:dyDescent="0.2">
      <c r="B41" s="1" t="str">
        <f t="shared" si="1"/>
        <v>Huasteca_El Estribo</v>
      </c>
      <c r="C41" s="118" t="s">
        <v>0</v>
      </c>
      <c r="D41" s="118" t="s">
        <v>19</v>
      </c>
      <c r="E41" s="118" t="s">
        <v>20</v>
      </c>
      <c r="F41" s="137" t="s">
        <v>140</v>
      </c>
      <c r="G41" s="137" t="s">
        <v>140</v>
      </c>
      <c r="H41" s="137" t="s">
        <v>140</v>
      </c>
      <c r="I41" s="137" t="s">
        <v>140</v>
      </c>
      <c r="J41" s="137" t="s">
        <v>140</v>
      </c>
      <c r="K41" s="137" t="s">
        <v>140</v>
      </c>
      <c r="L41" s="137" t="s">
        <v>140</v>
      </c>
      <c r="M41" s="137" t="s">
        <v>140</v>
      </c>
      <c r="N41" s="137" t="s">
        <v>140</v>
      </c>
      <c r="O41" s="137" t="s">
        <v>140</v>
      </c>
      <c r="P41" s="137" t="s">
        <v>140</v>
      </c>
      <c r="Q41" s="137" t="s">
        <v>140</v>
      </c>
      <c r="R41" s="137" t="s">
        <v>140</v>
      </c>
      <c r="S41" s="137" t="s">
        <v>140</v>
      </c>
      <c r="T41" s="137" t="s">
        <v>140</v>
      </c>
      <c r="U41" s="137" t="s">
        <v>140</v>
      </c>
      <c r="V41" s="137" t="s">
        <v>140</v>
      </c>
      <c r="W41" s="137" t="s">
        <v>140</v>
      </c>
      <c r="X41" s="137" t="s">
        <v>140</v>
      </c>
      <c r="Y41" s="137" t="s">
        <v>140</v>
      </c>
      <c r="Z41" s="137" t="s">
        <v>140</v>
      </c>
      <c r="AA41" s="137" t="s">
        <v>140</v>
      </c>
      <c r="AB41" s="137" t="s">
        <v>140</v>
      </c>
      <c r="AC41" s="137" t="s">
        <v>140</v>
      </c>
      <c r="AD41" s="137" t="s">
        <v>140</v>
      </c>
      <c r="AE41" s="137" t="s">
        <v>140</v>
      </c>
      <c r="AF41" s="137" t="s">
        <v>140</v>
      </c>
      <c r="AG41" s="137">
        <v>26.9</v>
      </c>
      <c r="AH41" s="17">
        <f t="shared" si="5"/>
        <v>26.9</v>
      </c>
      <c r="AI41" s="120" t="s">
        <v>140</v>
      </c>
      <c r="AJ41" s="120" t="s">
        <v>140</v>
      </c>
      <c r="AK41" s="120" t="s">
        <v>140</v>
      </c>
      <c r="AL41" s="120" t="s">
        <v>140</v>
      </c>
      <c r="AM41" s="120" t="s">
        <v>140</v>
      </c>
      <c r="AN41" s="120" t="s">
        <v>140</v>
      </c>
      <c r="AO41" s="120" t="s">
        <v>140</v>
      </c>
      <c r="AP41" s="120" t="s">
        <v>140</v>
      </c>
      <c r="AQ41" s="120" t="s">
        <v>140</v>
      </c>
      <c r="AR41" s="120" t="s">
        <v>140</v>
      </c>
      <c r="AS41" s="120" t="s">
        <v>140</v>
      </c>
      <c r="AT41" s="120" t="s">
        <v>140</v>
      </c>
      <c r="AU41" s="120" t="s">
        <v>140</v>
      </c>
      <c r="AV41" s="120" t="s">
        <v>140</v>
      </c>
      <c r="AW41" s="120" t="s">
        <v>140</v>
      </c>
      <c r="AX41" s="120" t="s">
        <v>140</v>
      </c>
      <c r="AY41" s="120" t="s">
        <v>140</v>
      </c>
      <c r="AZ41" s="120" t="s">
        <v>140</v>
      </c>
      <c r="BA41" s="120" t="s">
        <v>140</v>
      </c>
      <c r="BB41" s="120" t="s">
        <v>140</v>
      </c>
      <c r="BC41" s="120" t="s">
        <v>140</v>
      </c>
      <c r="BD41" s="120" t="s">
        <v>140</v>
      </c>
      <c r="BE41" s="120" t="s">
        <v>140</v>
      </c>
      <c r="BF41" s="120" t="s">
        <v>140</v>
      </c>
      <c r="BG41" s="120" t="s">
        <v>140</v>
      </c>
      <c r="BH41" s="120" t="s">
        <v>140</v>
      </c>
      <c r="BI41" s="120" t="s">
        <v>140</v>
      </c>
      <c r="BJ41" s="120">
        <v>15.5</v>
      </c>
      <c r="BK41" s="17">
        <f t="shared" si="6"/>
        <v>15.5</v>
      </c>
      <c r="BL41" s="4"/>
    </row>
    <row r="42" spans="2:64" x14ac:dyDescent="0.2">
      <c r="B42" s="1" t="str">
        <f t="shared" si="1"/>
        <v>Huasteca_El Rosario</v>
      </c>
      <c r="C42" s="118" t="s">
        <v>0</v>
      </c>
      <c r="D42" s="118" t="s">
        <v>27</v>
      </c>
      <c r="E42" s="118" t="s">
        <v>20</v>
      </c>
      <c r="F42" s="137" t="s">
        <v>140</v>
      </c>
      <c r="G42" s="137" t="s">
        <v>140</v>
      </c>
      <c r="H42" s="137" t="s">
        <v>140</v>
      </c>
      <c r="I42" s="137" t="s">
        <v>140</v>
      </c>
      <c r="J42" s="137" t="s">
        <v>140</v>
      </c>
      <c r="K42" s="137" t="s">
        <v>140</v>
      </c>
      <c r="L42" s="137" t="s">
        <v>140</v>
      </c>
      <c r="M42" s="137" t="s">
        <v>140</v>
      </c>
      <c r="N42" s="137" t="s">
        <v>140</v>
      </c>
      <c r="O42" s="137" t="s">
        <v>140</v>
      </c>
      <c r="P42" s="137" t="s">
        <v>140</v>
      </c>
      <c r="Q42" s="137" t="s">
        <v>140</v>
      </c>
      <c r="R42" s="137" t="s">
        <v>140</v>
      </c>
      <c r="S42" s="137" t="s">
        <v>140</v>
      </c>
      <c r="T42" s="137" t="s">
        <v>140</v>
      </c>
      <c r="U42" s="137" t="s">
        <v>140</v>
      </c>
      <c r="V42" s="137" t="s">
        <v>140</v>
      </c>
      <c r="W42" s="137" t="s">
        <v>140</v>
      </c>
      <c r="X42" s="137" t="s">
        <v>140</v>
      </c>
      <c r="Y42" s="137" t="s">
        <v>140</v>
      </c>
      <c r="Z42" s="137" t="s">
        <v>140</v>
      </c>
      <c r="AA42" s="137" t="s">
        <v>140</v>
      </c>
      <c r="AB42" s="137" t="s">
        <v>140</v>
      </c>
      <c r="AC42" s="137" t="s">
        <v>140</v>
      </c>
      <c r="AD42" s="137" t="s">
        <v>140</v>
      </c>
      <c r="AE42" s="137" t="s">
        <v>140</v>
      </c>
      <c r="AF42" s="137" t="s">
        <v>140</v>
      </c>
      <c r="AG42" s="137">
        <v>26.9</v>
      </c>
      <c r="AH42" s="17">
        <f t="shared" si="5"/>
        <v>26.9</v>
      </c>
      <c r="AI42" s="120" t="s">
        <v>140</v>
      </c>
      <c r="AJ42" s="120" t="s">
        <v>140</v>
      </c>
      <c r="AK42" s="120" t="s">
        <v>140</v>
      </c>
      <c r="AL42" s="120" t="s">
        <v>140</v>
      </c>
      <c r="AM42" s="120" t="s">
        <v>140</v>
      </c>
      <c r="AN42" s="120" t="s">
        <v>140</v>
      </c>
      <c r="AO42" s="120" t="s">
        <v>140</v>
      </c>
      <c r="AP42" s="120" t="s">
        <v>140</v>
      </c>
      <c r="AQ42" s="120" t="s">
        <v>140</v>
      </c>
      <c r="AR42" s="120" t="s">
        <v>140</v>
      </c>
      <c r="AS42" s="120" t="s">
        <v>140</v>
      </c>
      <c r="AT42" s="120" t="s">
        <v>140</v>
      </c>
      <c r="AU42" s="120" t="s">
        <v>140</v>
      </c>
      <c r="AV42" s="120" t="s">
        <v>140</v>
      </c>
      <c r="AW42" s="120" t="s">
        <v>140</v>
      </c>
      <c r="AX42" s="120" t="s">
        <v>140</v>
      </c>
      <c r="AY42" s="120" t="s">
        <v>140</v>
      </c>
      <c r="AZ42" s="120" t="s">
        <v>140</v>
      </c>
      <c r="BA42" s="120" t="s">
        <v>140</v>
      </c>
      <c r="BB42" s="120" t="s">
        <v>140</v>
      </c>
      <c r="BC42" s="120" t="s">
        <v>140</v>
      </c>
      <c r="BD42" s="120" t="s">
        <v>140</v>
      </c>
      <c r="BE42" s="120" t="s">
        <v>140</v>
      </c>
      <c r="BF42" s="120" t="s">
        <v>140</v>
      </c>
      <c r="BG42" s="120" t="s">
        <v>140</v>
      </c>
      <c r="BH42" s="120" t="s">
        <v>140</v>
      </c>
      <c r="BI42" s="120" t="s">
        <v>140</v>
      </c>
      <c r="BJ42" s="120">
        <v>15.5</v>
      </c>
      <c r="BK42" s="17">
        <f t="shared" si="6"/>
        <v>15.5</v>
      </c>
      <c r="BL42" s="4"/>
    </row>
    <row r="43" spans="2:64" x14ac:dyDescent="0.2">
      <c r="B43" s="1" t="str">
        <f t="shared" si="1"/>
        <v xml:space="preserve">Huasteca_INIFAP Huichihuayan </v>
      </c>
      <c r="C43" s="118" t="s">
        <v>0</v>
      </c>
      <c r="D43" s="118" t="s">
        <v>35</v>
      </c>
      <c r="E43" s="118" t="s">
        <v>36</v>
      </c>
      <c r="F43" s="137" t="s">
        <v>140</v>
      </c>
      <c r="G43" s="137" t="s">
        <v>140</v>
      </c>
      <c r="H43" s="137" t="s">
        <v>140</v>
      </c>
      <c r="I43" s="137" t="s">
        <v>140</v>
      </c>
      <c r="J43" s="137" t="s">
        <v>140</v>
      </c>
      <c r="K43" s="137" t="s">
        <v>140</v>
      </c>
      <c r="L43" s="137" t="s">
        <v>140</v>
      </c>
      <c r="M43" s="137" t="s">
        <v>140</v>
      </c>
      <c r="N43" s="137" t="s">
        <v>140</v>
      </c>
      <c r="O43" s="137" t="s">
        <v>140</v>
      </c>
      <c r="P43" s="137" t="s">
        <v>140</v>
      </c>
      <c r="Q43" s="137" t="s">
        <v>140</v>
      </c>
      <c r="R43" s="137" t="s">
        <v>140</v>
      </c>
      <c r="S43" s="137" t="s">
        <v>140</v>
      </c>
      <c r="T43" s="137" t="s">
        <v>140</v>
      </c>
      <c r="U43" s="137" t="s">
        <v>140</v>
      </c>
      <c r="V43" s="137" t="s">
        <v>140</v>
      </c>
      <c r="W43" s="137" t="s">
        <v>140</v>
      </c>
      <c r="X43" s="137" t="s">
        <v>140</v>
      </c>
      <c r="Y43" s="137" t="s">
        <v>140</v>
      </c>
      <c r="Z43" s="137" t="s">
        <v>140</v>
      </c>
      <c r="AA43" s="137" t="s">
        <v>140</v>
      </c>
      <c r="AB43" s="137" t="s">
        <v>140</v>
      </c>
      <c r="AC43" s="137" t="s">
        <v>140</v>
      </c>
      <c r="AD43" s="137" t="s">
        <v>140</v>
      </c>
      <c r="AE43" s="137" t="s">
        <v>140</v>
      </c>
      <c r="AF43" s="137" t="s">
        <v>140</v>
      </c>
      <c r="AG43" s="137">
        <v>26.9</v>
      </c>
      <c r="AH43" s="17">
        <f t="shared" si="5"/>
        <v>26.9</v>
      </c>
      <c r="AI43" s="120" t="s">
        <v>140</v>
      </c>
      <c r="AJ43" s="120" t="s">
        <v>140</v>
      </c>
      <c r="AK43" s="120" t="s">
        <v>140</v>
      </c>
      <c r="AL43" s="120" t="s">
        <v>140</v>
      </c>
      <c r="AM43" s="120" t="s">
        <v>140</v>
      </c>
      <c r="AN43" s="120" t="s">
        <v>140</v>
      </c>
      <c r="AO43" s="120" t="s">
        <v>140</v>
      </c>
      <c r="AP43" s="120" t="s">
        <v>140</v>
      </c>
      <c r="AQ43" s="120" t="s">
        <v>140</v>
      </c>
      <c r="AR43" s="120" t="s">
        <v>140</v>
      </c>
      <c r="AS43" s="120" t="s">
        <v>140</v>
      </c>
      <c r="AT43" s="120" t="s">
        <v>140</v>
      </c>
      <c r="AU43" s="120" t="s">
        <v>140</v>
      </c>
      <c r="AV43" s="120" t="s">
        <v>140</v>
      </c>
      <c r="AW43" s="120" t="s">
        <v>140</v>
      </c>
      <c r="AX43" s="120" t="s">
        <v>140</v>
      </c>
      <c r="AY43" s="120" t="s">
        <v>140</v>
      </c>
      <c r="AZ43" s="120" t="s">
        <v>140</v>
      </c>
      <c r="BA43" s="120" t="s">
        <v>140</v>
      </c>
      <c r="BB43" s="120" t="s">
        <v>140</v>
      </c>
      <c r="BC43" s="120" t="s">
        <v>140</v>
      </c>
      <c r="BD43" s="120" t="s">
        <v>140</v>
      </c>
      <c r="BE43" s="120" t="s">
        <v>140</v>
      </c>
      <c r="BF43" s="120" t="s">
        <v>140</v>
      </c>
      <c r="BG43" s="120" t="s">
        <v>140</v>
      </c>
      <c r="BH43" s="120" t="s">
        <v>140</v>
      </c>
      <c r="BI43" s="120" t="s">
        <v>140</v>
      </c>
      <c r="BJ43" s="120">
        <v>15.5</v>
      </c>
      <c r="BK43" s="17">
        <f t="shared" si="6"/>
        <v>15.5</v>
      </c>
      <c r="BL43" s="4"/>
    </row>
    <row r="44" spans="2:64" x14ac:dyDescent="0.2">
      <c r="B44" s="1" t="str">
        <f t="shared" si="1"/>
        <v>Huasteca_El Encanto</v>
      </c>
      <c r="C44" s="118" t="s">
        <v>0</v>
      </c>
      <c r="D44" s="118" t="s">
        <v>18</v>
      </c>
      <c r="E44" s="118" t="s">
        <v>90</v>
      </c>
      <c r="F44" s="137" t="s">
        <v>140</v>
      </c>
      <c r="G44" s="137" t="s">
        <v>140</v>
      </c>
      <c r="H44" s="137" t="s">
        <v>140</v>
      </c>
      <c r="I44" s="137" t="s">
        <v>140</v>
      </c>
      <c r="J44" s="137" t="s">
        <v>140</v>
      </c>
      <c r="K44" s="137" t="s">
        <v>140</v>
      </c>
      <c r="L44" s="137" t="s">
        <v>140</v>
      </c>
      <c r="M44" s="137" t="s">
        <v>140</v>
      </c>
      <c r="N44" s="137" t="s">
        <v>140</v>
      </c>
      <c r="O44" s="137" t="s">
        <v>140</v>
      </c>
      <c r="P44" s="137" t="s">
        <v>140</v>
      </c>
      <c r="Q44" s="137" t="s">
        <v>140</v>
      </c>
      <c r="R44" s="137" t="s">
        <v>140</v>
      </c>
      <c r="S44" s="137" t="s">
        <v>140</v>
      </c>
      <c r="T44" s="137" t="s">
        <v>140</v>
      </c>
      <c r="U44" s="137" t="s">
        <v>140</v>
      </c>
      <c r="V44" s="137" t="s">
        <v>140</v>
      </c>
      <c r="W44" s="137" t="s">
        <v>140</v>
      </c>
      <c r="X44" s="137" t="s">
        <v>140</v>
      </c>
      <c r="Y44" s="137" t="s">
        <v>140</v>
      </c>
      <c r="Z44" s="137" t="s">
        <v>140</v>
      </c>
      <c r="AA44" s="137" t="s">
        <v>140</v>
      </c>
      <c r="AB44" s="137" t="s">
        <v>140</v>
      </c>
      <c r="AC44" s="137" t="s">
        <v>140</v>
      </c>
      <c r="AD44" s="137" t="s">
        <v>140</v>
      </c>
      <c r="AE44" s="137" t="s">
        <v>140</v>
      </c>
      <c r="AF44" s="137" t="s">
        <v>140</v>
      </c>
      <c r="AG44" s="137">
        <v>26.9</v>
      </c>
      <c r="AH44" s="17">
        <f t="shared" si="5"/>
        <v>26.9</v>
      </c>
      <c r="AI44" s="120" t="s">
        <v>140</v>
      </c>
      <c r="AJ44" s="120" t="s">
        <v>140</v>
      </c>
      <c r="AK44" s="120" t="s">
        <v>140</v>
      </c>
      <c r="AL44" s="120" t="s">
        <v>140</v>
      </c>
      <c r="AM44" s="120" t="s">
        <v>140</v>
      </c>
      <c r="AN44" s="120" t="s">
        <v>140</v>
      </c>
      <c r="AO44" s="120" t="s">
        <v>140</v>
      </c>
      <c r="AP44" s="120" t="s">
        <v>140</v>
      </c>
      <c r="AQ44" s="120" t="s">
        <v>140</v>
      </c>
      <c r="AR44" s="120" t="s">
        <v>140</v>
      </c>
      <c r="AS44" s="120" t="s">
        <v>140</v>
      </c>
      <c r="AT44" s="120" t="s">
        <v>140</v>
      </c>
      <c r="AU44" s="120" t="s">
        <v>140</v>
      </c>
      <c r="AV44" s="120" t="s">
        <v>140</v>
      </c>
      <c r="AW44" s="120" t="s">
        <v>140</v>
      </c>
      <c r="AX44" s="120" t="s">
        <v>140</v>
      </c>
      <c r="AY44" s="120" t="s">
        <v>140</v>
      </c>
      <c r="AZ44" s="120" t="s">
        <v>140</v>
      </c>
      <c r="BA44" s="120" t="s">
        <v>140</v>
      </c>
      <c r="BB44" s="120" t="s">
        <v>140</v>
      </c>
      <c r="BC44" s="120" t="s">
        <v>140</v>
      </c>
      <c r="BD44" s="120" t="s">
        <v>140</v>
      </c>
      <c r="BE44" s="120" t="s">
        <v>140</v>
      </c>
      <c r="BF44" s="120" t="s">
        <v>140</v>
      </c>
      <c r="BG44" s="120" t="s">
        <v>140</v>
      </c>
      <c r="BH44" s="120" t="s">
        <v>140</v>
      </c>
      <c r="BI44" s="120" t="s">
        <v>140</v>
      </c>
      <c r="BJ44" s="120">
        <v>15.5</v>
      </c>
      <c r="BK44" s="17">
        <f t="shared" si="6"/>
        <v>15.5</v>
      </c>
      <c r="BL44" s="4"/>
    </row>
    <row r="45" spans="2:64" x14ac:dyDescent="0.2">
      <c r="B45" s="1" t="str">
        <f t="shared" si="1"/>
        <v>Huasteca_Tancojol</v>
      </c>
      <c r="C45" s="118" t="s">
        <v>0</v>
      </c>
      <c r="D45" s="118" t="s">
        <v>71</v>
      </c>
      <c r="E45" s="118" t="s">
        <v>90</v>
      </c>
      <c r="F45" s="155">
        <v>28.4</v>
      </c>
      <c r="G45" s="155">
        <v>26.6</v>
      </c>
      <c r="H45" s="155">
        <v>16.95</v>
      </c>
      <c r="I45" s="155">
        <v>25.9</v>
      </c>
      <c r="J45" s="155">
        <v>24</v>
      </c>
      <c r="K45" s="155">
        <v>21.45</v>
      </c>
      <c r="L45" s="155">
        <v>23.7</v>
      </c>
      <c r="M45" s="155">
        <v>22.25</v>
      </c>
      <c r="N45" s="155">
        <v>28.2</v>
      </c>
      <c r="O45" s="155">
        <v>29</v>
      </c>
      <c r="P45" s="155">
        <v>26.4</v>
      </c>
      <c r="Q45" s="155">
        <v>24.55</v>
      </c>
      <c r="R45" s="155">
        <v>22</v>
      </c>
      <c r="S45" s="155">
        <v>27.2</v>
      </c>
      <c r="T45" s="155">
        <v>22.9</v>
      </c>
      <c r="U45" s="155">
        <v>20.65</v>
      </c>
      <c r="V45" s="155">
        <v>26.65</v>
      </c>
      <c r="W45" s="155">
        <v>30.4</v>
      </c>
      <c r="X45" s="155">
        <v>29.15</v>
      </c>
      <c r="Y45" s="155">
        <v>24.7</v>
      </c>
      <c r="Z45" s="120">
        <v>30.9</v>
      </c>
      <c r="AA45" s="120">
        <v>30.1</v>
      </c>
      <c r="AB45" s="120">
        <v>25.1</v>
      </c>
      <c r="AC45" s="120">
        <v>15.6</v>
      </c>
      <c r="AD45" s="120">
        <v>21.4</v>
      </c>
      <c r="AE45" s="155">
        <v>25.2</v>
      </c>
      <c r="AF45" s="155">
        <v>20.100000000000001</v>
      </c>
      <c r="AG45" s="155">
        <v>26.8</v>
      </c>
      <c r="AH45" s="17">
        <f t="shared" si="5"/>
        <v>24.866071428571423</v>
      </c>
      <c r="AI45" s="155">
        <v>4.8</v>
      </c>
      <c r="AJ45" s="155">
        <v>5.0999999999999996</v>
      </c>
      <c r="AK45" s="155">
        <v>8.5500000000000007</v>
      </c>
      <c r="AL45" s="155">
        <v>11.35</v>
      </c>
      <c r="AM45" s="155">
        <v>13.5</v>
      </c>
      <c r="AN45" s="155">
        <v>11.3</v>
      </c>
      <c r="AO45" s="155">
        <v>10.6</v>
      </c>
      <c r="AP45" s="155">
        <v>12.65</v>
      </c>
      <c r="AQ45" s="155">
        <v>13</v>
      </c>
      <c r="AR45" s="155">
        <v>14.8</v>
      </c>
      <c r="AS45" s="155">
        <v>14.5</v>
      </c>
      <c r="AT45" s="155">
        <v>12.45</v>
      </c>
      <c r="AU45" s="155">
        <v>11.25</v>
      </c>
      <c r="AV45" s="155">
        <v>11.1</v>
      </c>
      <c r="AW45" s="155">
        <v>14.95</v>
      </c>
      <c r="AX45" s="155">
        <v>12.75</v>
      </c>
      <c r="AY45" s="155">
        <v>15.95</v>
      </c>
      <c r="AZ45" s="155">
        <v>17.75</v>
      </c>
      <c r="BA45" s="155">
        <v>18.350000000000001</v>
      </c>
      <c r="BB45" s="155">
        <v>15.95</v>
      </c>
      <c r="BC45" s="120">
        <v>16.899999999999999</v>
      </c>
      <c r="BD45" s="120">
        <v>15.6</v>
      </c>
      <c r="BE45" s="120">
        <v>13.7</v>
      </c>
      <c r="BF45" s="120">
        <v>11</v>
      </c>
      <c r="BG45" s="120">
        <v>11.9</v>
      </c>
      <c r="BH45" s="155">
        <v>6.6</v>
      </c>
      <c r="BI45" s="155">
        <v>11.7</v>
      </c>
      <c r="BJ45" s="155">
        <v>14.8</v>
      </c>
      <c r="BK45" s="17">
        <f t="shared" si="6"/>
        <v>12.601785714285713</v>
      </c>
      <c r="BL45" s="4"/>
    </row>
    <row r="46" spans="2:64" x14ac:dyDescent="0.2">
      <c r="B46" s="1" t="str">
        <f t="shared" si="1"/>
        <v>Huasteca_Est. Rancho El Canal</v>
      </c>
      <c r="C46" s="118" t="s">
        <v>0</v>
      </c>
      <c r="D46" s="118" t="s">
        <v>30</v>
      </c>
      <c r="E46" s="118" t="s">
        <v>31</v>
      </c>
      <c r="F46" s="156" t="s">
        <v>140</v>
      </c>
      <c r="G46" s="156" t="s">
        <v>140</v>
      </c>
      <c r="H46" s="156" t="s">
        <v>140</v>
      </c>
      <c r="I46" s="156" t="s">
        <v>140</v>
      </c>
      <c r="J46" s="156" t="s">
        <v>140</v>
      </c>
      <c r="K46" s="156" t="s">
        <v>140</v>
      </c>
      <c r="L46" s="156" t="s">
        <v>140</v>
      </c>
      <c r="M46" s="156" t="s">
        <v>140</v>
      </c>
      <c r="N46" s="156" t="s">
        <v>140</v>
      </c>
      <c r="O46" s="156" t="s">
        <v>140</v>
      </c>
      <c r="P46" s="156" t="s">
        <v>140</v>
      </c>
      <c r="Q46" s="156" t="s">
        <v>140</v>
      </c>
      <c r="R46" s="156" t="s">
        <v>140</v>
      </c>
      <c r="S46" s="156" t="s">
        <v>140</v>
      </c>
      <c r="T46" s="156" t="s">
        <v>140</v>
      </c>
      <c r="U46" s="156" t="s">
        <v>140</v>
      </c>
      <c r="V46" s="156" t="s">
        <v>140</v>
      </c>
      <c r="W46" s="156" t="s">
        <v>140</v>
      </c>
      <c r="X46" s="156" t="s">
        <v>140</v>
      </c>
      <c r="Y46" s="156" t="s">
        <v>140</v>
      </c>
      <c r="Z46" s="156" t="s">
        <v>140</v>
      </c>
      <c r="AA46" s="156" t="s">
        <v>140</v>
      </c>
      <c r="AB46" s="156" t="s">
        <v>140</v>
      </c>
      <c r="AC46" s="156" t="s">
        <v>140</v>
      </c>
      <c r="AD46" s="156" t="s">
        <v>140</v>
      </c>
      <c r="AE46" s="156" t="s">
        <v>140</v>
      </c>
      <c r="AF46" s="156" t="s">
        <v>140</v>
      </c>
      <c r="AG46" s="156">
        <v>27.5</v>
      </c>
      <c r="AH46" s="17">
        <f t="shared" si="5"/>
        <v>27.5</v>
      </c>
      <c r="AI46" s="157" t="s">
        <v>140</v>
      </c>
      <c r="AJ46" s="157" t="s">
        <v>140</v>
      </c>
      <c r="AK46" s="157" t="s">
        <v>140</v>
      </c>
      <c r="AL46" s="157" t="s">
        <v>140</v>
      </c>
      <c r="AM46" s="157" t="s">
        <v>140</v>
      </c>
      <c r="AN46" s="157" t="s">
        <v>140</v>
      </c>
      <c r="AO46" s="157" t="s">
        <v>140</v>
      </c>
      <c r="AP46" s="157" t="s">
        <v>140</v>
      </c>
      <c r="AQ46" s="157" t="s">
        <v>140</v>
      </c>
      <c r="AR46" s="157" t="s">
        <v>140</v>
      </c>
      <c r="AS46" s="157" t="s">
        <v>140</v>
      </c>
      <c r="AT46" s="157" t="s">
        <v>140</v>
      </c>
      <c r="AU46" s="157" t="s">
        <v>140</v>
      </c>
      <c r="AV46" s="157" t="s">
        <v>140</v>
      </c>
      <c r="AW46" s="157" t="s">
        <v>140</v>
      </c>
      <c r="AX46" s="157" t="s">
        <v>140</v>
      </c>
      <c r="AY46" s="157" t="s">
        <v>140</v>
      </c>
      <c r="AZ46" s="157" t="s">
        <v>140</v>
      </c>
      <c r="BA46" s="157" t="s">
        <v>140</v>
      </c>
      <c r="BB46" s="157" t="s">
        <v>140</v>
      </c>
      <c r="BC46" s="157" t="s">
        <v>140</v>
      </c>
      <c r="BD46" s="157" t="s">
        <v>140</v>
      </c>
      <c r="BE46" s="157" t="s">
        <v>140</v>
      </c>
      <c r="BF46" s="157" t="s">
        <v>140</v>
      </c>
      <c r="BG46" s="157" t="s">
        <v>140</v>
      </c>
      <c r="BH46" s="157" t="s">
        <v>140</v>
      </c>
      <c r="BI46" s="157" t="s">
        <v>140</v>
      </c>
      <c r="BJ46" s="157">
        <v>15.7</v>
      </c>
      <c r="BK46" s="17">
        <f t="shared" si="6"/>
        <v>15.7</v>
      </c>
      <c r="BL46" s="4"/>
    </row>
    <row r="47" spans="2:64" x14ac:dyDescent="0.2">
      <c r="B47" s="1" t="str">
        <f t="shared" si="1"/>
        <v>Huasteca_Tamasopo</v>
      </c>
      <c r="C47" s="118" t="s">
        <v>0</v>
      </c>
      <c r="D47" s="118" t="s">
        <v>31</v>
      </c>
      <c r="E47" s="118" t="s">
        <v>31</v>
      </c>
      <c r="F47" s="137" t="s">
        <v>140</v>
      </c>
      <c r="G47" s="137" t="s">
        <v>140</v>
      </c>
      <c r="H47" s="137" t="s">
        <v>140</v>
      </c>
      <c r="I47" s="137" t="s">
        <v>140</v>
      </c>
      <c r="J47" s="137" t="s">
        <v>140</v>
      </c>
      <c r="K47" s="137" t="s">
        <v>140</v>
      </c>
      <c r="L47" s="137" t="s">
        <v>140</v>
      </c>
      <c r="M47" s="137" t="s">
        <v>140</v>
      </c>
      <c r="N47" s="137" t="s">
        <v>140</v>
      </c>
      <c r="O47" s="137" t="s">
        <v>140</v>
      </c>
      <c r="P47" s="137" t="s">
        <v>140</v>
      </c>
      <c r="Q47" s="137" t="s">
        <v>140</v>
      </c>
      <c r="R47" s="137" t="s">
        <v>140</v>
      </c>
      <c r="S47" s="137" t="s">
        <v>140</v>
      </c>
      <c r="T47" s="137" t="s">
        <v>140</v>
      </c>
      <c r="U47" s="137" t="s">
        <v>140</v>
      </c>
      <c r="V47" s="137" t="s">
        <v>140</v>
      </c>
      <c r="W47" s="137" t="s">
        <v>140</v>
      </c>
      <c r="X47" s="137" t="s">
        <v>140</v>
      </c>
      <c r="Y47" s="137" t="s">
        <v>140</v>
      </c>
      <c r="Z47" s="137" t="s">
        <v>140</v>
      </c>
      <c r="AA47" s="137" t="s">
        <v>140</v>
      </c>
      <c r="AB47" s="137" t="s">
        <v>140</v>
      </c>
      <c r="AC47" s="137" t="s">
        <v>140</v>
      </c>
      <c r="AD47" s="137" t="s">
        <v>140</v>
      </c>
      <c r="AE47" s="137" t="s">
        <v>140</v>
      </c>
      <c r="AF47" s="137" t="s">
        <v>140</v>
      </c>
      <c r="AG47" s="137">
        <v>27.5</v>
      </c>
      <c r="AH47" s="17">
        <f t="shared" si="5"/>
        <v>27.5</v>
      </c>
      <c r="AI47" s="120" t="s">
        <v>140</v>
      </c>
      <c r="AJ47" s="120" t="s">
        <v>140</v>
      </c>
      <c r="AK47" s="120" t="s">
        <v>140</v>
      </c>
      <c r="AL47" s="120" t="s">
        <v>140</v>
      </c>
      <c r="AM47" s="120" t="s">
        <v>140</v>
      </c>
      <c r="AN47" s="120" t="s">
        <v>140</v>
      </c>
      <c r="AO47" s="120" t="s">
        <v>140</v>
      </c>
      <c r="AP47" s="120" t="s">
        <v>140</v>
      </c>
      <c r="AQ47" s="120" t="s">
        <v>140</v>
      </c>
      <c r="AR47" s="120" t="s">
        <v>140</v>
      </c>
      <c r="AS47" s="120" t="s">
        <v>140</v>
      </c>
      <c r="AT47" s="120" t="s">
        <v>140</v>
      </c>
      <c r="AU47" s="120" t="s">
        <v>140</v>
      </c>
      <c r="AV47" s="120" t="s">
        <v>140</v>
      </c>
      <c r="AW47" s="120" t="s">
        <v>140</v>
      </c>
      <c r="AX47" s="120" t="s">
        <v>140</v>
      </c>
      <c r="AY47" s="120" t="s">
        <v>140</v>
      </c>
      <c r="AZ47" s="120" t="s">
        <v>140</v>
      </c>
      <c r="BA47" s="120" t="s">
        <v>140</v>
      </c>
      <c r="BB47" s="120" t="s">
        <v>140</v>
      </c>
      <c r="BC47" s="120" t="s">
        <v>140</v>
      </c>
      <c r="BD47" s="120" t="s">
        <v>140</v>
      </c>
      <c r="BE47" s="120" t="s">
        <v>140</v>
      </c>
      <c r="BF47" s="120" t="s">
        <v>140</v>
      </c>
      <c r="BG47" s="120" t="s">
        <v>140</v>
      </c>
      <c r="BH47" s="120" t="s">
        <v>140</v>
      </c>
      <c r="BI47" s="120" t="s">
        <v>140</v>
      </c>
      <c r="BJ47" s="120">
        <v>15.7</v>
      </c>
      <c r="BK47" s="17">
        <f t="shared" si="6"/>
        <v>15.7</v>
      </c>
      <c r="BL47" s="4"/>
    </row>
    <row r="48" spans="2:64" x14ac:dyDescent="0.2">
      <c r="B48" s="1" t="str">
        <f t="shared" si="1"/>
        <v xml:space="preserve">Huasteca_Rancho Progreso </v>
      </c>
      <c r="C48" s="118" t="s">
        <v>0</v>
      </c>
      <c r="D48" s="118" t="s">
        <v>55</v>
      </c>
      <c r="E48" s="118" t="s">
        <v>56</v>
      </c>
      <c r="F48" s="120">
        <v>27</v>
      </c>
      <c r="G48" s="120">
        <v>28.3</v>
      </c>
      <c r="H48" s="120">
        <v>20.399999999999999</v>
      </c>
      <c r="I48" s="120">
        <v>27.5</v>
      </c>
      <c r="J48" s="120">
        <v>21.6</v>
      </c>
      <c r="K48" s="120">
        <v>15.5</v>
      </c>
      <c r="L48" s="120">
        <v>21.9</v>
      </c>
      <c r="M48" s="120">
        <v>17.7</v>
      </c>
      <c r="N48" s="120">
        <v>25.7</v>
      </c>
      <c r="O48" s="120">
        <v>28.2</v>
      </c>
      <c r="P48" s="120">
        <v>27.6</v>
      </c>
      <c r="Q48" s="120">
        <v>19</v>
      </c>
      <c r="R48" s="120">
        <v>24.5</v>
      </c>
      <c r="S48" s="120">
        <v>26.9</v>
      </c>
      <c r="T48" s="120">
        <v>28.2</v>
      </c>
      <c r="U48" s="120">
        <v>28.6</v>
      </c>
      <c r="V48" s="120">
        <v>21.4</v>
      </c>
      <c r="W48" s="120">
        <v>28.2</v>
      </c>
      <c r="X48" s="120">
        <v>28.8</v>
      </c>
      <c r="Y48" s="120">
        <v>30.9</v>
      </c>
      <c r="Z48" s="120">
        <v>27.7</v>
      </c>
      <c r="AA48" s="120">
        <v>28.8</v>
      </c>
      <c r="AB48" s="120">
        <v>27.8</v>
      </c>
      <c r="AC48" s="120">
        <v>27.9</v>
      </c>
      <c r="AD48" s="120">
        <v>30.4</v>
      </c>
      <c r="AE48" s="120">
        <v>30.3</v>
      </c>
      <c r="AF48" s="120">
        <v>20.7</v>
      </c>
      <c r="AG48" s="120">
        <v>27.7</v>
      </c>
      <c r="AH48" s="17">
        <f t="shared" si="5"/>
        <v>25.68571428571428</v>
      </c>
      <c r="AI48" s="120">
        <v>10.6</v>
      </c>
      <c r="AJ48" s="120">
        <v>15.2</v>
      </c>
      <c r="AK48" s="120">
        <v>15.6</v>
      </c>
      <c r="AL48" s="120">
        <v>13.7</v>
      </c>
      <c r="AM48" s="120">
        <v>15.6</v>
      </c>
      <c r="AN48" s="120">
        <v>10</v>
      </c>
      <c r="AO48" s="120">
        <v>8.9</v>
      </c>
      <c r="AP48" s="120">
        <v>10.3</v>
      </c>
      <c r="AQ48" s="120">
        <v>10.199999999999999</v>
      </c>
      <c r="AR48" s="120">
        <v>10.7</v>
      </c>
      <c r="AS48" s="120">
        <v>12.6</v>
      </c>
      <c r="AT48" s="120">
        <v>8.4</v>
      </c>
      <c r="AU48" s="120">
        <v>7.9</v>
      </c>
      <c r="AV48" s="120">
        <v>8</v>
      </c>
      <c r="AW48" s="120">
        <v>9.5</v>
      </c>
      <c r="AX48" s="120">
        <v>14.6</v>
      </c>
      <c r="AY48" s="120">
        <v>11.3</v>
      </c>
      <c r="AZ48" s="120">
        <v>16.399999999999999</v>
      </c>
      <c r="BA48" s="120">
        <v>16.600000000000001</v>
      </c>
      <c r="BB48" s="120">
        <v>15.8</v>
      </c>
      <c r="BC48" s="120">
        <v>18.7</v>
      </c>
      <c r="BD48" s="120">
        <v>15.3</v>
      </c>
      <c r="BE48" s="120">
        <v>14</v>
      </c>
      <c r="BF48" s="120">
        <v>13.8</v>
      </c>
      <c r="BG48" s="120">
        <v>20.3</v>
      </c>
      <c r="BH48" s="120">
        <v>14.4</v>
      </c>
      <c r="BI48" s="120">
        <v>12.1</v>
      </c>
      <c r="BJ48" s="120">
        <v>14.6</v>
      </c>
      <c r="BK48" s="17">
        <f t="shared" si="6"/>
        <v>13.039285714285716</v>
      </c>
      <c r="BL48" s="4"/>
    </row>
    <row r="49" spans="2:64" x14ac:dyDescent="0.2">
      <c r="B49" s="1" t="str">
        <f t="shared" si="1"/>
        <v xml:space="preserve">Huasteca_Tampacoy </v>
      </c>
      <c r="C49" s="118" t="s">
        <v>0</v>
      </c>
      <c r="D49" s="118" t="s">
        <v>68</v>
      </c>
      <c r="E49" s="118" t="s">
        <v>69</v>
      </c>
      <c r="F49" s="120">
        <v>29.7</v>
      </c>
      <c r="G49" s="120">
        <v>28.6</v>
      </c>
      <c r="H49" s="120">
        <v>21.8</v>
      </c>
      <c r="I49" s="120">
        <v>31.7</v>
      </c>
      <c r="J49" s="120">
        <v>24.5</v>
      </c>
      <c r="K49" s="120">
        <v>16.5</v>
      </c>
      <c r="L49" s="120">
        <v>22.6</v>
      </c>
      <c r="M49" s="120">
        <v>19.600000000000001</v>
      </c>
      <c r="N49" s="120">
        <v>28.5</v>
      </c>
      <c r="O49" s="120">
        <v>31.1</v>
      </c>
      <c r="P49" s="120">
        <v>28.8</v>
      </c>
      <c r="Q49" s="120">
        <v>20.9</v>
      </c>
      <c r="R49" s="120">
        <v>27</v>
      </c>
      <c r="S49" s="120">
        <v>28.8</v>
      </c>
      <c r="T49" s="120">
        <v>29.7</v>
      </c>
      <c r="U49" s="120">
        <v>30.1</v>
      </c>
      <c r="V49" s="120">
        <v>31.4</v>
      </c>
      <c r="W49" s="120">
        <v>31.6</v>
      </c>
      <c r="X49" s="120">
        <v>31.9</v>
      </c>
      <c r="Y49" s="120">
        <v>33.6</v>
      </c>
      <c r="Z49" s="120">
        <v>30.1</v>
      </c>
      <c r="AA49" s="120">
        <v>31.7</v>
      </c>
      <c r="AB49" s="120">
        <v>31</v>
      </c>
      <c r="AC49" s="120">
        <v>31.2</v>
      </c>
      <c r="AD49" s="120">
        <v>33</v>
      </c>
      <c r="AE49" s="120">
        <v>32.700000000000003</v>
      </c>
      <c r="AF49" s="120">
        <v>20.5</v>
      </c>
      <c r="AG49" s="120">
        <v>27.5</v>
      </c>
      <c r="AH49" s="17">
        <f t="shared" si="5"/>
        <v>28.075000000000006</v>
      </c>
      <c r="AI49" s="120">
        <v>11.9</v>
      </c>
      <c r="AJ49" s="120">
        <v>15.4</v>
      </c>
      <c r="AK49" s="120">
        <v>15.3</v>
      </c>
      <c r="AL49" s="120">
        <v>13.8</v>
      </c>
      <c r="AM49" s="120">
        <v>15</v>
      </c>
      <c r="AN49" s="120">
        <v>9.6999999999999993</v>
      </c>
      <c r="AO49" s="120">
        <v>9.6999999999999993</v>
      </c>
      <c r="AP49" s="120">
        <v>11.2</v>
      </c>
      <c r="AQ49" s="120">
        <v>11.7</v>
      </c>
      <c r="AR49" s="120">
        <v>11.9</v>
      </c>
      <c r="AS49" s="120">
        <v>12</v>
      </c>
      <c r="AT49" s="120">
        <v>8.8000000000000007</v>
      </c>
      <c r="AU49" s="120">
        <v>8</v>
      </c>
      <c r="AV49" s="120">
        <v>8.9</v>
      </c>
      <c r="AW49" s="120">
        <v>12.1</v>
      </c>
      <c r="AX49" s="120">
        <v>16.3</v>
      </c>
      <c r="AY49" s="120">
        <v>17.899999999999999</v>
      </c>
      <c r="AZ49" s="120">
        <v>19.2</v>
      </c>
      <c r="BA49" s="120">
        <v>18.2</v>
      </c>
      <c r="BB49" s="120">
        <v>18.600000000000001</v>
      </c>
      <c r="BC49" s="120">
        <v>18.399999999999999</v>
      </c>
      <c r="BD49" s="120">
        <v>17.7</v>
      </c>
      <c r="BE49" s="120">
        <v>20.9</v>
      </c>
      <c r="BF49" s="120">
        <v>20.9</v>
      </c>
      <c r="BG49" s="120">
        <v>20.6</v>
      </c>
      <c r="BH49" s="120">
        <v>13.6</v>
      </c>
      <c r="BI49" s="120">
        <v>12</v>
      </c>
      <c r="BJ49" s="120">
        <v>15.7</v>
      </c>
      <c r="BK49" s="17">
        <f t="shared" si="6"/>
        <v>14.478571428571428</v>
      </c>
      <c r="BL49" s="4"/>
    </row>
    <row r="50" spans="2:64" x14ac:dyDescent="0.2">
      <c r="B50" s="1" t="str">
        <f t="shared" si="1"/>
        <v>Media_Cd. Del Maíz</v>
      </c>
      <c r="C50" s="85" t="s">
        <v>12</v>
      </c>
      <c r="D50" s="85" t="s">
        <v>15</v>
      </c>
      <c r="E50" s="85" t="s">
        <v>15</v>
      </c>
      <c r="F50" s="120">
        <v>22.5</v>
      </c>
      <c r="G50" s="120">
        <v>15.3</v>
      </c>
      <c r="H50" s="120">
        <v>15.1</v>
      </c>
      <c r="I50" s="120">
        <v>24.9</v>
      </c>
      <c r="J50" s="120">
        <v>19.899999999999999</v>
      </c>
      <c r="K50" s="120">
        <v>20.7</v>
      </c>
      <c r="L50" s="120">
        <v>25</v>
      </c>
      <c r="M50" s="120">
        <v>28.4</v>
      </c>
      <c r="N50" s="120">
        <v>26.1</v>
      </c>
      <c r="O50" s="120">
        <v>25.7</v>
      </c>
      <c r="P50" s="120">
        <v>27.9</v>
      </c>
      <c r="Q50" s="120">
        <v>15.8</v>
      </c>
      <c r="R50" s="120">
        <v>14.5</v>
      </c>
      <c r="S50" s="120">
        <v>17.600000000000001</v>
      </c>
      <c r="T50" s="120">
        <v>23</v>
      </c>
      <c r="U50" s="120">
        <v>28.6</v>
      </c>
      <c r="V50" s="120">
        <v>25</v>
      </c>
      <c r="W50" s="120">
        <v>15.4</v>
      </c>
      <c r="X50" s="120">
        <v>19.100000000000001</v>
      </c>
      <c r="Y50" s="120">
        <v>25.8</v>
      </c>
      <c r="Z50" s="120">
        <v>32.299999999999997</v>
      </c>
      <c r="AA50" s="120">
        <v>32.799999999999997</v>
      </c>
      <c r="AB50" s="120">
        <v>20.8</v>
      </c>
      <c r="AC50" s="120">
        <v>28.6</v>
      </c>
      <c r="AD50" s="120">
        <v>31.4</v>
      </c>
      <c r="AE50" s="120">
        <v>20.8</v>
      </c>
      <c r="AF50" s="120">
        <v>13.7</v>
      </c>
      <c r="AG50" s="120">
        <v>22</v>
      </c>
      <c r="AH50" s="17">
        <f t="shared" si="5"/>
        <v>22.810714285714287</v>
      </c>
      <c r="AI50" s="120">
        <v>11.1</v>
      </c>
      <c r="AJ50" s="120">
        <v>6.8</v>
      </c>
      <c r="AK50" s="120">
        <v>7</v>
      </c>
      <c r="AL50" s="120">
        <v>5.6</v>
      </c>
      <c r="AM50" s="120">
        <v>3.3</v>
      </c>
      <c r="AN50" s="120">
        <v>6.5</v>
      </c>
      <c r="AO50" s="120">
        <v>7.8</v>
      </c>
      <c r="AP50" s="120">
        <v>3</v>
      </c>
      <c r="AQ50" s="120">
        <v>-0.8</v>
      </c>
      <c r="AR50" s="120">
        <v>-1.2</v>
      </c>
      <c r="AS50" s="120">
        <v>4.2</v>
      </c>
      <c r="AT50" s="120">
        <v>8.6</v>
      </c>
      <c r="AU50" s="120">
        <v>11.2</v>
      </c>
      <c r="AV50" s="120">
        <v>9.9</v>
      </c>
      <c r="AW50" s="120">
        <v>7.5</v>
      </c>
      <c r="AX50" s="120">
        <v>10.4</v>
      </c>
      <c r="AY50" s="120">
        <v>8.3000000000000007</v>
      </c>
      <c r="AZ50" s="120">
        <v>6.6</v>
      </c>
      <c r="BA50" s="120">
        <v>6.7</v>
      </c>
      <c r="BB50" s="120">
        <v>10.4</v>
      </c>
      <c r="BC50" s="120">
        <v>8.8000000000000007</v>
      </c>
      <c r="BD50" s="120">
        <v>3.8</v>
      </c>
      <c r="BE50" s="120">
        <v>7.9</v>
      </c>
      <c r="BF50" s="120">
        <v>9.4</v>
      </c>
      <c r="BG50" s="120">
        <v>3.8</v>
      </c>
      <c r="BH50" s="120">
        <v>-1.3</v>
      </c>
      <c r="BI50" s="120">
        <v>5.6</v>
      </c>
      <c r="BJ50" s="120">
        <v>9</v>
      </c>
      <c r="BK50" s="17">
        <f t="shared" si="6"/>
        <v>6.4250000000000016</v>
      </c>
      <c r="BL50" s="4"/>
    </row>
    <row r="51" spans="2:64" x14ac:dyDescent="0.2">
      <c r="B51" s="1" t="str">
        <f t="shared" si="1"/>
        <v>Media_CBTA 123</v>
      </c>
      <c r="C51" s="85" t="s">
        <v>12</v>
      </c>
      <c r="D51" s="85" t="s">
        <v>13</v>
      </c>
      <c r="E51" s="85" t="s">
        <v>14</v>
      </c>
      <c r="F51" s="120">
        <v>23.3</v>
      </c>
      <c r="G51" s="120">
        <v>17.100000000000001</v>
      </c>
      <c r="H51" s="120">
        <v>13.5</v>
      </c>
      <c r="I51" s="120">
        <v>27</v>
      </c>
      <c r="J51" s="120">
        <v>23.4</v>
      </c>
      <c r="K51" s="120">
        <v>21.8</v>
      </c>
      <c r="L51" s="120">
        <v>27.9</v>
      </c>
      <c r="M51" s="120">
        <v>31.5</v>
      </c>
      <c r="N51" s="120">
        <v>28.5</v>
      </c>
      <c r="O51" s="120">
        <v>27.7</v>
      </c>
      <c r="P51" s="120">
        <v>30.4</v>
      </c>
      <c r="Q51" s="120">
        <v>16.600000000000001</v>
      </c>
      <c r="R51" s="120">
        <v>13</v>
      </c>
      <c r="S51" s="120">
        <v>18.2</v>
      </c>
      <c r="T51" s="120">
        <v>22</v>
      </c>
      <c r="U51" s="120">
        <v>31</v>
      </c>
      <c r="V51" s="120">
        <v>31.8</v>
      </c>
      <c r="W51" s="120">
        <v>17.8</v>
      </c>
      <c r="X51" s="120">
        <v>23.4</v>
      </c>
      <c r="Y51" s="120">
        <v>29.6</v>
      </c>
      <c r="Z51" s="120">
        <v>34.6</v>
      </c>
      <c r="AA51" s="120">
        <v>34.6</v>
      </c>
      <c r="AB51" s="120">
        <v>27.5</v>
      </c>
      <c r="AC51" s="120">
        <v>32.299999999999997</v>
      </c>
      <c r="AD51" s="120">
        <v>36</v>
      </c>
      <c r="AE51" s="120">
        <v>26.9</v>
      </c>
      <c r="AF51" s="120">
        <v>14</v>
      </c>
      <c r="AG51" s="120">
        <v>21.9</v>
      </c>
      <c r="AH51" s="17">
        <f t="shared" si="5"/>
        <v>25.11785714285714</v>
      </c>
      <c r="AI51" s="120">
        <v>12.3</v>
      </c>
      <c r="AJ51" s="120">
        <v>8.9</v>
      </c>
      <c r="AK51" s="120">
        <v>8.1</v>
      </c>
      <c r="AL51" s="120">
        <v>6.5</v>
      </c>
      <c r="AM51" s="120">
        <v>9</v>
      </c>
      <c r="AN51" s="120">
        <v>6.9</v>
      </c>
      <c r="AO51" s="120">
        <v>8</v>
      </c>
      <c r="AP51" s="120">
        <v>4.4000000000000004</v>
      </c>
      <c r="AQ51" s="120">
        <v>5.2</v>
      </c>
      <c r="AR51" s="120">
        <v>5.3</v>
      </c>
      <c r="AS51" s="120">
        <v>5.0999999999999996</v>
      </c>
      <c r="AT51" s="120">
        <v>11</v>
      </c>
      <c r="AU51" s="120">
        <v>11.6</v>
      </c>
      <c r="AV51" s="120">
        <v>10.3</v>
      </c>
      <c r="AW51" s="120">
        <v>10.5</v>
      </c>
      <c r="AX51" s="120">
        <v>12.5</v>
      </c>
      <c r="AY51" s="120">
        <v>10.5</v>
      </c>
      <c r="AZ51" s="120">
        <v>8.6</v>
      </c>
      <c r="BA51" s="120">
        <v>7.4</v>
      </c>
      <c r="BB51" s="120">
        <v>10.5</v>
      </c>
      <c r="BC51" s="120">
        <v>4.7</v>
      </c>
      <c r="BD51" s="120">
        <v>7.5</v>
      </c>
      <c r="BE51" s="120">
        <v>10.8</v>
      </c>
      <c r="BF51" s="120">
        <v>14.1</v>
      </c>
      <c r="BG51" s="120">
        <v>6.4</v>
      </c>
      <c r="BH51" s="120">
        <v>2.5</v>
      </c>
      <c r="BI51" s="120">
        <v>9.1</v>
      </c>
      <c r="BJ51" s="120">
        <v>9.6999999999999993</v>
      </c>
      <c r="BK51" s="17">
        <f t="shared" si="6"/>
        <v>8.4785714285714278</v>
      </c>
      <c r="BL51" s="4"/>
    </row>
    <row r="52" spans="2:64" x14ac:dyDescent="0.2">
      <c r="B52" s="1" t="str">
        <f t="shared" si="1"/>
        <v>Media_Potrero San Isidro</v>
      </c>
      <c r="C52" s="85" t="s">
        <v>12</v>
      </c>
      <c r="D52" s="85" t="s">
        <v>52</v>
      </c>
      <c r="E52" s="85" t="s">
        <v>53</v>
      </c>
      <c r="F52" s="120">
        <v>26.7</v>
      </c>
      <c r="G52" s="120">
        <v>16.100000000000001</v>
      </c>
      <c r="H52" s="120">
        <v>15.2</v>
      </c>
      <c r="I52" s="120">
        <v>28.2</v>
      </c>
      <c r="J52" s="120">
        <v>25.2</v>
      </c>
      <c r="K52" s="120">
        <v>20.3</v>
      </c>
      <c r="L52" s="120">
        <v>27.6</v>
      </c>
      <c r="M52" s="120">
        <v>31.7</v>
      </c>
      <c r="N52" s="120">
        <v>30.2</v>
      </c>
      <c r="O52" s="120">
        <v>28.8</v>
      </c>
      <c r="P52" s="120">
        <v>30.5</v>
      </c>
      <c r="Q52" s="120">
        <v>17.3</v>
      </c>
      <c r="R52" s="120">
        <v>15.4</v>
      </c>
      <c r="S52" s="120">
        <v>19.2</v>
      </c>
      <c r="T52" s="120">
        <v>23.6</v>
      </c>
      <c r="U52" s="120">
        <v>31.2</v>
      </c>
      <c r="V52" s="120">
        <v>32.299999999999997</v>
      </c>
      <c r="W52" s="120">
        <v>19.5</v>
      </c>
      <c r="X52" s="120">
        <v>22.4</v>
      </c>
      <c r="Y52" s="120">
        <v>29.7</v>
      </c>
      <c r="Z52" s="120">
        <v>34.9</v>
      </c>
      <c r="AA52" s="120">
        <v>34.9</v>
      </c>
      <c r="AB52" s="120">
        <v>28.3</v>
      </c>
      <c r="AC52" s="120">
        <v>31.8</v>
      </c>
      <c r="AD52" s="120">
        <v>37.700000000000003</v>
      </c>
      <c r="AE52" s="120">
        <v>26.7</v>
      </c>
      <c r="AF52" s="120">
        <v>14</v>
      </c>
      <c r="AG52" s="120">
        <v>20.5</v>
      </c>
      <c r="AH52" s="17">
        <f t="shared" si="5"/>
        <v>25.710714285714285</v>
      </c>
      <c r="AI52" s="120">
        <v>10.4</v>
      </c>
      <c r="AJ52" s="120">
        <v>9.3000000000000007</v>
      </c>
      <c r="AK52" s="120">
        <v>9.1</v>
      </c>
      <c r="AL52" s="120">
        <v>7.7</v>
      </c>
      <c r="AM52" s="120">
        <v>6</v>
      </c>
      <c r="AN52" s="120">
        <v>6.8</v>
      </c>
      <c r="AO52" s="120">
        <v>6.1</v>
      </c>
      <c r="AP52" s="120">
        <v>3.3</v>
      </c>
      <c r="AQ52" s="120">
        <v>2.2000000000000002</v>
      </c>
      <c r="AR52" s="120">
        <v>3.6</v>
      </c>
      <c r="AS52" s="120">
        <v>5.9</v>
      </c>
      <c r="AT52" s="120">
        <v>13.2</v>
      </c>
      <c r="AU52" s="120">
        <v>12.2</v>
      </c>
      <c r="AV52" s="120">
        <v>11.7</v>
      </c>
      <c r="AW52" s="120">
        <v>13</v>
      </c>
      <c r="AX52" s="120">
        <v>12.7</v>
      </c>
      <c r="AY52" s="120">
        <v>9.6</v>
      </c>
      <c r="AZ52" s="120">
        <v>8.6</v>
      </c>
      <c r="BA52" s="120">
        <v>9.8000000000000007</v>
      </c>
      <c r="BB52" s="120">
        <v>11.4</v>
      </c>
      <c r="BC52" s="120">
        <v>10</v>
      </c>
      <c r="BD52" s="120">
        <v>8</v>
      </c>
      <c r="BE52" s="120">
        <v>10.7</v>
      </c>
      <c r="BF52" s="120">
        <v>11.4</v>
      </c>
      <c r="BG52" s="120">
        <v>6.2</v>
      </c>
      <c r="BH52" s="120">
        <v>1.6</v>
      </c>
      <c r="BI52" s="120">
        <v>10</v>
      </c>
      <c r="BJ52" s="120">
        <v>10</v>
      </c>
      <c r="BK52" s="17">
        <f t="shared" si="6"/>
        <v>8.5892857142857135</v>
      </c>
      <c r="BL52" s="4"/>
    </row>
    <row r="53" spans="2:64" x14ac:dyDescent="0.2">
      <c r="B53" s="1" t="str">
        <f t="shared" si="1"/>
        <v>Media_El Naranjal</v>
      </c>
      <c r="C53" s="85" t="s">
        <v>12</v>
      </c>
      <c r="D53" s="85" t="s">
        <v>23</v>
      </c>
      <c r="E53" s="85" t="s">
        <v>24</v>
      </c>
      <c r="F53" s="120">
        <v>25.8</v>
      </c>
      <c r="G53" s="120">
        <v>16.2</v>
      </c>
      <c r="H53" s="120">
        <v>15</v>
      </c>
      <c r="I53" s="120">
        <v>27.6</v>
      </c>
      <c r="J53" s="120">
        <v>23.8</v>
      </c>
      <c r="K53" s="120">
        <v>19.5</v>
      </c>
      <c r="L53" s="120">
        <v>26.3</v>
      </c>
      <c r="M53" s="120">
        <v>31.2</v>
      </c>
      <c r="N53" s="120">
        <v>28.9</v>
      </c>
      <c r="O53" s="120">
        <v>27.6</v>
      </c>
      <c r="P53" s="120">
        <v>29.1</v>
      </c>
      <c r="Q53" s="120">
        <v>16.8</v>
      </c>
      <c r="R53" s="120">
        <v>15</v>
      </c>
      <c r="S53" s="120">
        <v>19</v>
      </c>
      <c r="T53" s="120">
        <v>22.3</v>
      </c>
      <c r="U53" s="120">
        <v>30.5</v>
      </c>
      <c r="V53" s="120">
        <v>30.9</v>
      </c>
      <c r="W53" s="120">
        <v>18.100000000000001</v>
      </c>
      <c r="X53" s="120">
        <v>20.5</v>
      </c>
      <c r="Y53" s="120">
        <v>28.9</v>
      </c>
      <c r="Z53" s="120">
        <v>34.200000000000003</v>
      </c>
      <c r="AA53" s="120">
        <v>34.5</v>
      </c>
      <c r="AB53" s="120">
        <v>26.6</v>
      </c>
      <c r="AC53" s="120">
        <v>31.1</v>
      </c>
      <c r="AD53" s="120">
        <v>37.200000000000003</v>
      </c>
      <c r="AE53" s="120">
        <v>25.7</v>
      </c>
      <c r="AF53" s="120">
        <v>13.4</v>
      </c>
      <c r="AG53" s="120">
        <v>20.100000000000001</v>
      </c>
      <c r="AH53" s="17">
        <f t="shared" si="5"/>
        <v>24.850000000000005</v>
      </c>
      <c r="AI53" s="120">
        <v>13.5</v>
      </c>
      <c r="AJ53" s="120">
        <v>9.1</v>
      </c>
      <c r="AK53" s="120">
        <v>9</v>
      </c>
      <c r="AL53" s="120">
        <v>8.6</v>
      </c>
      <c r="AM53" s="120">
        <v>6.4</v>
      </c>
      <c r="AN53" s="120">
        <v>10.5</v>
      </c>
      <c r="AO53" s="120">
        <v>8.1</v>
      </c>
      <c r="AP53" s="120">
        <v>4.5</v>
      </c>
      <c r="AQ53" s="120">
        <v>4.0999999999999996</v>
      </c>
      <c r="AR53" s="120">
        <v>5</v>
      </c>
      <c r="AS53" s="120">
        <v>8.1</v>
      </c>
      <c r="AT53" s="120">
        <v>12.9</v>
      </c>
      <c r="AU53" s="120">
        <v>11.9</v>
      </c>
      <c r="AV53" s="120">
        <v>11.5</v>
      </c>
      <c r="AW53" s="120">
        <v>12.6</v>
      </c>
      <c r="AX53" s="120">
        <v>12.7</v>
      </c>
      <c r="AY53" s="120">
        <v>9.6999999999999993</v>
      </c>
      <c r="AZ53" s="120">
        <v>8.6999999999999993</v>
      </c>
      <c r="BA53" s="120">
        <v>10.3</v>
      </c>
      <c r="BB53" s="120">
        <v>12.5</v>
      </c>
      <c r="BC53" s="120">
        <v>11</v>
      </c>
      <c r="BD53" s="120">
        <v>9.9</v>
      </c>
      <c r="BE53" s="120">
        <v>11.6</v>
      </c>
      <c r="BF53" s="120">
        <v>12.3</v>
      </c>
      <c r="BG53" s="120">
        <v>6.4</v>
      </c>
      <c r="BH53" s="120">
        <v>2.7</v>
      </c>
      <c r="BI53" s="120">
        <v>10</v>
      </c>
      <c r="BJ53" s="120">
        <v>10.1</v>
      </c>
      <c r="BK53" s="17">
        <f t="shared" si="6"/>
        <v>9.4178571428571427</v>
      </c>
      <c r="BL53" s="4"/>
    </row>
    <row r="54" spans="2:64" x14ac:dyDescent="0.2">
      <c r="B54" s="1" t="str">
        <f t="shared" si="1"/>
        <v>Media_Progreso</v>
      </c>
      <c r="C54" s="85" t="s">
        <v>12</v>
      </c>
      <c r="D54" s="85" t="s">
        <v>54</v>
      </c>
      <c r="E54" s="85" t="s">
        <v>24</v>
      </c>
      <c r="F54" s="120">
        <v>23.9</v>
      </c>
      <c r="G54" s="120">
        <v>17.2</v>
      </c>
      <c r="H54" s="120">
        <v>15.4</v>
      </c>
      <c r="I54" s="120">
        <v>27.4</v>
      </c>
      <c r="J54" s="120">
        <v>23.9</v>
      </c>
      <c r="K54" s="120">
        <v>20.3</v>
      </c>
      <c r="L54" s="120">
        <v>27.3</v>
      </c>
      <c r="M54" s="120">
        <v>31.6</v>
      </c>
      <c r="N54" s="120">
        <v>28.8</v>
      </c>
      <c r="O54" s="120">
        <v>27.8</v>
      </c>
      <c r="P54" s="120">
        <v>30.2</v>
      </c>
      <c r="Q54" s="120">
        <v>17.2</v>
      </c>
      <c r="R54" s="120">
        <v>16.2</v>
      </c>
      <c r="S54" s="120">
        <v>19.399999999999999</v>
      </c>
      <c r="T54" s="120">
        <v>23.2</v>
      </c>
      <c r="U54" s="120">
        <v>31.5</v>
      </c>
      <c r="V54" s="120">
        <v>32.6</v>
      </c>
      <c r="W54" s="120">
        <v>18.899999999999999</v>
      </c>
      <c r="X54" s="120">
        <v>22.4</v>
      </c>
      <c r="Y54" s="120">
        <v>29.2</v>
      </c>
      <c r="Z54" s="120">
        <v>35.299999999999997</v>
      </c>
      <c r="AA54" s="120">
        <v>34.5</v>
      </c>
      <c r="AB54" s="120">
        <v>27.9</v>
      </c>
      <c r="AC54" s="120">
        <v>31.8</v>
      </c>
      <c r="AD54" s="120">
        <v>36.5</v>
      </c>
      <c r="AE54" s="120">
        <v>26.9</v>
      </c>
      <c r="AF54" s="120">
        <v>14.2</v>
      </c>
      <c r="AG54" s="120">
        <v>22</v>
      </c>
      <c r="AH54" s="17">
        <f t="shared" si="5"/>
        <v>25.482142857142854</v>
      </c>
      <c r="AI54" s="120">
        <v>13.3</v>
      </c>
      <c r="AJ54" s="120">
        <v>9.6999999999999993</v>
      </c>
      <c r="AK54" s="120">
        <v>8.5</v>
      </c>
      <c r="AL54" s="120">
        <v>7.9</v>
      </c>
      <c r="AM54" s="120">
        <v>6.4</v>
      </c>
      <c r="AN54" s="120">
        <v>9.9</v>
      </c>
      <c r="AO54" s="120">
        <v>9.9</v>
      </c>
      <c r="AP54" s="120">
        <v>5</v>
      </c>
      <c r="AQ54" s="120">
        <v>5.6</v>
      </c>
      <c r="AR54" s="120">
        <v>5.8</v>
      </c>
      <c r="AS54" s="120">
        <v>5.6</v>
      </c>
      <c r="AT54" s="120">
        <v>12.2</v>
      </c>
      <c r="AU54" s="120">
        <v>11.8</v>
      </c>
      <c r="AV54" s="120">
        <v>11.4</v>
      </c>
      <c r="AW54" s="120">
        <v>12.4</v>
      </c>
      <c r="AX54" s="120">
        <v>13.2</v>
      </c>
      <c r="AY54" s="120">
        <v>10.199999999999999</v>
      </c>
      <c r="AZ54" s="120">
        <v>8.6</v>
      </c>
      <c r="BA54" s="120">
        <v>9.6999999999999993</v>
      </c>
      <c r="BB54" s="120">
        <v>12.2</v>
      </c>
      <c r="BC54" s="120">
        <v>10</v>
      </c>
      <c r="BD54" s="120">
        <v>9.6999999999999993</v>
      </c>
      <c r="BE54" s="120">
        <v>12.2</v>
      </c>
      <c r="BF54" s="120">
        <v>13.6</v>
      </c>
      <c r="BG54" s="120">
        <v>6.4</v>
      </c>
      <c r="BH54" s="120">
        <v>3.4</v>
      </c>
      <c r="BI54" s="120">
        <v>8.9</v>
      </c>
      <c r="BJ54" s="120">
        <v>9.9</v>
      </c>
      <c r="BK54" s="17">
        <f t="shared" si="6"/>
        <v>9.4071428571428548</v>
      </c>
      <c r="BL54" s="4"/>
    </row>
    <row r="55" spans="2:64" x14ac:dyDescent="0.2">
      <c r="B55" s="1" t="str">
        <f t="shared" si="1"/>
        <v xml:space="preserve">Media_Palo Alto </v>
      </c>
      <c r="C55" s="85" t="s">
        <v>12</v>
      </c>
      <c r="D55" s="85" t="s">
        <v>46</v>
      </c>
      <c r="E55" s="85" t="s">
        <v>47</v>
      </c>
      <c r="F55" s="120">
        <v>24</v>
      </c>
      <c r="G55" s="120">
        <v>16.399999999999999</v>
      </c>
      <c r="H55" s="120">
        <v>15.5</v>
      </c>
      <c r="I55" s="120">
        <v>27.5</v>
      </c>
      <c r="J55" s="120">
        <v>24.4</v>
      </c>
      <c r="K55" s="120">
        <v>20.9</v>
      </c>
      <c r="L55" s="120">
        <v>27.1</v>
      </c>
      <c r="M55" s="120">
        <v>31</v>
      </c>
      <c r="N55" s="120">
        <v>29</v>
      </c>
      <c r="O55" s="120">
        <v>28.4</v>
      </c>
      <c r="P55" s="120">
        <v>29.8</v>
      </c>
      <c r="Q55" s="120">
        <v>16.7</v>
      </c>
      <c r="R55" s="120">
        <v>15</v>
      </c>
      <c r="S55" s="120">
        <v>18.8</v>
      </c>
      <c r="T55" s="120">
        <v>23.1</v>
      </c>
      <c r="U55" s="120">
        <v>31.4</v>
      </c>
      <c r="V55" s="120">
        <v>28.4</v>
      </c>
      <c r="W55" s="120">
        <v>14.5</v>
      </c>
      <c r="X55" s="120">
        <v>20</v>
      </c>
      <c r="Y55" s="120">
        <v>28.4</v>
      </c>
      <c r="Z55" s="120">
        <v>35.299999999999997</v>
      </c>
      <c r="AA55" s="120">
        <v>34.700000000000003</v>
      </c>
      <c r="AB55" s="120">
        <v>27.7</v>
      </c>
      <c r="AC55" s="120">
        <v>30.6</v>
      </c>
      <c r="AD55" s="120">
        <v>38.700000000000003</v>
      </c>
      <c r="AE55" s="120">
        <v>24.5</v>
      </c>
      <c r="AF55" s="120">
        <v>12.6</v>
      </c>
      <c r="AG55" s="120">
        <v>22.7</v>
      </c>
      <c r="AH55" s="17">
        <f t="shared" si="5"/>
        <v>24.896428571428576</v>
      </c>
      <c r="AI55" s="120">
        <v>11</v>
      </c>
      <c r="AJ55" s="120">
        <v>9.6999999999999993</v>
      </c>
      <c r="AK55" s="120">
        <v>8.9</v>
      </c>
      <c r="AL55" s="120">
        <v>9.6999999999999993</v>
      </c>
      <c r="AM55" s="120">
        <v>8.8000000000000007</v>
      </c>
      <c r="AN55" s="120">
        <v>10.1</v>
      </c>
      <c r="AO55" s="120">
        <v>8.3000000000000007</v>
      </c>
      <c r="AP55" s="120">
        <v>5.5</v>
      </c>
      <c r="AQ55" s="120">
        <v>7.1</v>
      </c>
      <c r="AR55" s="120">
        <v>6.7</v>
      </c>
      <c r="AS55" s="120">
        <v>8</v>
      </c>
      <c r="AT55" s="120">
        <v>12.9</v>
      </c>
      <c r="AU55" s="120">
        <v>12.7</v>
      </c>
      <c r="AV55" s="120">
        <v>12.4</v>
      </c>
      <c r="AW55" s="120">
        <v>12</v>
      </c>
      <c r="AX55" s="120">
        <v>12.8</v>
      </c>
      <c r="AY55" s="120">
        <v>9.1999999999999993</v>
      </c>
      <c r="AZ55" s="120">
        <v>8.9</v>
      </c>
      <c r="BA55" s="120">
        <v>10.4</v>
      </c>
      <c r="BB55" s="120">
        <v>12.7</v>
      </c>
      <c r="BC55" s="120">
        <v>12.3</v>
      </c>
      <c r="BD55" s="120">
        <v>11.4</v>
      </c>
      <c r="BE55" s="120">
        <v>15.1</v>
      </c>
      <c r="BF55" s="120">
        <v>10.7</v>
      </c>
      <c r="BG55" s="120">
        <v>7.8</v>
      </c>
      <c r="BH55" s="120">
        <v>4.5999999999999996</v>
      </c>
      <c r="BI55" s="120">
        <v>9.5</v>
      </c>
      <c r="BJ55" s="120">
        <v>10.4</v>
      </c>
      <c r="BK55" s="17">
        <f t="shared" ref="BK55:BK81" si="7">AVERAGE(AI55:BJ55)</f>
        <v>9.9857142857142858</v>
      </c>
      <c r="BL55" s="4"/>
    </row>
    <row r="56" spans="2:64" x14ac:dyDescent="0.2">
      <c r="B56" s="1" t="str">
        <f t="shared" si="1"/>
        <v xml:space="preserve">Media _Rayón </v>
      </c>
      <c r="C56" s="85" t="s">
        <v>57</v>
      </c>
      <c r="D56" s="85" t="s">
        <v>58</v>
      </c>
      <c r="E56" s="85" t="s">
        <v>58</v>
      </c>
      <c r="F56" s="120">
        <v>25.5</v>
      </c>
      <c r="G56" s="120">
        <v>16.899999999999999</v>
      </c>
      <c r="H56" s="120">
        <v>14</v>
      </c>
      <c r="I56" s="120">
        <v>26.6</v>
      </c>
      <c r="J56" s="120">
        <v>22.4</v>
      </c>
      <c r="K56" s="120">
        <v>18.8</v>
      </c>
      <c r="L56" s="120">
        <v>25.8</v>
      </c>
      <c r="M56" s="120">
        <v>30.4</v>
      </c>
      <c r="N56" s="120">
        <v>26.6</v>
      </c>
      <c r="O56" s="120">
        <v>27.5</v>
      </c>
      <c r="P56" s="120">
        <v>29</v>
      </c>
      <c r="Q56" s="120">
        <v>16.2</v>
      </c>
      <c r="R56" s="120">
        <v>14.9</v>
      </c>
      <c r="S56" s="120">
        <v>18.5</v>
      </c>
      <c r="T56" s="120">
        <v>22.5</v>
      </c>
      <c r="U56" s="120">
        <v>31.2</v>
      </c>
      <c r="V56" s="120">
        <v>21.7</v>
      </c>
      <c r="W56" s="120">
        <v>13.6</v>
      </c>
      <c r="X56" s="120">
        <v>16.899999999999999</v>
      </c>
      <c r="Y56" s="120">
        <v>25.3</v>
      </c>
      <c r="Z56" s="120">
        <v>34.700000000000003</v>
      </c>
      <c r="AA56" s="120">
        <v>33.9</v>
      </c>
      <c r="AB56" s="120">
        <v>23.9</v>
      </c>
      <c r="AC56" s="120">
        <v>26.6</v>
      </c>
      <c r="AD56" s="120">
        <v>34</v>
      </c>
      <c r="AE56" s="120">
        <v>21.3</v>
      </c>
      <c r="AF56" s="120">
        <v>12.6</v>
      </c>
      <c r="AG56" s="120">
        <v>22.5</v>
      </c>
      <c r="AH56" s="17">
        <f t="shared" si="5"/>
        <v>23.349999999999998</v>
      </c>
      <c r="AI56" s="120">
        <v>9.3000000000000007</v>
      </c>
      <c r="AJ56" s="120">
        <v>8.6</v>
      </c>
      <c r="AK56" s="120">
        <v>8.3000000000000007</v>
      </c>
      <c r="AL56" s="120">
        <v>9.5</v>
      </c>
      <c r="AM56" s="120">
        <v>5.2</v>
      </c>
      <c r="AN56" s="120">
        <v>8.4</v>
      </c>
      <c r="AO56" s="120">
        <v>5.8</v>
      </c>
      <c r="AP56" s="120">
        <v>3.7</v>
      </c>
      <c r="AQ56" s="120">
        <v>5.0999999999999996</v>
      </c>
      <c r="AR56" s="120">
        <v>4.3</v>
      </c>
      <c r="AS56" s="120">
        <v>8.6</v>
      </c>
      <c r="AT56" s="120">
        <v>11.6</v>
      </c>
      <c r="AU56" s="120">
        <v>12</v>
      </c>
      <c r="AV56" s="120">
        <v>11.8</v>
      </c>
      <c r="AW56" s="120">
        <v>8.6999999999999993</v>
      </c>
      <c r="AX56" s="120">
        <v>12.5</v>
      </c>
      <c r="AY56" s="120">
        <v>9.6</v>
      </c>
      <c r="AZ56" s="120">
        <v>7.7</v>
      </c>
      <c r="BA56" s="120">
        <v>9.1999999999999993</v>
      </c>
      <c r="BB56" s="120">
        <v>11.3</v>
      </c>
      <c r="BC56" s="120">
        <v>12.5</v>
      </c>
      <c r="BD56" s="120">
        <v>9.6999999999999993</v>
      </c>
      <c r="BE56" s="120">
        <v>14.4</v>
      </c>
      <c r="BF56" s="120">
        <v>10.199999999999999</v>
      </c>
      <c r="BG56" s="120">
        <v>7.6</v>
      </c>
      <c r="BH56" s="120">
        <v>2</v>
      </c>
      <c r="BI56" s="120">
        <v>9.4</v>
      </c>
      <c r="BJ56" s="120">
        <v>10.1</v>
      </c>
      <c r="BK56" s="17">
        <f t="shared" si="7"/>
        <v>8.8249999999999975</v>
      </c>
      <c r="BL56" s="4"/>
    </row>
    <row r="57" spans="2:64" x14ac:dyDescent="0.2">
      <c r="B57" s="1" t="str">
        <f t="shared" si="1"/>
        <v>Altiplano_Matehuala</v>
      </c>
      <c r="C57" s="6" t="s">
        <v>3</v>
      </c>
      <c r="D57" s="6" t="s">
        <v>29</v>
      </c>
      <c r="E57" s="6" t="s">
        <v>29</v>
      </c>
      <c r="F57" s="120">
        <v>20</v>
      </c>
      <c r="G57" s="120">
        <v>12</v>
      </c>
      <c r="H57" s="120">
        <v>13</v>
      </c>
      <c r="I57" s="120">
        <v>21</v>
      </c>
      <c r="J57" s="120">
        <v>21</v>
      </c>
      <c r="K57" s="120">
        <v>22</v>
      </c>
      <c r="L57" s="120">
        <v>26</v>
      </c>
      <c r="M57" s="120">
        <v>27</v>
      </c>
      <c r="N57" s="120">
        <v>28</v>
      </c>
      <c r="O57" s="120">
        <v>26</v>
      </c>
      <c r="P57" s="120">
        <v>28</v>
      </c>
      <c r="Q57" s="120">
        <v>16</v>
      </c>
      <c r="R57" s="120">
        <v>15</v>
      </c>
      <c r="S57" s="120">
        <v>20</v>
      </c>
      <c r="T57" s="120">
        <v>21</v>
      </c>
      <c r="U57" s="120">
        <v>27</v>
      </c>
      <c r="V57" s="120">
        <v>27</v>
      </c>
      <c r="W57" s="120">
        <v>21</v>
      </c>
      <c r="X57" s="120">
        <v>25</v>
      </c>
      <c r="Y57" s="120">
        <v>29</v>
      </c>
      <c r="Z57" s="120">
        <v>32</v>
      </c>
      <c r="AA57" s="120">
        <v>32</v>
      </c>
      <c r="AB57" s="120">
        <v>27</v>
      </c>
      <c r="AC57" s="120">
        <v>31</v>
      </c>
      <c r="AD57" s="120">
        <v>32</v>
      </c>
      <c r="AE57" s="120">
        <v>27</v>
      </c>
      <c r="AF57" s="120">
        <v>20</v>
      </c>
      <c r="AG57" s="120">
        <v>26</v>
      </c>
      <c r="AH57" s="17">
        <f t="shared" ref="AH57:AH81" si="8">AVERAGE(F57:AG57)</f>
        <v>24</v>
      </c>
      <c r="AI57" s="120">
        <v>8</v>
      </c>
      <c r="AJ57" s="120">
        <v>6</v>
      </c>
      <c r="AK57" s="120">
        <v>5</v>
      </c>
      <c r="AL57" s="120">
        <v>3</v>
      </c>
      <c r="AM57" s="120">
        <v>3</v>
      </c>
      <c r="AN57" s="120">
        <v>5</v>
      </c>
      <c r="AO57" s="120">
        <v>4</v>
      </c>
      <c r="AP57" s="120">
        <v>5</v>
      </c>
      <c r="AQ57" s="120">
        <v>5</v>
      </c>
      <c r="AR57" s="120">
        <v>6</v>
      </c>
      <c r="AS57" s="120">
        <v>6</v>
      </c>
      <c r="AT57" s="120">
        <v>9</v>
      </c>
      <c r="AU57" s="120">
        <v>7</v>
      </c>
      <c r="AV57" s="120">
        <v>7</v>
      </c>
      <c r="AW57" s="120">
        <v>9</v>
      </c>
      <c r="AX57" s="120">
        <v>11</v>
      </c>
      <c r="AY57" s="120">
        <v>9</v>
      </c>
      <c r="AZ57" s="120">
        <v>6</v>
      </c>
      <c r="BA57" s="120">
        <v>7</v>
      </c>
      <c r="BB57" s="120">
        <v>7</v>
      </c>
      <c r="BC57" s="120">
        <v>9</v>
      </c>
      <c r="BD57" s="120">
        <v>10</v>
      </c>
      <c r="BE57" s="120">
        <v>11</v>
      </c>
      <c r="BF57" s="120">
        <v>12</v>
      </c>
      <c r="BG57" s="120">
        <v>6</v>
      </c>
      <c r="BH57" s="120">
        <v>5</v>
      </c>
      <c r="BI57" s="120">
        <v>5</v>
      </c>
      <c r="BJ57" s="120">
        <v>7</v>
      </c>
      <c r="BK57" s="17">
        <f t="shared" si="7"/>
        <v>6.8928571428571432</v>
      </c>
    </row>
    <row r="58" spans="2:64" x14ac:dyDescent="0.2">
      <c r="B58" s="1" t="str">
        <f t="shared" si="1"/>
        <v>Altiplano_Villa de Ramos</v>
      </c>
      <c r="C58" s="6" t="s">
        <v>3</v>
      </c>
      <c r="D58" s="6" t="s">
        <v>11</v>
      </c>
      <c r="E58" s="6" t="s">
        <v>11</v>
      </c>
      <c r="F58" s="120">
        <v>15</v>
      </c>
      <c r="G58" s="120">
        <v>10</v>
      </c>
      <c r="H58" s="120">
        <v>12</v>
      </c>
      <c r="I58" s="120">
        <v>15</v>
      </c>
      <c r="J58" s="120" t="s">
        <v>140</v>
      </c>
      <c r="K58" s="120" t="s">
        <v>140</v>
      </c>
      <c r="L58" s="120">
        <v>19</v>
      </c>
      <c r="M58" s="120" t="s">
        <v>140</v>
      </c>
      <c r="N58" s="120" t="s">
        <v>140</v>
      </c>
      <c r="O58" s="120" t="s">
        <v>140</v>
      </c>
      <c r="P58" s="120" t="s">
        <v>140</v>
      </c>
      <c r="Q58" s="120" t="s">
        <v>140</v>
      </c>
      <c r="R58" s="120" t="s">
        <v>140</v>
      </c>
      <c r="S58" s="120">
        <v>14</v>
      </c>
      <c r="T58" s="120">
        <v>16</v>
      </c>
      <c r="U58" s="120" t="s">
        <v>140</v>
      </c>
      <c r="V58" s="120" t="s">
        <v>140</v>
      </c>
      <c r="W58" s="120" t="s">
        <v>140</v>
      </c>
      <c r="X58" s="120" t="s">
        <v>140</v>
      </c>
      <c r="Y58" s="120">
        <v>28</v>
      </c>
      <c r="Z58" s="120" t="s">
        <v>140</v>
      </c>
      <c r="AA58" s="120" t="s">
        <v>140</v>
      </c>
      <c r="AB58" s="120">
        <v>23</v>
      </c>
      <c r="AC58" s="120">
        <v>26</v>
      </c>
      <c r="AD58" s="120">
        <v>25</v>
      </c>
      <c r="AE58" s="120">
        <v>24</v>
      </c>
      <c r="AF58" s="120">
        <v>25</v>
      </c>
      <c r="AG58" s="120" t="s">
        <v>140</v>
      </c>
      <c r="AH58" s="17">
        <f t="shared" si="8"/>
        <v>19.384615384615383</v>
      </c>
      <c r="AI58" s="120">
        <v>6</v>
      </c>
      <c r="AJ58" s="120">
        <v>5</v>
      </c>
      <c r="AK58" s="120">
        <v>1</v>
      </c>
      <c r="AL58" s="120">
        <v>2</v>
      </c>
      <c r="AM58" s="120" t="s">
        <v>140</v>
      </c>
      <c r="AN58" s="120" t="s">
        <v>140</v>
      </c>
      <c r="AO58" s="120">
        <v>2</v>
      </c>
      <c r="AP58" s="120" t="s">
        <v>140</v>
      </c>
      <c r="AQ58" s="120" t="s">
        <v>140</v>
      </c>
      <c r="AR58" s="120" t="s">
        <v>140</v>
      </c>
      <c r="AS58" s="120" t="s">
        <v>140</v>
      </c>
      <c r="AT58" s="120" t="s">
        <v>140</v>
      </c>
      <c r="AU58" s="120" t="s">
        <v>140</v>
      </c>
      <c r="AV58" s="120">
        <v>5</v>
      </c>
      <c r="AW58" s="120">
        <v>6</v>
      </c>
      <c r="AX58" s="120" t="s">
        <v>140</v>
      </c>
      <c r="AY58" s="120" t="s">
        <v>140</v>
      </c>
      <c r="AZ58" s="120" t="s">
        <v>140</v>
      </c>
      <c r="BA58" s="120" t="s">
        <v>140</v>
      </c>
      <c r="BB58" s="120">
        <v>7</v>
      </c>
      <c r="BC58" s="120" t="s">
        <v>140</v>
      </c>
      <c r="BD58" s="120" t="s">
        <v>140</v>
      </c>
      <c r="BE58" s="120">
        <v>7</v>
      </c>
      <c r="BF58" s="120">
        <v>6</v>
      </c>
      <c r="BG58" s="120">
        <v>6</v>
      </c>
      <c r="BH58" s="120">
        <v>1</v>
      </c>
      <c r="BI58" s="120">
        <v>2</v>
      </c>
      <c r="BJ58" s="120" t="s">
        <v>140</v>
      </c>
      <c r="BK58" s="17">
        <f t="shared" si="7"/>
        <v>4.3076923076923075</v>
      </c>
    </row>
    <row r="59" spans="2:64" x14ac:dyDescent="0.2">
      <c r="B59" s="1" t="str">
        <f t="shared" si="1"/>
        <v>Altiplano_Salinas</v>
      </c>
      <c r="C59" s="6" t="s">
        <v>3</v>
      </c>
      <c r="D59" s="6" t="s">
        <v>75</v>
      </c>
      <c r="E59" s="6" t="s">
        <v>75</v>
      </c>
      <c r="F59" s="120" t="s">
        <v>140</v>
      </c>
      <c r="G59" s="120">
        <v>12</v>
      </c>
      <c r="H59" s="120">
        <v>16</v>
      </c>
      <c r="I59" s="120">
        <v>23</v>
      </c>
      <c r="J59" s="120">
        <v>20</v>
      </c>
      <c r="K59" s="120" t="s">
        <v>140</v>
      </c>
      <c r="L59" s="120" t="s">
        <v>140</v>
      </c>
      <c r="M59" s="120">
        <v>29</v>
      </c>
      <c r="N59" s="120">
        <v>26</v>
      </c>
      <c r="O59" s="120">
        <v>26</v>
      </c>
      <c r="P59" s="120">
        <v>29</v>
      </c>
      <c r="Q59" s="120">
        <v>13</v>
      </c>
      <c r="R59" s="120" t="s">
        <v>140</v>
      </c>
      <c r="S59" s="120" t="s">
        <v>140</v>
      </c>
      <c r="T59" s="120">
        <v>17</v>
      </c>
      <c r="U59" s="120">
        <v>21</v>
      </c>
      <c r="V59" s="120">
        <v>22</v>
      </c>
      <c r="W59" s="120">
        <v>21</v>
      </c>
      <c r="X59" s="120">
        <v>23</v>
      </c>
      <c r="Y59" s="120" t="s">
        <v>140</v>
      </c>
      <c r="Z59" s="120" t="s">
        <v>140</v>
      </c>
      <c r="AA59" s="120">
        <v>30</v>
      </c>
      <c r="AB59" s="120">
        <v>24</v>
      </c>
      <c r="AC59" s="120">
        <v>29</v>
      </c>
      <c r="AD59" s="120">
        <v>26</v>
      </c>
      <c r="AE59" s="120">
        <v>27</v>
      </c>
      <c r="AF59" s="120" t="s">
        <v>140</v>
      </c>
      <c r="AG59" s="120" t="s">
        <v>140</v>
      </c>
      <c r="AH59" s="17">
        <f t="shared" si="8"/>
        <v>22.842105263157894</v>
      </c>
      <c r="AI59" s="120" t="s">
        <v>140</v>
      </c>
      <c r="AJ59" s="120">
        <v>8</v>
      </c>
      <c r="AK59" s="120">
        <v>2</v>
      </c>
      <c r="AL59" s="120">
        <v>2</v>
      </c>
      <c r="AM59" s="120">
        <v>2</v>
      </c>
      <c r="AN59" s="120" t="s">
        <v>140</v>
      </c>
      <c r="AO59" s="120" t="s">
        <v>140</v>
      </c>
      <c r="AP59" s="120">
        <v>5</v>
      </c>
      <c r="AQ59" s="120">
        <v>6</v>
      </c>
      <c r="AR59" s="120">
        <v>3</v>
      </c>
      <c r="AS59" s="120">
        <v>3</v>
      </c>
      <c r="AT59" s="120">
        <v>8</v>
      </c>
      <c r="AU59" s="120" t="s">
        <v>140</v>
      </c>
      <c r="AV59" s="120" t="s">
        <v>140</v>
      </c>
      <c r="AW59" s="120">
        <v>9</v>
      </c>
      <c r="AX59" s="120">
        <v>7</v>
      </c>
      <c r="AY59" s="120">
        <v>7</v>
      </c>
      <c r="AZ59" s="120">
        <v>5</v>
      </c>
      <c r="BA59" s="120">
        <v>5</v>
      </c>
      <c r="BB59" s="120" t="s">
        <v>140</v>
      </c>
      <c r="BC59" s="120" t="s">
        <v>140</v>
      </c>
      <c r="BD59" s="120">
        <v>11</v>
      </c>
      <c r="BE59" s="120">
        <v>8</v>
      </c>
      <c r="BF59" s="120">
        <v>8</v>
      </c>
      <c r="BG59" s="120">
        <v>8</v>
      </c>
      <c r="BH59" s="120">
        <v>5</v>
      </c>
      <c r="BI59" s="120" t="s">
        <v>140</v>
      </c>
      <c r="BJ59" s="120" t="s">
        <v>140</v>
      </c>
      <c r="BK59" s="17">
        <f t="shared" si="7"/>
        <v>5.8947368421052628</v>
      </c>
    </row>
    <row r="60" spans="2:64" x14ac:dyDescent="0.2">
      <c r="B60" s="1" t="str">
        <f t="shared" si="1"/>
        <v>Centro _Soledad G. S.</v>
      </c>
      <c r="C60" s="7" t="s">
        <v>73</v>
      </c>
      <c r="D60" s="7" t="s">
        <v>74</v>
      </c>
      <c r="E60" s="7" t="s">
        <v>74</v>
      </c>
      <c r="F60" s="134">
        <v>18</v>
      </c>
      <c r="G60" s="134">
        <v>11</v>
      </c>
      <c r="H60" s="134">
        <v>16</v>
      </c>
      <c r="I60" s="134">
        <v>20</v>
      </c>
      <c r="J60" s="134">
        <v>17</v>
      </c>
      <c r="K60" s="134">
        <v>16</v>
      </c>
      <c r="L60" s="134" t="s">
        <v>140</v>
      </c>
      <c r="M60" s="134">
        <v>23</v>
      </c>
      <c r="N60" s="134">
        <v>22</v>
      </c>
      <c r="O60" s="134">
        <v>21</v>
      </c>
      <c r="P60" s="134">
        <v>23</v>
      </c>
      <c r="Q60" s="134">
        <v>14</v>
      </c>
      <c r="R60" s="134">
        <v>12</v>
      </c>
      <c r="S60" s="134">
        <v>17</v>
      </c>
      <c r="T60" s="134">
        <v>17</v>
      </c>
      <c r="U60" s="134">
        <v>21</v>
      </c>
      <c r="V60" s="134">
        <v>23</v>
      </c>
      <c r="W60" s="134">
        <v>20</v>
      </c>
      <c r="X60" s="134">
        <v>22</v>
      </c>
      <c r="Y60" s="134">
        <v>26</v>
      </c>
      <c r="Z60" s="134">
        <v>26</v>
      </c>
      <c r="AA60" s="134">
        <v>27</v>
      </c>
      <c r="AB60" s="134">
        <v>23</v>
      </c>
      <c r="AC60" s="134">
        <v>27</v>
      </c>
      <c r="AD60" s="134">
        <v>28</v>
      </c>
      <c r="AE60" s="134">
        <v>26</v>
      </c>
      <c r="AF60" s="134">
        <v>20</v>
      </c>
      <c r="AG60" s="120" t="s">
        <v>140</v>
      </c>
      <c r="AH60" s="17">
        <f t="shared" si="8"/>
        <v>20.615384615384617</v>
      </c>
      <c r="AI60" s="120">
        <v>9</v>
      </c>
      <c r="AJ60" s="120">
        <v>7</v>
      </c>
      <c r="AK60" s="120">
        <v>7</v>
      </c>
      <c r="AL60" s="120">
        <v>5</v>
      </c>
      <c r="AM60" s="120">
        <v>3</v>
      </c>
      <c r="AN60" s="120">
        <v>3</v>
      </c>
      <c r="AO60" s="120" t="s">
        <v>140</v>
      </c>
      <c r="AP60" s="120">
        <v>4</v>
      </c>
      <c r="AQ60" s="120">
        <v>4</v>
      </c>
      <c r="AR60" s="120">
        <v>6</v>
      </c>
      <c r="AS60" s="120">
        <v>6</v>
      </c>
      <c r="AT60" s="120">
        <v>8</v>
      </c>
      <c r="AU60" s="120">
        <v>7</v>
      </c>
      <c r="AV60" s="120">
        <v>8</v>
      </c>
      <c r="AW60" s="120">
        <v>10</v>
      </c>
      <c r="AX60" s="120">
        <v>11</v>
      </c>
      <c r="AY60" s="120">
        <v>8</v>
      </c>
      <c r="AZ60" s="120">
        <v>6</v>
      </c>
      <c r="BA60" s="120">
        <v>5</v>
      </c>
      <c r="BB60" s="120">
        <v>5</v>
      </c>
      <c r="BC60" s="120">
        <v>9</v>
      </c>
      <c r="BD60" s="120">
        <v>11</v>
      </c>
      <c r="BE60" s="120">
        <v>10</v>
      </c>
      <c r="BF60" s="120">
        <v>11</v>
      </c>
      <c r="BG60" s="120">
        <v>12</v>
      </c>
      <c r="BH60" s="120">
        <v>6</v>
      </c>
      <c r="BI60" s="120">
        <v>6</v>
      </c>
      <c r="BJ60" s="120" t="s">
        <v>140</v>
      </c>
      <c r="BK60" s="17">
        <f t="shared" si="7"/>
        <v>7.1923076923076925</v>
      </c>
    </row>
    <row r="61" spans="2:64" x14ac:dyDescent="0.2">
      <c r="B61" s="1" t="str">
        <f t="shared" si="1"/>
        <v>Centro _San Luis Potosí</v>
      </c>
      <c r="C61" s="7" t="s">
        <v>73</v>
      </c>
      <c r="D61" s="7" t="s">
        <v>65</v>
      </c>
      <c r="E61" s="7" t="s">
        <v>65</v>
      </c>
      <c r="F61" s="135">
        <v>22</v>
      </c>
      <c r="G61" s="135">
        <v>13.4</v>
      </c>
      <c r="H61" s="135">
        <v>16.7</v>
      </c>
      <c r="I61" s="135">
        <v>22.8</v>
      </c>
      <c r="J61" s="135">
        <v>20.399999999999999</v>
      </c>
      <c r="K61" s="135">
        <v>19.5</v>
      </c>
      <c r="L61" s="135">
        <v>24.2</v>
      </c>
      <c r="M61" s="135">
        <v>26.4</v>
      </c>
      <c r="N61" s="135">
        <v>23.4</v>
      </c>
      <c r="O61" s="135">
        <v>24.2</v>
      </c>
      <c r="P61" s="135">
        <v>26.7</v>
      </c>
      <c r="Q61" s="135">
        <v>17.600000000000001</v>
      </c>
      <c r="R61" s="135">
        <v>13.5</v>
      </c>
      <c r="S61" s="135">
        <v>18.8</v>
      </c>
      <c r="T61" s="135">
        <v>20.399999999999999</v>
      </c>
      <c r="U61" s="135">
        <v>24.3</v>
      </c>
      <c r="V61" s="135">
        <v>26.3</v>
      </c>
      <c r="W61" s="135">
        <v>21.8</v>
      </c>
      <c r="X61" s="135">
        <v>25.2</v>
      </c>
      <c r="Y61" s="135">
        <v>29.2</v>
      </c>
      <c r="Z61" s="135">
        <v>31</v>
      </c>
      <c r="AA61" s="135">
        <v>30.2</v>
      </c>
      <c r="AB61" s="135">
        <v>25</v>
      </c>
      <c r="AC61" s="135">
        <v>30.2</v>
      </c>
      <c r="AD61" s="135">
        <v>29.4</v>
      </c>
      <c r="AE61" s="135">
        <v>28.3</v>
      </c>
      <c r="AF61" s="135">
        <v>21.6</v>
      </c>
      <c r="AG61" s="135">
        <v>26.6</v>
      </c>
      <c r="AH61" s="17">
        <f t="shared" si="8"/>
        <v>23.539285714285715</v>
      </c>
      <c r="AI61" s="135">
        <v>10.4</v>
      </c>
      <c r="AJ61" s="135">
        <v>7.2</v>
      </c>
      <c r="AK61" s="135">
        <v>7.4</v>
      </c>
      <c r="AL61" s="135">
        <v>3</v>
      </c>
      <c r="AM61" s="135">
        <v>3.6</v>
      </c>
      <c r="AN61" s="135">
        <v>1.8</v>
      </c>
      <c r="AO61" s="135">
        <v>2</v>
      </c>
      <c r="AP61" s="135">
        <v>3.2</v>
      </c>
      <c r="AQ61" s="135">
        <v>2</v>
      </c>
      <c r="AR61" s="135">
        <v>3</v>
      </c>
      <c r="AS61" s="135">
        <v>7.8</v>
      </c>
      <c r="AT61" s="135">
        <v>9.1999999999999993</v>
      </c>
      <c r="AU61" s="135">
        <v>8</v>
      </c>
      <c r="AV61" s="135">
        <v>9.8000000000000007</v>
      </c>
      <c r="AW61" s="135">
        <v>12.2</v>
      </c>
      <c r="AX61" s="135">
        <v>13</v>
      </c>
      <c r="AY61" s="135">
        <v>8</v>
      </c>
      <c r="AZ61" s="135">
        <v>5.8</v>
      </c>
      <c r="BA61" s="135">
        <v>5</v>
      </c>
      <c r="BB61" s="135">
        <v>10</v>
      </c>
      <c r="BC61" s="135">
        <v>7.5</v>
      </c>
      <c r="BD61" s="135">
        <v>8.8000000000000007</v>
      </c>
      <c r="BE61" s="135">
        <v>10.199999999999999</v>
      </c>
      <c r="BF61" s="135">
        <v>14.2</v>
      </c>
      <c r="BG61" s="135">
        <v>12</v>
      </c>
      <c r="BH61" s="135">
        <v>6</v>
      </c>
      <c r="BI61" s="135">
        <v>5</v>
      </c>
      <c r="BJ61" s="135">
        <v>5.2</v>
      </c>
      <c r="BK61" s="17">
        <f t="shared" si="7"/>
        <v>7.1892857142857123</v>
      </c>
    </row>
    <row r="62" spans="2:64" x14ac:dyDescent="0.2">
      <c r="B62" s="1" t="str">
        <f t="shared" si="1"/>
        <v>Centro _Presa Valentin Gama</v>
      </c>
      <c r="C62" s="7" t="s">
        <v>73</v>
      </c>
      <c r="D62" s="7" t="s">
        <v>101</v>
      </c>
      <c r="E62" s="7" t="s">
        <v>65</v>
      </c>
      <c r="F62" s="120">
        <v>23</v>
      </c>
      <c r="G62" s="120">
        <v>16</v>
      </c>
      <c r="H62" s="120">
        <v>21</v>
      </c>
      <c r="I62" s="120">
        <v>24</v>
      </c>
      <c r="J62" s="120">
        <v>23</v>
      </c>
      <c r="K62" s="120">
        <v>22</v>
      </c>
      <c r="L62" s="120">
        <v>25</v>
      </c>
      <c r="M62" s="120">
        <v>26</v>
      </c>
      <c r="N62" s="120">
        <v>26</v>
      </c>
      <c r="O62" s="120">
        <v>26</v>
      </c>
      <c r="P62" s="120">
        <v>27</v>
      </c>
      <c r="Q62" s="120">
        <v>19</v>
      </c>
      <c r="R62" s="120">
        <v>17</v>
      </c>
      <c r="S62" s="120">
        <v>21</v>
      </c>
      <c r="T62" s="120">
        <v>23</v>
      </c>
      <c r="U62" s="120">
        <v>25</v>
      </c>
      <c r="V62" s="120">
        <v>26</v>
      </c>
      <c r="W62" s="120">
        <v>25</v>
      </c>
      <c r="X62" s="120">
        <v>26</v>
      </c>
      <c r="Y62" s="120">
        <v>30</v>
      </c>
      <c r="Z62" s="120">
        <v>30</v>
      </c>
      <c r="AA62" s="120">
        <v>32</v>
      </c>
      <c r="AB62" s="120">
        <v>28</v>
      </c>
      <c r="AC62" s="120">
        <v>31</v>
      </c>
      <c r="AD62" s="120">
        <v>31</v>
      </c>
      <c r="AE62" s="120">
        <v>29</v>
      </c>
      <c r="AF62" s="120">
        <v>26</v>
      </c>
      <c r="AG62" s="120">
        <v>29</v>
      </c>
      <c r="AH62" s="17">
        <f t="shared" si="8"/>
        <v>25.25</v>
      </c>
      <c r="AI62" s="120">
        <v>10</v>
      </c>
      <c r="AJ62" s="120">
        <v>7</v>
      </c>
      <c r="AK62" s="120">
        <v>7</v>
      </c>
      <c r="AL62" s="120">
        <v>2</v>
      </c>
      <c r="AM62" s="120">
        <v>1</v>
      </c>
      <c r="AN62" s="120">
        <v>-3</v>
      </c>
      <c r="AO62" s="120">
        <v>-4</v>
      </c>
      <c r="AP62" s="120">
        <v>-2</v>
      </c>
      <c r="AQ62" s="120">
        <v>3</v>
      </c>
      <c r="AR62" s="120">
        <v>3</v>
      </c>
      <c r="AS62" s="120">
        <v>3</v>
      </c>
      <c r="AT62" s="120">
        <v>7</v>
      </c>
      <c r="AU62" s="120">
        <v>8</v>
      </c>
      <c r="AV62" s="120">
        <v>8</v>
      </c>
      <c r="AW62" s="120">
        <v>10</v>
      </c>
      <c r="AX62" s="120">
        <v>11</v>
      </c>
      <c r="AY62" s="120">
        <v>7</v>
      </c>
      <c r="AZ62" s="120">
        <v>5</v>
      </c>
      <c r="BA62" s="120">
        <v>4</v>
      </c>
      <c r="BB62" s="120">
        <v>9</v>
      </c>
      <c r="BC62" s="120">
        <v>5</v>
      </c>
      <c r="BD62" s="120">
        <v>5</v>
      </c>
      <c r="BE62" s="120">
        <v>7</v>
      </c>
      <c r="BF62" s="120">
        <v>7</v>
      </c>
      <c r="BG62" s="120">
        <v>10</v>
      </c>
      <c r="BH62" s="120">
        <v>7</v>
      </c>
      <c r="BI62" s="120">
        <v>7</v>
      </c>
      <c r="BJ62" s="120">
        <v>6</v>
      </c>
      <c r="BK62" s="17">
        <f t="shared" si="7"/>
        <v>5.3571428571428568</v>
      </c>
    </row>
    <row r="63" spans="2:64" x14ac:dyDescent="0.2">
      <c r="B63" s="1" t="str">
        <f t="shared" si="1"/>
        <v>Centro_Tierra Nueva</v>
      </c>
      <c r="C63" s="7" t="s">
        <v>6</v>
      </c>
      <c r="D63" s="7" t="s">
        <v>102</v>
      </c>
      <c r="E63" s="7" t="s">
        <v>102</v>
      </c>
      <c r="F63" s="120" t="s">
        <v>140</v>
      </c>
      <c r="G63" s="120">
        <v>13</v>
      </c>
      <c r="H63" s="120">
        <v>19</v>
      </c>
      <c r="I63" s="120">
        <v>22</v>
      </c>
      <c r="J63" s="120">
        <v>18</v>
      </c>
      <c r="K63" s="120">
        <v>18</v>
      </c>
      <c r="L63" s="120">
        <v>23</v>
      </c>
      <c r="M63" s="120">
        <v>26</v>
      </c>
      <c r="N63" s="120">
        <v>23</v>
      </c>
      <c r="O63" s="120">
        <v>24</v>
      </c>
      <c r="P63" s="120">
        <v>25</v>
      </c>
      <c r="Q63" s="120">
        <v>13</v>
      </c>
      <c r="R63" s="120">
        <v>12</v>
      </c>
      <c r="S63" s="120" t="s">
        <v>140</v>
      </c>
      <c r="T63" s="120" t="s">
        <v>140</v>
      </c>
      <c r="U63" s="120">
        <v>23</v>
      </c>
      <c r="V63" s="120" t="s">
        <v>140</v>
      </c>
      <c r="W63" s="120">
        <v>20</v>
      </c>
      <c r="X63" s="120">
        <v>23</v>
      </c>
      <c r="Y63" s="120">
        <v>29</v>
      </c>
      <c r="Z63" s="120" t="s">
        <v>140</v>
      </c>
      <c r="AA63" s="120">
        <v>28</v>
      </c>
      <c r="AB63" s="120">
        <v>23</v>
      </c>
      <c r="AC63" s="120">
        <v>29</v>
      </c>
      <c r="AD63" s="120">
        <v>29</v>
      </c>
      <c r="AE63" s="120">
        <v>28</v>
      </c>
      <c r="AF63" s="120">
        <v>17</v>
      </c>
      <c r="AG63" s="120">
        <v>21</v>
      </c>
      <c r="AH63" s="17">
        <f t="shared" si="8"/>
        <v>22</v>
      </c>
      <c r="AI63" s="120" t="s">
        <v>140</v>
      </c>
      <c r="AJ63" s="120">
        <v>4</v>
      </c>
      <c r="AK63" s="120">
        <v>2</v>
      </c>
      <c r="AL63" s="120">
        <v>2</v>
      </c>
      <c r="AM63" s="120">
        <v>2</v>
      </c>
      <c r="AN63" s="120">
        <v>-3</v>
      </c>
      <c r="AO63" s="120">
        <v>-1</v>
      </c>
      <c r="AP63" s="120">
        <v>-1</v>
      </c>
      <c r="AQ63" s="120">
        <v>2</v>
      </c>
      <c r="AR63" s="120">
        <v>2</v>
      </c>
      <c r="AS63" s="120">
        <v>4</v>
      </c>
      <c r="AT63" s="120">
        <v>6</v>
      </c>
      <c r="AU63" s="120">
        <v>6</v>
      </c>
      <c r="AV63" s="120" t="s">
        <v>140</v>
      </c>
      <c r="AW63" s="120" t="s">
        <v>140</v>
      </c>
      <c r="AX63" s="120">
        <v>7</v>
      </c>
      <c r="AY63" s="120" t="s">
        <v>140</v>
      </c>
      <c r="AZ63" s="120">
        <v>5</v>
      </c>
      <c r="BA63" s="120">
        <v>3</v>
      </c>
      <c r="BB63" s="120">
        <v>4</v>
      </c>
      <c r="BC63" s="120" t="s">
        <v>140</v>
      </c>
      <c r="BD63" s="120">
        <v>6</v>
      </c>
      <c r="BE63" s="120">
        <v>7</v>
      </c>
      <c r="BF63" s="120">
        <v>10</v>
      </c>
      <c r="BG63" s="120">
        <v>8</v>
      </c>
      <c r="BH63" s="120">
        <v>5</v>
      </c>
      <c r="BI63" s="120">
        <v>5</v>
      </c>
      <c r="BJ63" s="120">
        <v>6</v>
      </c>
      <c r="BK63" s="17">
        <f t="shared" si="7"/>
        <v>3.9565217391304346</v>
      </c>
    </row>
    <row r="64" spans="2:64" x14ac:dyDescent="0.2">
      <c r="B64" s="1" t="str">
        <f t="shared" ref="B64:B77" si="9">CONCATENATE(C64,"_",D64)</f>
        <v>Huasteca_Adjuntas</v>
      </c>
      <c r="C64" s="8" t="s">
        <v>0</v>
      </c>
      <c r="D64" s="8" t="s">
        <v>81</v>
      </c>
      <c r="E64" s="8" t="s">
        <v>105</v>
      </c>
      <c r="F64" s="120">
        <v>28</v>
      </c>
      <c r="G64" s="120">
        <v>19</v>
      </c>
      <c r="H64" s="120">
        <v>16.5</v>
      </c>
      <c r="I64" s="120">
        <v>25</v>
      </c>
      <c r="J64" s="120">
        <v>23.5</v>
      </c>
      <c r="K64" s="120">
        <v>23</v>
      </c>
      <c r="L64" s="120">
        <v>27.5</v>
      </c>
      <c r="M64" s="120">
        <v>28.5</v>
      </c>
      <c r="N64" s="120">
        <v>31</v>
      </c>
      <c r="O64" s="120">
        <v>28</v>
      </c>
      <c r="P64" s="120">
        <v>26.5</v>
      </c>
      <c r="Q64" s="120">
        <v>22.5</v>
      </c>
      <c r="R64" s="120">
        <v>24</v>
      </c>
      <c r="S64" s="120">
        <v>27</v>
      </c>
      <c r="T64" s="120">
        <v>27</v>
      </c>
      <c r="U64" s="120">
        <v>31</v>
      </c>
      <c r="V64" s="120">
        <v>17</v>
      </c>
      <c r="W64" s="120">
        <v>18.5</v>
      </c>
      <c r="X64" s="120">
        <v>21.5</v>
      </c>
      <c r="Y64" s="120">
        <v>26</v>
      </c>
      <c r="Z64" s="120">
        <v>30</v>
      </c>
      <c r="AA64" s="120">
        <v>31</v>
      </c>
      <c r="AB64" s="120">
        <v>24</v>
      </c>
      <c r="AC64" s="120">
        <v>16</v>
      </c>
      <c r="AD64" s="120">
        <v>23.5</v>
      </c>
      <c r="AE64" s="120">
        <v>25</v>
      </c>
      <c r="AF64" s="120">
        <v>21.5</v>
      </c>
      <c r="AG64" s="120">
        <v>26.3</v>
      </c>
      <c r="AH64" s="17">
        <f t="shared" si="8"/>
        <v>24.582142857142856</v>
      </c>
      <c r="AI64" s="120">
        <v>14</v>
      </c>
      <c r="AJ64" s="120">
        <v>9</v>
      </c>
      <c r="AK64" s="120">
        <v>10</v>
      </c>
      <c r="AL64" s="120">
        <v>11</v>
      </c>
      <c r="AM64" s="120">
        <v>12</v>
      </c>
      <c r="AN64" s="120">
        <v>12</v>
      </c>
      <c r="AO64" s="120">
        <v>11</v>
      </c>
      <c r="AP64" s="120">
        <v>12.5</v>
      </c>
      <c r="AQ64" s="120">
        <v>13.5</v>
      </c>
      <c r="AR64" s="120">
        <v>14</v>
      </c>
      <c r="AS64" s="120">
        <v>16</v>
      </c>
      <c r="AT64" s="120">
        <v>15.5</v>
      </c>
      <c r="AU64" s="120">
        <v>15</v>
      </c>
      <c r="AV64" s="120">
        <v>15</v>
      </c>
      <c r="AW64" s="120">
        <v>15</v>
      </c>
      <c r="AX64" s="120">
        <v>16</v>
      </c>
      <c r="AY64" s="120">
        <v>10.5</v>
      </c>
      <c r="AZ64" s="120">
        <v>11.5</v>
      </c>
      <c r="BA64" s="120">
        <v>13</v>
      </c>
      <c r="BB64" s="120">
        <v>14</v>
      </c>
      <c r="BC64" s="120">
        <v>16</v>
      </c>
      <c r="BD64" s="120">
        <v>18</v>
      </c>
      <c r="BE64" s="120">
        <v>11</v>
      </c>
      <c r="BF64" s="120">
        <v>10.5</v>
      </c>
      <c r="BG64" s="120">
        <v>10</v>
      </c>
      <c r="BH64" s="120">
        <v>9</v>
      </c>
      <c r="BI64" s="120">
        <v>12</v>
      </c>
      <c r="BJ64" s="120">
        <v>15.5</v>
      </c>
      <c r="BK64" s="17">
        <f t="shared" si="7"/>
        <v>12.946428571428571</v>
      </c>
    </row>
    <row r="65" spans="2:63" x14ac:dyDescent="0.2">
      <c r="B65" s="1" t="str">
        <f t="shared" si="9"/>
        <v>Huasteca_Ballesmi</v>
      </c>
      <c r="C65" s="8" t="s">
        <v>0</v>
      </c>
      <c r="D65" s="8" t="s">
        <v>82</v>
      </c>
      <c r="E65" s="8" t="s">
        <v>83</v>
      </c>
      <c r="F65" s="120">
        <v>27</v>
      </c>
      <c r="G65" s="120">
        <v>18</v>
      </c>
      <c r="H65" s="120">
        <v>17</v>
      </c>
      <c r="I65" s="120">
        <v>22</v>
      </c>
      <c r="J65" s="120">
        <v>23</v>
      </c>
      <c r="K65" s="120">
        <v>24</v>
      </c>
      <c r="L65" s="120">
        <v>26.5</v>
      </c>
      <c r="M65" s="120">
        <v>28</v>
      </c>
      <c r="N65" s="120">
        <v>31</v>
      </c>
      <c r="O65" s="120">
        <v>28</v>
      </c>
      <c r="P65" s="120">
        <v>28</v>
      </c>
      <c r="Q65" s="120">
        <v>20</v>
      </c>
      <c r="R65" s="120">
        <v>22</v>
      </c>
      <c r="S65" s="120">
        <v>25</v>
      </c>
      <c r="T65" s="120">
        <v>28</v>
      </c>
      <c r="U65" s="120">
        <v>30</v>
      </c>
      <c r="V65" s="120">
        <v>18</v>
      </c>
      <c r="W65" s="120">
        <v>18</v>
      </c>
      <c r="X65" s="120">
        <v>22</v>
      </c>
      <c r="Y65" s="120">
        <v>27</v>
      </c>
      <c r="Z65" s="120">
        <v>30</v>
      </c>
      <c r="AA65" s="120">
        <v>30</v>
      </c>
      <c r="AB65" s="120">
        <v>23</v>
      </c>
      <c r="AC65" s="120">
        <v>16</v>
      </c>
      <c r="AD65" s="120">
        <v>21</v>
      </c>
      <c r="AE65" s="120">
        <v>25</v>
      </c>
      <c r="AF65" s="120">
        <v>27</v>
      </c>
      <c r="AG65" s="120">
        <v>25.9</v>
      </c>
      <c r="AH65" s="17">
        <f t="shared" si="8"/>
        <v>24.3</v>
      </c>
      <c r="AI65" s="120">
        <v>14</v>
      </c>
      <c r="AJ65" s="120">
        <v>11</v>
      </c>
      <c r="AK65" s="120">
        <v>12</v>
      </c>
      <c r="AL65" s="120">
        <v>11</v>
      </c>
      <c r="AM65" s="120">
        <v>13</v>
      </c>
      <c r="AN65" s="120">
        <v>14</v>
      </c>
      <c r="AO65" s="120">
        <v>12</v>
      </c>
      <c r="AP65" s="120">
        <v>13</v>
      </c>
      <c r="AQ65" s="120">
        <v>12</v>
      </c>
      <c r="AR65" s="120">
        <v>14</v>
      </c>
      <c r="AS65" s="120">
        <v>15</v>
      </c>
      <c r="AT65" s="120">
        <v>18</v>
      </c>
      <c r="AU65" s="120">
        <v>17</v>
      </c>
      <c r="AV65" s="120">
        <v>17</v>
      </c>
      <c r="AW65" s="120">
        <v>16</v>
      </c>
      <c r="AX65" s="120">
        <v>18</v>
      </c>
      <c r="AY65" s="120">
        <v>11</v>
      </c>
      <c r="AZ65" s="120">
        <v>12</v>
      </c>
      <c r="BA65" s="120">
        <v>14</v>
      </c>
      <c r="BB65" s="120">
        <v>15</v>
      </c>
      <c r="BC65" s="120">
        <v>14</v>
      </c>
      <c r="BD65" s="120">
        <v>18</v>
      </c>
      <c r="BE65" s="120">
        <v>13</v>
      </c>
      <c r="BF65" s="120">
        <v>12</v>
      </c>
      <c r="BG65" s="120">
        <v>9</v>
      </c>
      <c r="BH65" s="120">
        <v>13</v>
      </c>
      <c r="BI65" s="120">
        <v>14</v>
      </c>
      <c r="BJ65" s="120">
        <v>15.3</v>
      </c>
      <c r="BK65" s="17">
        <f t="shared" si="7"/>
        <v>13.832142857142857</v>
      </c>
    </row>
    <row r="66" spans="2:63" x14ac:dyDescent="0.2">
      <c r="B66" s="1" t="str">
        <f t="shared" si="9"/>
        <v>Huasteca_Cd. Valles</v>
      </c>
      <c r="C66" s="8" t="s">
        <v>0</v>
      </c>
      <c r="D66" s="8" t="s">
        <v>78</v>
      </c>
      <c r="E66" s="8" t="s">
        <v>78</v>
      </c>
      <c r="F66" s="120">
        <v>27</v>
      </c>
      <c r="G66" s="120">
        <v>18</v>
      </c>
      <c r="H66" s="120">
        <v>20</v>
      </c>
      <c r="I66" s="120">
        <v>25</v>
      </c>
      <c r="J66" s="120">
        <v>25</v>
      </c>
      <c r="K66" s="120">
        <v>25</v>
      </c>
      <c r="L66" s="120">
        <v>30</v>
      </c>
      <c r="M66" s="120">
        <v>30</v>
      </c>
      <c r="N66" s="120">
        <v>32</v>
      </c>
      <c r="O66" s="120">
        <v>30</v>
      </c>
      <c r="P66" s="120">
        <v>28</v>
      </c>
      <c r="Q66" s="120">
        <v>25</v>
      </c>
      <c r="R66" s="120">
        <v>25</v>
      </c>
      <c r="S66" s="120">
        <v>25</v>
      </c>
      <c r="T66" s="120">
        <v>25</v>
      </c>
      <c r="U66" s="120">
        <v>30</v>
      </c>
      <c r="V66" s="120">
        <v>20</v>
      </c>
      <c r="W66" s="120">
        <v>20</v>
      </c>
      <c r="X66" s="120">
        <v>25</v>
      </c>
      <c r="Y66" s="120">
        <v>30</v>
      </c>
      <c r="Z66" s="120">
        <v>32</v>
      </c>
      <c r="AA66" s="120">
        <v>31</v>
      </c>
      <c r="AB66" s="120">
        <v>23</v>
      </c>
      <c r="AC66" s="120">
        <v>25</v>
      </c>
      <c r="AD66" s="120">
        <v>28</v>
      </c>
      <c r="AE66" s="120">
        <v>26</v>
      </c>
      <c r="AF66" s="120">
        <v>25</v>
      </c>
      <c r="AG66" s="120">
        <v>28</v>
      </c>
      <c r="AH66" s="17">
        <f t="shared" si="8"/>
        <v>26.178571428571427</v>
      </c>
      <c r="AI66" s="120">
        <v>14</v>
      </c>
      <c r="AJ66" s="120">
        <v>9</v>
      </c>
      <c r="AK66" s="120">
        <v>10</v>
      </c>
      <c r="AL66" s="120">
        <v>10</v>
      </c>
      <c r="AM66" s="120">
        <v>11</v>
      </c>
      <c r="AN66" s="120">
        <v>13</v>
      </c>
      <c r="AO66" s="120">
        <v>10</v>
      </c>
      <c r="AP66" s="120">
        <v>11</v>
      </c>
      <c r="AQ66" s="120">
        <v>12</v>
      </c>
      <c r="AR66" s="120">
        <v>11</v>
      </c>
      <c r="AS66" s="120">
        <v>12</v>
      </c>
      <c r="AT66" s="120">
        <v>15</v>
      </c>
      <c r="AU66" s="120">
        <v>15</v>
      </c>
      <c r="AV66" s="120">
        <v>13</v>
      </c>
      <c r="AW66" s="120">
        <v>14</v>
      </c>
      <c r="AX66" s="120">
        <v>15</v>
      </c>
      <c r="AY66" s="120">
        <v>10</v>
      </c>
      <c r="AZ66" s="120">
        <v>10</v>
      </c>
      <c r="BA66" s="120">
        <v>11</v>
      </c>
      <c r="BB66" s="120">
        <v>13</v>
      </c>
      <c r="BC66" s="120">
        <v>15</v>
      </c>
      <c r="BD66" s="120">
        <v>16</v>
      </c>
      <c r="BE66" s="120">
        <v>11</v>
      </c>
      <c r="BF66" s="120">
        <v>11</v>
      </c>
      <c r="BG66" s="120">
        <v>7</v>
      </c>
      <c r="BH66" s="120">
        <v>9</v>
      </c>
      <c r="BI66" s="120">
        <v>12</v>
      </c>
      <c r="BJ66" s="120">
        <v>14</v>
      </c>
      <c r="BK66" s="17">
        <f t="shared" si="7"/>
        <v>11.928571428571429</v>
      </c>
    </row>
    <row r="67" spans="2:63" x14ac:dyDescent="0.2">
      <c r="B67" s="1" t="str">
        <f t="shared" si="9"/>
        <v>Huasteca _Gallinas</v>
      </c>
      <c r="C67" s="8" t="s">
        <v>79</v>
      </c>
      <c r="D67" s="8" t="s">
        <v>84</v>
      </c>
      <c r="E67" s="8" t="s">
        <v>85</v>
      </c>
      <c r="F67" s="120">
        <v>25.5</v>
      </c>
      <c r="G67" s="120">
        <v>17</v>
      </c>
      <c r="H67" s="120">
        <v>17.100000000000001</v>
      </c>
      <c r="I67" s="120">
        <v>18.399999999999999</v>
      </c>
      <c r="J67" s="120">
        <v>27</v>
      </c>
      <c r="K67" s="120">
        <v>26</v>
      </c>
      <c r="L67" s="120">
        <v>29</v>
      </c>
      <c r="M67" s="120">
        <v>29.5</v>
      </c>
      <c r="N67" s="120">
        <v>28</v>
      </c>
      <c r="O67" s="120">
        <v>26</v>
      </c>
      <c r="P67" s="120">
        <v>26</v>
      </c>
      <c r="Q67" s="120">
        <v>21</v>
      </c>
      <c r="R67" s="120">
        <v>20</v>
      </c>
      <c r="S67" s="120" t="s">
        <v>140</v>
      </c>
      <c r="T67" s="120">
        <v>24</v>
      </c>
      <c r="U67" s="120">
        <v>28</v>
      </c>
      <c r="V67" s="120">
        <v>18</v>
      </c>
      <c r="W67" s="120">
        <v>19</v>
      </c>
      <c r="X67" s="120">
        <v>20</v>
      </c>
      <c r="Y67" s="120">
        <v>28</v>
      </c>
      <c r="Z67" s="120">
        <v>31</v>
      </c>
      <c r="AA67" s="120">
        <v>32</v>
      </c>
      <c r="AB67" s="120">
        <v>22</v>
      </c>
      <c r="AC67" s="120">
        <v>17</v>
      </c>
      <c r="AD67" s="120">
        <v>23</v>
      </c>
      <c r="AE67" s="120">
        <v>26</v>
      </c>
      <c r="AF67" s="120">
        <v>16</v>
      </c>
      <c r="AG67" s="120">
        <v>25.8</v>
      </c>
      <c r="AH67" s="17">
        <f t="shared" si="8"/>
        <v>23.714814814814812</v>
      </c>
      <c r="AI67" s="120">
        <v>15</v>
      </c>
      <c r="AJ67" s="120">
        <v>8</v>
      </c>
      <c r="AK67" s="120">
        <v>11.1</v>
      </c>
      <c r="AL67" s="120">
        <v>11.2</v>
      </c>
      <c r="AM67" s="120">
        <v>11</v>
      </c>
      <c r="AN67" s="120">
        <v>12</v>
      </c>
      <c r="AO67" s="120">
        <v>10</v>
      </c>
      <c r="AP67" s="120">
        <v>10.5</v>
      </c>
      <c r="AQ67" s="120">
        <v>11</v>
      </c>
      <c r="AR67" s="120">
        <v>11</v>
      </c>
      <c r="AS67" s="120">
        <v>14</v>
      </c>
      <c r="AT67" s="120">
        <v>16.5</v>
      </c>
      <c r="AU67" s="120">
        <v>15.5</v>
      </c>
      <c r="AV67" s="120" t="s">
        <v>140</v>
      </c>
      <c r="AW67" s="120">
        <v>15</v>
      </c>
      <c r="AX67" s="120">
        <v>17</v>
      </c>
      <c r="AY67" s="120">
        <v>10.5</v>
      </c>
      <c r="AZ67" s="120">
        <v>10</v>
      </c>
      <c r="BA67" s="120">
        <v>14.5</v>
      </c>
      <c r="BB67" s="120">
        <v>13</v>
      </c>
      <c r="BC67" s="120">
        <v>16</v>
      </c>
      <c r="BD67" s="120">
        <v>19</v>
      </c>
      <c r="BE67" s="120">
        <v>13.5</v>
      </c>
      <c r="BF67" s="120">
        <v>13</v>
      </c>
      <c r="BG67" s="120">
        <v>6.5</v>
      </c>
      <c r="BH67" s="120">
        <v>13</v>
      </c>
      <c r="BI67" s="120">
        <v>13</v>
      </c>
      <c r="BJ67" s="120">
        <v>13.7</v>
      </c>
      <c r="BK67" s="17">
        <f t="shared" si="7"/>
        <v>12.75925925925926</v>
      </c>
    </row>
    <row r="68" spans="2:63" x14ac:dyDescent="0.2">
      <c r="B68" s="1" t="str">
        <f t="shared" si="9"/>
        <v>Huasteca _Matlapa</v>
      </c>
      <c r="C68" s="8" t="s">
        <v>79</v>
      </c>
      <c r="D68" s="8" t="s">
        <v>80</v>
      </c>
      <c r="E68" s="8" t="s">
        <v>80</v>
      </c>
      <c r="F68" s="120">
        <v>25.8</v>
      </c>
      <c r="G68" s="120">
        <v>19</v>
      </c>
      <c r="H68" s="120">
        <v>17.399999999999999</v>
      </c>
      <c r="I68" s="120">
        <v>21</v>
      </c>
      <c r="J68" s="120">
        <v>25.4</v>
      </c>
      <c r="K68" s="120">
        <v>23.1</v>
      </c>
      <c r="L68" s="120">
        <v>25.4</v>
      </c>
      <c r="M68" s="120">
        <v>27.6</v>
      </c>
      <c r="N68" s="120">
        <v>29.6</v>
      </c>
      <c r="O68" s="120">
        <v>27.2</v>
      </c>
      <c r="P68" s="120">
        <v>26.4</v>
      </c>
      <c r="Q68" s="120">
        <v>21.4</v>
      </c>
      <c r="R68" s="120">
        <v>20.8</v>
      </c>
      <c r="S68" s="120">
        <v>24.4</v>
      </c>
      <c r="T68" s="120">
        <v>26.2</v>
      </c>
      <c r="U68" s="120">
        <v>29.5</v>
      </c>
      <c r="V68" s="120">
        <v>22.5</v>
      </c>
      <c r="W68" s="120">
        <v>15</v>
      </c>
      <c r="X68" s="120">
        <v>20.8</v>
      </c>
      <c r="Y68" s="120">
        <v>25.8</v>
      </c>
      <c r="Z68" s="120">
        <v>29</v>
      </c>
      <c r="AA68" s="120">
        <v>28.8</v>
      </c>
      <c r="AB68" s="120">
        <v>24</v>
      </c>
      <c r="AC68" s="120">
        <v>17</v>
      </c>
      <c r="AD68" s="120">
        <v>18.8</v>
      </c>
      <c r="AE68" s="120">
        <v>24</v>
      </c>
      <c r="AF68" s="120">
        <v>17</v>
      </c>
      <c r="AG68" s="120">
        <v>24.6</v>
      </c>
      <c r="AH68" s="17">
        <f t="shared" si="8"/>
        <v>23.482142857142854</v>
      </c>
      <c r="AI68" s="120">
        <v>11.4</v>
      </c>
      <c r="AJ68" s="120">
        <v>11.9</v>
      </c>
      <c r="AK68" s="120">
        <v>11.9</v>
      </c>
      <c r="AL68" s="120">
        <v>11.9</v>
      </c>
      <c r="AM68" s="120">
        <v>15.9</v>
      </c>
      <c r="AN68" s="120">
        <v>15.9</v>
      </c>
      <c r="AO68" s="120">
        <v>15.9</v>
      </c>
      <c r="AP68" s="120">
        <v>10.9</v>
      </c>
      <c r="AQ68" s="120">
        <v>11.9</v>
      </c>
      <c r="AR68" s="120">
        <v>12.9</v>
      </c>
      <c r="AS68" s="120">
        <v>17.899999999999999</v>
      </c>
      <c r="AT68" s="120">
        <v>16.7</v>
      </c>
      <c r="AU68" s="120">
        <v>16.899999999999999</v>
      </c>
      <c r="AV68" s="120">
        <v>15.3</v>
      </c>
      <c r="AW68" s="120">
        <v>16.7</v>
      </c>
      <c r="AX68" s="120">
        <v>17.600000000000001</v>
      </c>
      <c r="AY68" s="120">
        <v>11.4</v>
      </c>
      <c r="AZ68" s="120">
        <v>13.5</v>
      </c>
      <c r="BA68" s="120">
        <v>15.7</v>
      </c>
      <c r="BB68" s="120">
        <v>13.7</v>
      </c>
      <c r="BC68" s="120">
        <v>26.2</v>
      </c>
      <c r="BD68" s="120">
        <v>20.100000000000001</v>
      </c>
      <c r="BE68" s="120">
        <v>13.9</v>
      </c>
      <c r="BF68" s="120">
        <v>13.4</v>
      </c>
      <c r="BG68" s="120">
        <v>7.9</v>
      </c>
      <c r="BH68" s="120">
        <v>14.9</v>
      </c>
      <c r="BI68" s="120">
        <v>14.9</v>
      </c>
      <c r="BJ68" s="120">
        <v>17.399999999999999</v>
      </c>
      <c r="BK68" s="17">
        <f t="shared" si="7"/>
        <v>14.807142857142852</v>
      </c>
    </row>
    <row r="69" spans="2:63" x14ac:dyDescent="0.2">
      <c r="B69" s="1" t="str">
        <f t="shared" si="9"/>
        <v>Huasteca_Micos</v>
      </c>
      <c r="C69" s="8" t="s">
        <v>0</v>
      </c>
      <c r="D69" s="8" t="s">
        <v>88</v>
      </c>
      <c r="E69" s="8" t="s">
        <v>78</v>
      </c>
      <c r="F69" s="120">
        <v>23.5</v>
      </c>
      <c r="G69" s="120">
        <v>19.5</v>
      </c>
      <c r="H69" s="120">
        <v>16.5</v>
      </c>
      <c r="I69" s="120">
        <v>20.5</v>
      </c>
      <c r="J69" s="120">
        <v>24.5</v>
      </c>
      <c r="K69" s="120">
        <v>22</v>
      </c>
      <c r="L69" s="120">
        <v>23.5</v>
      </c>
      <c r="M69" s="120">
        <v>25</v>
      </c>
      <c r="N69" s="120">
        <v>27</v>
      </c>
      <c r="O69" s="120">
        <v>24</v>
      </c>
      <c r="P69" s="120">
        <v>24.5</v>
      </c>
      <c r="Q69" s="120">
        <v>23.5</v>
      </c>
      <c r="R69" s="120">
        <v>22.5</v>
      </c>
      <c r="S69" s="120">
        <v>22.5</v>
      </c>
      <c r="T69" s="120" t="s">
        <v>140</v>
      </c>
      <c r="U69" s="120">
        <v>26</v>
      </c>
      <c r="V69" s="120">
        <v>16</v>
      </c>
      <c r="W69" s="120">
        <v>17</v>
      </c>
      <c r="X69" s="120">
        <v>21.5</v>
      </c>
      <c r="Y69" s="120">
        <v>24</v>
      </c>
      <c r="Z69" s="120">
        <v>30.5</v>
      </c>
      <c r="AA69" s="120">
        <v>27.5</v>
      </c>
      <c r="AB69" s="120">
        <v>23.5</v>
      </c>
      <c r="AC69" s="120">
        <v>15.5</v>
      </c>
      <c r="AD69" s="120">
        <v>20.5</v>
      </c>
      <c r="AE69" s="120">
        <v>24.5</v>
      </c>
      <c r="AF69" s="120">
        <v>19.5</v>
      </c>
      <c r="AG69" s="120">
        <v>23</v>
      </c>
      <c r="AH69" s="17">
        <f t="shared" si="8"/>
        <v>22.518518518518519</v>
      </c>
      <c r="AI69" s="120">
        <v>15</v>
      </c>
      <c r="AJ69" s="120">
        <v>9.5</v>
      </c>
      <c r="AK69" s="120">
        <v>9.5</v>
      </c>
      <c r="AL69" s="120">
        <v>11.5</v>
      </c>
      <c r="AM69" s="120">
        <v>14</v>
      </c>
      <c r="AN69" s="120">
        <v>14</v>
      </c>
      <c r="AO69" s="120">
        <v>13</v>
      </c>
      <c r="AP69" s="120">
        <v>11.5</v>
      </c>
      <c r="AQ69" s="120">
        <v>9.5</v>
      </c>
      <c r="AR69" s="120">
        <v>10.5</v>
      </c>
      <c r="AS69" s="120">
        <v>12</v>
      </c>
      <c r="AT69" s="120">
        <v>12</v>
      </c>
      <c r="AU69" s="120">
        <v>16</v>
      </c>
      <c r="AV69" s="120">
        <v>16.5</v>
      </c>
      <c r="AW69" s="120" t="s">
        <v>140</v>
      </c>
      <c r="AX69" s="120">
        <v>16</v>
      </c>
      <c r="AY69" s="120">
        <v>11.5</v>
      </c>
      <c r="AZ69" s="120">
        <v>12.5</v>
      </c>
      <c r="BA69" s="120">
        <v>14</v>
      </c>
      <c r="BB69" s="120">
        <v>15</v>
      </c>
      <c r="BC69" s="120">
        <v>16</v>
      </c>
      <c r="BD69" s="120">
        <v>16</v>
      </c>
      <c r="BE69" s="120">
        <v>10.5</v>
      </c>
      <c r="BF69" s="120">
        <v>11.5</v>
      </c>
      <c r="BG69" s="120">
        <v>9.5</v>
      </c>
      <c r="BH69" s="120">
        <v>11.5</v>
      </c>
      <c r="BI69" s="120">
        <v>13</v>
      </c>
      <c r="BJ69" s="120">
        <v>14</v>
      </c>
      <c r="BK69" s="17">
        <f t="shared" si="7"/>
        <v>12.796296296296296</v>
      </c>
    </row>
    <row r="70" spans="2:63" x14ac:dyDescent="0.2">
      <c r="B70" s="1" t="str">
        <f t="shared" si="9"/>
        <v>Huasteca_Naranjo</v>
      </c>
      <c r="C70" s="8" t="s">
        <v>0</v>
      </c>
      <c r="D70" s="8" t="s">
        <v>86</v>
      </c>
      <c r="E70" s="8" t="s">
        <v>20</v>
      </c>
      <c r="F70" s="120">
        <v>23.5</v>
      </c>
      <c r="G70" s="120">
        <v>17.5</v>
      </c>
      <c r="H70" s="120">
        <v>16.5</v>
      </c>
      <c r="I70" s="120">
        <v>20.5</v>
      </c>
      <c r="J70" s="120">
        <v>23.5</v>
      </c>
      <c r="K70" s="120">
        <v>21</v>
      </c>
      <c r="L70" s="120">
        <v>24.5</v>
      </c>
      <c r="M70" s="120">
        <v>28</v>
      </c>
      <c r="N70" s="120">
        <v>29</v>
      </c>
      <c r="O70" s="120">
        <v>25</v>
      </c>
      <c r="P70" s="120">
        <v>26</v>
      </c>
      <c r="Q70" s="120">
        <v>22.5</v>
      </c>
      <c r="R70" s="120">
        <v>19</v>
      </c>
      <c r="S70" s="120">
        <v>24.5</v>
      </c>
      <c r="T70" s="120">
        <v>24.5</v>
      </c>
      <c r="U70" s="120">
        <v>29</v>
      </c>
      <c r="V70" s="120">
        <v>16</v>
      </c>
      <c r="W70" s="120">
        <v>17.5</v>
      </c>
      <c r="X70" s="120">
        <v>22</v>
      </c>
      <c r="Y70" s="120">
        <v>26.5</v>
      </c>
      <c r="Z70" s="120">
        <v>30</v>
      </c>
      <c r="AA70" s="120">
        <v>30</v>
      </c>
      <c r="AB70" s="120">
        <v>21.5</v>
      </c>
      <c r="AC70" s="120">
        <v>13.5</v>
      </c>
      <c r="AD70" s="120">
        <v>22</v>
      </c>
      <c r="AE70" s="120">
        <v>25</v>
      </c>
      <c r="AF70" s="120">
        <v>20.5</v>
      </c>
      <c r="AG70" s="120">
        <v>27.1</v>
      </c>
      <c r="AH70" s="17">
        <f t="shared" si="8"/>
        <v>23.074999999999999</v>
      </c>
      <c r="AI70" s="120">
        <v>13.5</v>
      </c>
      <c r="AJ70" s="120">
        <v>10.8</v>
      </c>
      <c r="AK70" s="120">
        <v>10.5</v>
      </c>
      <c r="AL70" s="120">
        <v>10</v>
      </c>
      <c r="AM70" s="120">
        <v>9.5</v>
      </c>
      <c r="AN70" s="120">
        <v>13</v>
      </c>
      <c r="AO70" s="120">
        <v>10</v>
      </c>
      <c r="AP70" s="120">
        <v>9.5</v>
      </c>
      <c r="AQ70" s="120">
        <v>9.5</v>
      </c>
      <c r="AR70" s="120">
        <v>9.5</v>
      </c>
      <c r="AS70" s="120">
        <v>10</v>
      </c>
      <c r="AT70" s="120">
        <v>15</v>
      </c>
      <c r="AU70" s="120">
        <v>13</v>
      </c>
      <c r="AV70" s="120">
        <v>14</v>
      </c>
      <c r="AW70" s="120">
        <v>8.5</v>
      </c>
      <c r="AX70" s="120">
        <v>14.5</v>
      </c>
      <c r="AY70" s="120">
        <v>9</v>
      </c>
      <c r="AZ70" s="120">
        <v>9</v>
      </c>
      <c r="BA70" s="120">
        <v>9.5</v>
      </c>
      <c r="BB70" s="120">
        <v>12.5</v>
      </c>
      <c r="BC70" s="120">
        <v>12</v>
      </c>
      <c r="BD70" s="120">
        <v>13</v>
      </c>
      <c r="BE70" s="120">
        <v>12</v>
      </c>
      <c r="BF70" s="120">
        <v>11</v>
      </c>
      <c r="BG70" s="120">
        <v>6.5</v>
      </c>
      <c r="BH70" s="120">
        <v>9.5</v>
      </c>
      <c r="BI70" s="120">
        <v>9.5</v>
      </c>
      <c r="BJ70" s="120">
        <v>14.4</v>
      </c>
      <c r="BK70" s="17">
        <f t="shared" si="7"/>
        <v>11.025</v>
      </c>
    </row>
    <row r="71" spans="2:63" x14ac:dyDescent="0.2">
      <c r="B71" s="1" t="str">
        <f t="shared" si="9"/>
        <v>Huasteca_Pujal</v>
      </c>
      <c r="C71" s="8" t="s">
        <v>0</v>
      </c>
      <c r="D71" s="8" t="s">
        <v>87</v>
      </c>
      <c r="E71" s="8" t="s">
        <v>78</v>
      </c>
      <c r="F71" s="120">
        <v>28</v>
      </c>
      <c r="G71" s="120">
        <v>28</v>
      </c>
      <c r="H71" s="120">
        <v>19.5</v>
      </c>
      <c r="I71" s="120">
        <v>24.5</v>
      </c>
      <c r="J71" s="120">
        <v>24.5</v>
      </c>
      <c r="K71" s="120">
        <v>25.5</v>
      </c>
      <c r="L71" s="120">
        <v>28</v>
      </c>
      <c r="M71" s="120">
        <v>30</v>
      </c>
      <c r="N71" s="120">
        <v>33</v>
      </c>
      <c r="O71" s="120">
        <v>33</v>
      </c>
      <c r="P71" s="120">
        <v>28.5</v>
      </c>
      <c r="Q71" s="120">
        <v>22</v>
      </c>
      <c r="R71" s="120">
        <v>24</v>
      </c>
      <c r="S71" s="120">
        <v>27</v>
      </c>
      <c r="T71" s="120">
        <v>27.5</v>
      </c>
      <c r="U71" s="120">
        <v>32</v>
      </c>
      <c r="V71" s="120">
        <v>19.5</v>
      </c>
      <c r="W71" s="120">
        <v>17.5</v>
      </c>
      <c r="X71" s="120">
        <v>21.5</v>
      </c>
      <c r="Y71" s="120">
        <v>30</v>
      </c>
      <c r="Z71" s="120">
        <v>30</v>
      </c>
      <c r="AA71" s="120">
        <v>33</v>
      </c>
      <c r="AB71" s="120">
        <v>23.5</v>
      </c>
      <c r="AC71" s="120">
        <v>18</v>
      </c>
      <c r="AD71" s="120">
        <v>26.5</v>
      </c>
      <c r="AE71" s="120">
        <v>25</v>
      </c>
      <c r="AF71" s="120">
        <v>22</v>
      </c>
      <c r="AG71" s="120">
        <v>28</v>
      </c>
      <c r="AH71" s="17">
        <f t="shared" si="8"/>
        <v>26.053571428571427</v>
      </c>
      <c r="AI71" s="120">
        <v>15</v>
      </c>
      <c r="AJ71" s="120">
        <v>11</v>
      </c>
      <c r="AK71" s="120">
        <v>11.5</v>
      </c>
      <c r="AL71" s="120">
        <v>13.5</v>
      </c>
      <c r="AM71" s="120">
        <v>14</v>
      </c>
      <c r="AN71" s="120">
        <v>14</v>
      </c>
      <c r="AO71" s="120">
        <v>12.5</v>
      </c>
      <c r="AP71" s="120">
        <v>12.5</v>
      </c>
      <c r="AQ71" s="120">
        <v>13.5</v>
      </c>
      <c r="AR71" s="120">
        <v>14.5</v>
      </c>
      <c r="AS71" s="120">
        <v>15</v>
      </c>
      <c r="AT71" s="120">
        <v>16</v>
      </c>
      <c r="AU71" s="120">
        <v>16.5</v>
      </c>
      <c r="AV71" s="120">
        <v>17</v>
      </c>
      <c r="AW71" s="120">
        <v>17</v>
      </c>
      <c r="AX71" s="120">
        <v>17.5</v>
      </c>
      <c r="AY71" s="120">
        <v>13</v>
      </c>
      <c r="AZ71" s="120">
        <v>12.5</v>
      </c>
      <c r="BA71" s="120">
        <v>13.5</v>
      </c>
      <c r="BB71" s="120">
        <v>16</v>
      </c>
      <c r="BC71" s="120">
        <v>16</v>
      </c>
      <c r="BD71" s="120">
        <v>17.5</v>
      </c>
      <c r="BE71" s="120">
        <v>15.5</v>
      </c>
      <c r="BF71" s="120">
        <v>14</v>
      </c>
      <c r="BG71" s="120">
        <v>10</v>
      </c>
      <c r="BH71" s="120">
        <v>7.5</v>
      </c>
      <c r="BI71" s="120">
        <v>14</v>
      </c>
      <c r="BJ71" s="120">
        <v>15.4</v>
      </c>
      <c r="BK71" s="17">
        <f t="shared" si="7"/>
        <v>14.139285714285714</v>
      </c>
    </row>
    <row r="72" spans="2:63" x14ac:dyDescent="0.2">
      <c r="B72" s="1" t="str">
        <f t="shared" si="9"/>
        <v>Huasteca_Requetemu</v>
      </c>
      <c r="C72" s="8" t="s">
        <v>0</v>
      </c>
      <c r="D72" s="8" t="s">
        <v>92</v>
      </c>
      <c r="E72" s="8" t="s">
        <v>93</v>
      </c>
      <c r="F72" s="120">
        <v>28.5</v>
      </c>
      <c r="G72" s="120">
        <v>18.5</v>
      </c>
      <c r="H72" s="120">
        <v>17</v>
      </c>
      <c r="I72" s="120">
        <v>21.5</v>
      </c>
      <c r="J72" s="120">
        <v>27</v>
      </c>
      <c r="K72" s="120">
        <v>24.5</v>
      </c>
      <c r="L72" s="120">
        <v>28</v>
      </c>
      <c r="M72" s="120">
        <v>30.5</v>
      </c>
      <c r="N72" s="120">
        <v>33.5</v>
      </c>
      <c r="O72" s="120">
        <v>30</v>
      </c>
      <c r="P72" s="120">
        <v>28.5</v>
      </c>
      <c r="Q72" s="120">
        <v>21</v>
      </c>
      <c r="R72" s="120">
        <v>22</v>
      </c>
      <c r="S72" s="120">
        <v>26</v>
      </c>
      <c r="T72" s="120">
        <v>28</v>
      </c>
      <c r="U72" s="120">
        <v>30</v>
      </c>
      <c r="V72" s="120">
        <v>19</v>
      </c>
      <c r="W72" s="120">
        <v>16.5</v>
      </c>
      <c r="X72" s="120">
        <v>22</v>
      </c>
      <c r="Y72" s="120">
        <v>28</v>
      </c>
      <c r="Z72" s="120">
        <v>31</v>
      </c>
      <c r="AA72" s="120">
        <v>30</v>
      </c>
      <c r="AB72" s="120">
        <v>23.5</v>
      </c>
      <c r="AC72" s="120">
        <v>15</v>
      </c>
      <c r="AD72" s="120">
        <v>20</v>
      </c>
      <c r="AE72" s="120">
        <v>26.5</v>
      </c>
      <c r="AF72" s="120">
        <v>18.5</v>
      </c>
      <c r="AG72" s="120">
        <v>24.9</v>
      </c>
      <c r="AH72" s="17">
        <f t="shared" si="8"/>
        <v>24.62142857142857</v>
      </c>
      <c r="AI72" s="120">
        <v>16.5</v>
      </c>
      <c r="AJ72" s="120">
        <v>12</v>
      </c>
      <c r="AK72" s="120">
        <v>12.5</v>
      </c>
      <c r="AL72" s="120">
        <v>14</v>
      </c>
      <c r="AM72" s="120">
        <v>14</v>
      </c>
      <c r="AN72" s="120">
        <v>13</v>
      </c>
      <c r="AO72" s="120">
        <v>12.5</v>
      </c>
      <c r="AP72" s="120">
        <v>12</v>
      </c>
      <c r="AQ72" s="120">
        <v>12.5</v>
      </c>
      <c r="AR72" s="120">
        <v>13</v>
      </c>
      <c r="AS72" s="120">
        <v>14.5</v>
      </c>
      <c r="AT72" s="120">
        <v>17</v>
      </c>
      <c r="AU72" s="120">
        <v>17</v>
      </c>
      <c r="AV72" s="120">
        <v>16.5</v>
      </c>
      <c r="AW72" s="120">
        <v>16.5</v>
      </c>
      <c r="AX72" s="120">
        <v>18</v>
      </c>
      <c r="AY72" s="120">
        <v>13</v>
      </c>
      <c r="AZ72" s="120">
        <v>13</v>
      </c>
      <c r="BA72" s="120">
        <v>14</v>
      </c>
      <c r="BB72" s="120">
        <v>15</v>
      </c>
      <c r="BC72" s="120">
        <v>16</v>
      </c>
      <c r="BD72" s="120">
        <v>18</v>
      </c>
      <c r="BE72" s="120">
        <v>15</v>
      </c>
      <c r="BF72" s="120">
        <v>14</v>
      </c>
      <c r="BG72" s="120">
        <v>9</v>
      </c>
      <c r="BH72" s="120">
        <v>9</v>
      </c>
      <c r="BI72" s="120">
        <v>15.5</v>
      </c>
      <c r="BJ72" s="120">
        <v>15.6</v>
      </c>
      <c r="BK72" s="17">
        <f t="shared" si="7"/>
        <v>14.235714285714286</v>
      </c>
    </row>
    <row r="73" spans="2:63" x14ac:dyDescent="0.2">
      <c r="B73" s="1" t="str">
        <f t="shared" si="9"/>
        <v>Huasteca_San Vicente</v>
      </c>
      <c r="C73" s="8" t="s">
        <v>0</v>
      </c>
      <c r="D73" s="8" t="s">
        <v>89</v>
      </c>
      <c r="E73" s="8" t="s">
        <v>90</v>
      </c>
      <c r="F73" s="135">
        <v>28</v>
      </c>
      <c r="G73" s="135">
        <v>19.5</v>
      </c>
      <c r="H73" s="135">
        <v>16.8</v>
      </c>
      <c r="I73" s="135">
        <v>24.7</v>
      </c>
      <c r="J73" s="135">
        <v>23.5</v>
      </c>
      <c r="K73" s="135">
        <v>23.2</v>
      </c>
      <c r="L73" s="135">
        <v>26.8</v>
      </c>
      <c r="M73" s="135">
        <v>29</v>
      </c>
      <c r="N73" s="135">
        <v>31</v>
      </c>
      <c r="O73" s="135">
        <v>28</v>
      </c>
      <c r="P73" s="135">
        <v>26.5</v>
      </c>
      <c r="Q73" s="135">
        <v>22.5</v>
      </c>
      <c r="R73" s="135">
        <v>23.5</v>
      </c>
      <c r="S73" s="135" t="s">
        <v>140</v>
      </c>
      <c r="T73" s="135">
        <v>26.5</v>
      </c>
      <c r="U73" s="135">
        <v>29</v>
      </c>
      <c r="V73" s="135">
        <v>18</v>
      </c>
      <c r="W73" s="135">
        <v>16.5</v>
      </c>
      <c r="X73" s="135">
        <v>21.5</v>
      </c>
      <c r="Y73" s="135">
        <v>26</v>
      </c>
      <c r="Z73" s="135">
        <v>31.5</v>
      </c>
      <c r="AA73" s="135">
        <v>31</v>
      </c>
      <c r="AB73" s="135">
        <v>25</v>
      </c>
      <c r="AC73" s="135">
        <v>15</v>
      </c>
      <c r="AD73" s="135">
        <v>21.5</v>
      </c>
      <c r="AE73" s="135">
        <v>24</v>
      </c>
      <c r="AF73" s="135">
        <v>19.8</v>
      </c>
      <c r="AG73" s="135">
        <v>27.3</v>
      </c>
      <c r="AH73" s="17">
        <f t="shared" si="8"/>
        <v>24.281481481481478</v>
      </c>
      <c r="AI73" s="135">
        <v>14</v>
      </c>
      <c r="AJ73" s="135">
        <v>10.4</v>
      </c>
      <c r="AK73" s="135">
        <v>10.8</v>
      </c>
      <c r="AL73" s="135">
        <v>13.2</v>
      </c>
      <c r="AM73" s="135">
        <v>12.5</v>
      </c>
      <c r="AN73" s="135">
        <v>13.7</v>
      </c>
      <c r="AO73" s="135">
        <v>12.2</v>
      </c>
      <c r="AP73" s="135">
        <v>12.5</v>
      </c>
      <c r="AQ73" s="135">
        <v>11</v>
      </c>
      <c r="AR73" s="135">
        <v>13.5</v>
      </c>
      <c r="AS73" s="135">
        <v>16</v>
      </c>
      <c r="AT73" s="135">
        <v>17</v>
      </c>
      <c r="AU73" s="135">
        <v>17</v>
      </c>
      <c r="AV73" s="135" t="s">
        <v>140</v>
      </c>
      <c r="AW73" s="135">
        <v>16</v>
      </c>
      <c r="AX73" s="135">
        <v>17</v>
      </c>
      <c r="AY73" s="135">
        <v>11.5</v>
      </c>
      <c r="AZ73" s="135">
        <v>12.5</v>
      </c>
      <c r="BA73" s="135">
        <v>14</v>
      </c>
      <c r="BB73" s="135">
        <v>15</v>
      </c>
      <c r="BC73" s="135">
        <v>16</v>
      </c>
      <c r="BD73" s="135">
        <v>18</v>
      </c>
      <c r="BE73" s="135">
        <v>12</v>
      </c>
      <c r="BF73" s="135">
        <v>11.5</v>
      </c>
      <c r="BG73" s="135">
        <v>8</v>
      </c>
      <c r="BH73" s="135">
        <v>9</v>
      </c>
      <c r="BI73" s="135">
        <v>14.6</v>
      </c>
      <c r="BJ73" s="135">
        <v>15.8</v>
      </c>
      <c r="BK73" s="17">
        <f t="shared" si="7"/>
        <v>13.50740740740741</v>
      </c>
    </row>
    <row r="74" spans="2:63" x14ac:dyDescent="0.2">
      <c r="B74" s="1" t="str">
        <f t="shared" si="9"/>
        <v>Huasteca_Santa Rosa</v>
      </c>
      <c r="C74" s="8" t="s">
        <v>0</v>
      </c>
      <c r="D74" s="8" t="s">
        <v>91</v>
      </c>
      <c r="E74" s="8" t="s">
        <v>78</v>
      </c>
      <c r="F74" s="120">
        <v>27</v>
      </c>
      <c r="G74" s="120">
        <v>19</v>
      </c>
      <c r="H74" s="120">
        <v>17</v>
      </c>
      <c r="I74" s="120">
        <v>22</v>
      </c>
      <c r="J74" s="120">
        <v>26.5</v>
      </c>
      <c r="K74" s="120">
        <v>24.5</v>
      </c>
      <c r="L74" s="120">
        <v>28.5</v>
      </c>
      <c r="M74" s="120">
        <v>30</v>
      </c>
      <c r="N74" s="120">
        <v>32.5</v>
      </c>
      <c r="O74" s="120">
        <v>29.5</v>
      </c>
      <c r="P74" s="120">
        <v>28</v>
      </c>
      <c r="Q74" s="120">
        <v>23</v>
      </c>
      <c r="R74" s="120">
        <v>23</v>
      </c>
      <c r="S74" s="120">
        <v>25.5</v>
      </c>
      <c r="T74" s="120">
        <v>26.5</v>
      </c>
      <c r="U74" s="120">
        <v>31.5</v>
      </c>
      <c r="V74" s="120">
        <v>19.5</v>
      </c>
      <c r="W74" s="120">
        <v>20</v>
      </c>
      <c r="X74" s="120">
        <v>23</v>
      </c>
      <c r="Y74" s="120">
        <v>29</v>
      </c>
      <c r="Z74" s="120">
        <v>33</v>
      </c>
      <c r="AA74" s="120">
        <v>31.5</v>
      </c>
      <c r="AB74" s="120">
        <v>22.5</v>
      </c>
      <c r="AC74" s="120">
        <v>19</v>
      </c>
      <c r="AD74" s="120">
        <v>24</v>
      </c>
      <c r="AE74" s="120">
        <v>26.5</v>
      </c>
      <c r="AF74" s="120">
        <v>20</v>
      </c>
      <c r="AG74" s="120">
        <v>29</v>
      </c>
      <c r="AH74" s="17">
        <f t="shared" si="8"/>
        <v>25.392857142857142</v>
      </c>
      <c r="AI74" s="120">
        <v>14</v>
      </c>
      <c r="AJ74" s="120">
        <v>10</v>
      </c>
      <c r="AK74" s="120">
        <v>11</v>
      </c>
      <c r="AL74" s="120">
        <v>11</v>
      </c>
      <c r="AM74" s="120">
        <v>12</v>
      </c>
      <c r="AN74" s="120">
        <v>14</v>
      </c>
      <c r="AO74" s="120">
        <v>10.5</v>
      </c>
      <c r="AP74" s="120">
        <v>10</v>
      </c>
      <c r="AQ74" s="120">
        <v>11.5</v>
      </c>
      <c r="AR74" s="120">
        <v>11.5</v>
      </c>
      <c r="AS74" s="120">
        <v>12.5</v>
      </c>
      <c r="AT74" s="120">
        <v>16.5</v>
      </c>
      <c r="AU74" s="120">
        <v>16</v>
      </c>
      <c r="AV74" s="120">
        <v>15</v>
      </c>
      <c r="AW74" s="120">
        <v>14.5</v>
      </c>
      <c r="AX74" s="120">
        <v>15.5</v>
      </c>
      <c r="AY74" s="120">
        <v>11.5</v>
      </c>
      <c r="AZ74" s="120">
        <v>11</v>
      </c>
      <c r="BA74" s="120">
        <v>13</v>
      </c>
      <c r="BB74" s="120">
        <v>14</v>
      </c>
      <c r="BC74" s="120">
        <v>15</v>
      </c>
      <c r="BD74" s="120">
        <v>18</v>
      </c>
      <c r="BE74" s="120">
        <v>12.5</v>
      </c>
      <c r="BF74" s="120">
        <v>11.5</v>
      </c>
      <c r="BG74" s="120">
        <v>7</v>
      </c>
      <c r="BH74" s="120">
        <v>10</v>
      </c>
      <c r="BI74" s="120">
        <v>13</v>
      </c>
      <c r="BJ74" s="120">
        <v>15.5</v>
      </c>
      <c r="BK74" s="17">
        <f t="shared" si="7"/>
        <v>12.767857142857142</v>
      </c>
    </row>
    <row r="75" spans="2:63" x14ac:dyDescent="0.2">
      <c r="B75" s="1" t="str">
        <f t="shared" si="9"/>
        <v>Huasteca_Tamuín</v>
      </c>
      <c r="C75" s="8" t="s">
        <v>0</v>
      </c>
      <c r="D75" s="8" t="s">
        <v>69</v>
      </c>
      <c r="E75" s="8" t="s">
        <v>69</v>
      </c>
      <c r="F75" s="120">
        <v>29</v>
      </c>
      <c r="G75" s="120">
        <v>15</v>
      </c>
      <c r="H75" s="120">
        <v>18</v>
      </c>
      <c r="I75" s="120">
        <v>27</v>
      </c>
      <c r="J75" s="120">
        <v>27</v>
      </c>
      <c r="K75" s="120">
        <v>25.5</v>
      </c>
      <c r="L75" s="120">
        <v>27.1</v>
      </c>
      <c r="M75" s="120">
        <v>32</v>
      </c>
      <c r="N75" s="120">
        <v>34.5</v>
      </c>
      <c r="O75" s="120">
        <v>32</v>
      </c>
      <c r="P75" s="120">
        <v>30.5</v>
      </c>
      <c r="Q75" s="120">
        <v>26.5</v>
      </c>
      <c r="R75" s="120">
        <v>26</v>
      </c>
      <c r="S75" s="120">
        <v>29</v>
      </c>
      <c r="T75" s="120">
        <v>28.5</v>
      </c>
      <c r="U75" s="120">
        <v>34.5</v>
      </c>
      <c r="V75" s="120">
        <v>20</v>
      </c>
      <c r="W75" s="120">
        <v>20</v>
      </c>
      <c r="X75" s="120">
        <v>23.5</v>
      </c>
      <c r="Y75" s="120">
        <v>30</v>
      </c>
      <c r="Z75" s="120">
        <v>35.5</v>
      </c>
      <c r="AA75" s="120">
        <v>35.5</v>
      </c>
      <c r="AB75" s="120">
        <v>24.5</v>
      </c>
      <c r="AC75" s="120">
        <v>18.5</v>
      </c>
      <c r="AD75" s="120">
        <v>26.5</v>
      </c>
      <c r="AE75" s="120">
        <v>29</v>
      </c>
      <c r="AF75" s="120">
        <v>21</v>
      </c>
      <c r="AG75" s="120">
        <v>27.4</v>
      </c>
      <c r="AH75" s="17">
        <f t="shared" si="8"/>
        <v>26.910714285714285</v>
      </c>
      <c r="AI75" s="120">
        <v>15.5</v>
      </c>
      <c r="AJ75" s="120">
        <v>10</v>
      </c>
      <c r="AK75" s="120">
        <v>12.5</v>
      </c>
      <c r="AL75" s="120">
        <v>12.5</v>
      </c>
      <c r="AM75" s="120">
        <v>12.5</v>
      </c>
      <c r="AN75" s="120">
        <v>15</v>
      </c>
      <c r="AO75" s="120">
        <v>12.9</v>
      </c>
      <c r="AP75" s="120">
        <v>13.5</v>
      </c>
      <c r="AQ75" s="120">
        <v>14</v>
      </c>
      <c r="AR75" s="120">
        <v>14.5</v>
      </c>
      <c r="AS75" s="120">
        <v>17.5</v>
      </c>
      <c r="AT75" s="120">
        <v>18.5</v>
      </c>
      <c r="AU75" s="120">
        <v>17.5</v>
      </c>
      <c r="AV75" s="120">
        <v>17</v>
      </c>
      <c r="AW75" s="120">
        <v>17</v>
      </c>
      <c r="AX75" s="120">
        <v>17</v>
      </c>
      <c r="AY75" s="120">
        <v>11.5</v>
      </c>
      <c r="AZ75" s="120">
        <v>12.5</v>
      </c>
      <c r="BA75" s="120">
        <v>13.5</v>
      </c>
      <c r="BB75" s="120">
        <v>13</v>
      </c>
      <c r="BC75" s="120">
        <v>16.5</v>
      </c>
      <c r="BD75" s="120">
        <v>16.5</v>
      </c>
      <c r="BE75" s="120">
        <v>12</v>
      </c>
      <c r="BF75" s="120">
        <v>12.5</v>
      </c>
      <c r="BG75" s="120">
        <v>9.5</v>
      </c>
      <c r="BH75" s="120">
        <v>9.5</v>
      </c>
      <c r="BI75" s="120">
        <v>15</v>
      </c>
      <c r="BJ75" s="120">
        <v>15.9</v>
      </c>
      <c r="BK75" s="17">
        <f t="shared" si="7"/>
        <v>14.117857142857142</v>
      </c>
    </row>
    <row r="76" spans="2:63" x14ac:dyDescent="0.2">
      <c r="B76" s="1" t="str">
        <f t="shared" si="9"/>
        <v>Huasteca _Temamatla</v>
      </c>
      <c r="C76" s="8" t="s">
        <v>79</v>
      </c>
      <c r="D76" s="8" t="s">
        <v>94</v>
      </c>
      <c r="E76" s="8" t="s">
        <v>95</v>
      </c>
      <c r="F76" s="135">
        <v>26.5</v>
      </c>
      <c r="G76" s="135">
        <v>18.2</v>
      </c>
      <c r="H76" s="135">
        <v>16.100000000000001</v>
      </c>
      <c r="I76" s="135">
        <v>20.399999999999999</v>
      </c>
      <c r="J76" s="135">
        <v>25.5</v>
      </c>
      <c r="K76" s="135">
        <v>22</v>
      </c>
      <c r="L76" s="135">
        <v>25.6</v>
      </c>
      <c r="M76" s="135">
        <v>27.5</v>
      </c>
      <c r="N76" s="135">
        <v>30</v>
      </c>
      <c r="O76" s="135">
        <v>28</v>
      </c>
      <c r="P76" s="135">
        <v>25.5</v>
      </c>
      <c r="Q76" s="135">
        <v>21</v>
      </c>
      <c r="R76" s="135">
        <v>21</v>
      </c>
      <c r="S76" s="135" t="s">
        <v>140</v>
      </c>
      <c r="T76" s="135">
        <v>25.5</v>
      </c>
      <c r="U76" s="135">
        <v>29</v>
      </c>
      <c r="V76" s="135">
        <v>20</v>
      </c>
      <c r="W76" s="135">
        <v>14</v>
      </c>
      <c r="X76" s="135">
        <v>20.5</v>
      </c>
      <c r="Y76" s="135">
        <v>26</v>
      </c>
      <c r="Z76" s="135">
        <v>29.5</v>
      </c>
      <c r="AA76" s="135">
        <v>28</v>
      </c>
      <c r="AB76" s="135">
        <v>24</v>
      </c>
      <c r="AC76" s="135">
        <v>15.5</v>
      </c>
      <c r="AD76" s="135">
        <v>17</v>
      </c>
      <c r="AE76" s="135">
        <v>24</v>
      </c>
      <c r="AF76" s="135">
        <v>17.2</v>
      </c>
      <c r="AG76" s="135">
        <v>23.9</v>
      </c>
      <c r="AH76" s="17">
        <f t="shared" si="8"/>
        <v>23.014814814814812</v>
      </c>
      <c r="AI76" s="135">
        <v>15.5</v>
      </c>
      <c r="AJ76" s="135">
        <v>11.2</v>
      </c>
      <c r="AK76" s="135">
        <v>11.4</v>
      </c>
      <c r="AL76" s="135">
        <v>13.2</v>
      </c>
      <c r="AM76" s="135">
        <v>12.5</v>
      </c>
      <c r="AN76" s="135">
        <v>13.9</v>
      </c>
      <c r="AO76" s="135">
        <v>13</v>
      </c>
      <c r="AP76" s="135">
        <v>12.5</v>
      </c>
      <c r="AQ76" s="135">
        <v>12.5</v>
      </c>
      <c r="AR76" s="135">
        <v>13.5</v>
      </c>
      <c r="AS76" s="135">
        <v>14</v>
      </c>
      <c r="AT76" s="135">
        <v>16</v>
      </c>
      <c r="AU76" s="135">
        <v>17</v>
      </c>
      <c r="AV76" s="135" t="s">
        <v>140</v>
      </c>
      <c r="AW76" s="135">
        <v>15.5</v>
      </c>
      <c r="AX76" s="135">
        <v>17.5</v>
      </c>
      <c r="AY76" s="135">
        <v>11.5</v>
      </c>
      <c r="AZ76" s="135">
        <v>12.5</v>
      </c>
      <c r="BA76" s="135">
        <v>13.5</v>
      </c>
      <c r="BB76" s="135">
        <v>14.5</v>
      </c>
      <c r="BC76" s="135">
        <v>14.5</v>
      </c>
      <c r="BD76" s="135">
        <v>19</v>
      </c>
      <c r="BE76" s="135">
        <v>13.5</v>
      </c>
      <c r="BF76" s="135">
        <v>14</v>
      </c>
      <c r="BG76" s="135">
        <v>10.5</v>
      </c>
      <c r="BH76" s="135">
        <v>10</v>
      </c>
      <c r="BI76" s="135">
        <v>15</v>
      </c>
      <c r="BJ76" s="135">
        <v>15.3</v>
      </c>
      <c r="BK76" s="17">
        <f t="shared" si="7"/>
        <v>13.814814814814815</v>
      </c>
    </row>
    <row r="77" spans="2:63" x14ac:dyDescent="0.2">
      <c r="B77" s="1" t="str">
        <f t="shared" si="9"/>
        <v>Huasteca_Tierra Blanca</v>
      </c>
      <c r="C77" s="8" t="s">
        <v>0</v>
      </c>
      <c r="D77" s="8" t="s">
        <v>96</v>
      </c>
      <c r="E77" s="8" t="s">
        <v>95</v>
      </c>
      <c r="F77" s="135">
        <v>25.5</v>
      </c>
      <c r="G77" s="135">
        <v>19.7</v>
      </c>
      <c r="H77" s="135">
        <v>16.399999999999999</v>
      </c>
      <c r="I77" s="135">
        <v>21.7</v>
      </c>
      <c r="J77" s="135">
        <v>26.5</v>
      </c>
      <c r="K77" s="135">
        <v>23.3</v>
      </c>
      <c r="L77" s="135">
        <v>25.7</v>
      </c>
      <c r="M77" s="135">
        <v>28</v>
      </c>
      <c r="N77" s="135">
        <v>31.5</v>
      </c>
      <c r="O77" s="135">
        <v>28</v>
      </c>
      <c r="P77" s="135">
        <v>26.5</v>
      </c>
      <c r="Q77" s="135">
        <v>20</v>
      </c>
      <c r="R77" s="135">
        <v>21.5</v>
      </c>
      <c r="S77" s="135" t="s">
        <v>140</v>
      </c>
      <c r="T77" s="135">
        <v>25.5</v>
      </c>
      <c r="U77" s="135">
        <v>29</v>
      </c>
      <c r="V77" s="135">
        <v>20</v>
      </c>
      <c r="W77" s="135">
        <v>14</v>
      </c>
      <c r="X77" s="135">
        <v>20</v>
      </c>
      <c r="Y77" s="135">
        <v>26.5</v>
      </c>
      <c r="Z77" s="135">
        <v>30</v>
      </c>
      <c r="AA77" s="135">
        <v>28.5</v>
      </c>
      <c r="AB77" s="135">
        <v>25.5</v>
      </c>
      <c r="AC77" s="135">
        <v>16</v>
      </c>
      <c r="AD77" s="135">
        <v>20</v>
      </c>
      <c r="AE77" s="135">
        <v>24.5</v>
      </c>
      <c r="AF77" s="135">
        <v>17.2</v>
      </c>
      <c r="AG77" s="135">
        <v>23.8</v>
      </c>
      <c r="AH77" s="17">
        <f t="shared" si="8"/>
        <v>23.511111111111109</v>
      </c>
      <c r="AI77" s="135">
        <v>15.5</v>
      </c>
      <c r="AJ77" s="135">
        <v>11.6</v>
      </c>
      <c r="AK77" s="135">
        <v>11.6</v>
      </c>
      <c r="AL77" s="135">
        <v>13.3</v>
      </c>
      <c r="AM77" s="135">
        <v>13</v>
      </c>
      <c r="AN77" s="135">
        <v>13.3</v>
      </c>
      <c r="AO77" s="135">
        <v>12.3</v>
      </c>
      <c r="AP77" s="135">
        <v>12</v>
      </c>
      <c r="AQ77" s="135">
        <v>13</v>
      </c>
      <c r="AR77" s="135">
        <v>12.5</v>
      </c>
      <c r="AS77" s="135">
        <v>13</v>
      </c>
      <c r="AT77" s="135">
        <v>16</v>
      </c>
      <c r="AU77" s="135">
        <v>16.5</v>
      </c>
      <c r="AV77" s="135" t="s">
        <v>140</v>
      </c>
      <c r="AW77" s="135">
        <v>15</v>
      </c>
      <c r="AX77" s="135">
        <v>17</v>
      </c>
      <c r="AY77" s="135">
        <v>12</v>
      </c>
      <c r="AZ77" s="135">
        <v>12</v>
      </c>
      <c r="BA77" s="135">
        <v>13</v>
      </c>
      <c r="BB77" s="135">
        <v>15</v>
      </c>
      <c r="BC77" s="135">
        <v>15</v>
      </c>
      <c r="BD77" s="135">
        <v>18</v>
      </c>
      <c r="BE77" s="135">
        <v>13.5</v>
      </c>
      <c r="BF77" s="135">
        <v>13.5</v>
      </c>
      <c r="BG77" s="135">
        <v>9.5</v>
      </c>
      <c r="BH77" s="135">
        <v>9.5</v>
      </c>
      <c r="BI77" s="135">
        <v>14.8</v>
      </c>
      <c r="BJ77" s="135">
        <v>15</v>
      </c>
      <c r="BK77" s="17">
        <f t="shared" si="7"/>
        <v>13.570370370370371</v>
      </c>
    </row>
    <row r="78" spans="2:63" x14ac:dyDescent="0.2">
      <c r="B78" s="1" t="str">
        <f t="shared" ref="B78:B80" si="10">CONCATENATE(C78,"_",D78)</f>
        <v>Media_Cerritos</v>
      </c>
      <c r="C78" s="9" t="s">
        <v>12</v>
      </c>
      <c r="D78" s="9" t="s">
        <v>14</v>
      </c>
      <c r="E78" s="9" t="s">
        <v>14</v>
      </c>
      <c r="F78" s="120" t="s">
        <v>140</v>
      </c>
      <c r="G78" s="120">
        <v>15</v>
      </c>
      <c r="H78" s="120">
        <v>14</v>
      </c>
      <c r="I78" s="120">
        <v>26</v>
      </c>
      <c r="J78" s="120">
        <v>24</v>
      </c>
      <c r="K78" s="120">
        <v>23</v>
      </c>
      <c r="L78" s="120" t="s">
        <v>140</v>
      </c>
      <c r="M78" s="120">
        <v>31</v>
      </c>
      <c r="N78" s="120">
        <v>29</v>
      </c>
      <c r="O78" s="120">
        <v>28</v>
      </c>
      <c r="P78" s="120">
        <v>30</v>
      </c>
      <c r="Q78" s="120">
        <v>16</v>
      </c>
      <c r="R78" s="120">
        <v>14</v>
      </c>
      <c r="S78" s="120" t="s">
        <v>140</v>
      </c>
      <c r="T78" s="120">
        <v>22</v>
      </c>
      <c r="U78" s="120">
        <v>30</v>
      </c>
      <c r="V78" s="120">
        <v>31</v>
      </c>
      <c r="W78" s="120">
        <v>20</v>
      </c>
      <c r="X78" s="120">
        <v>25</v>
      </c>
      <c r="Y78" s="120">
        <v>30</v>
      </c>
      <c r="Z78" s="120" t="s">
        <v>140</v>
      </c>
      <c r="AA78" s="120">
        <v>34</v>
      </c>
      <c r="AB78" s="120">
        <v>28</v>
      </c>
      <c r="AC78" s="120">
        <v>32</v>
      </c>
      <c r="AD78" s="120">
        <v>35</v>
      </c>
      <c r="AE78" s="120">
        <v>27</v>
      </c>
      <c r="AF78" s="120">
        <v>14</v>
      </c>
      <c r="AG78" s="120" t="s">
        <v>140</v>
      </c>
      <c r="AH78" s="17">
        <f t="shared" si="8"/>
        <v>25.130434782608695</v>
      </c>
      <c r="AI78" s="120" t="s">
        <v>140</v>
      </c>
      <c r="AJ78" s="120">
        <v>7</v>
      </c>
      <c r="AK78" s="120">
        <v>6</v>
      </c>
      <c r="AL78" s="120">
        <v>6</v>
      </c>
      <c r="AM78" s="120">
        <v>10</v>
      </c>
      <c r="AN78" s="120">
        <v>7</v>
      </c>
      <c r="AO78" s="120" t="s">
        <v>140</v>
      </c>
      <c r="AP78" s="120">
        <v>6</v>
      </c>
      <c r="AQ78" s="120">
        <v>5</v>
      </c>
      <c r="AR78" s="120">
        <v>5</v>
      </c>
      <c r="AS78" s="120">
        <v>7</v>
      </c>
      <c r="AT78" s="120">
        <v>10</v>
      </c>
      <c r="AU78" s="120">
        <v>10</v>
      </c>
      <c r="AV78" s="120" t="s">
        <v>140</v>
      </c>
      <c r="AW78" s="120">
        <v>12</v>
      </c>
      <c r="AX78" s="120">
        <v>11</v>
      </c>
      <c r="AY78" s="120">
        <v>9</v>
      </c>
      <c r="AZ78" s="120">
        <v>8</v>
      </c>
      <c r="BA78" s="120">
        <v>7</v>
      </c>
      <c r="BB78" s="120">
        <v>5</v>
      </c>
      <c r="BC78" s="120" t="s">
        <v>140</v>
      </c>
      <c r="BD78" s="120">
        <v>11</v>
      </c>
      <c r="BE78" s="120">
        <v>11</v>
      </c>
      <c r="BF78" s="120">
        <v>7</v>
      </c>
      <c r="BG78" s="120">
        <v>5</v>
      </c>
      <c r="BH78" s="120">
        <v>5</v>
      </c>
      <c r="BI78" s="120">
        <v>9</v>
      </c>
      <c r="BJ78" s="120" t="s">
        <v>140</v>
      </c>
      <c r="BK78" s="17">
        <f t="shared" si="7"/>
        <v>7.7826086956521738</v>
      </c>
    </row>
    <row r="79" spans="2:63" x14ac:dyDescent="0.2">
      <c r="B79" s="1" t="str">
        <f t="shared" si="10"/>
        <v xml:space="preserve">Media_Ríoverde </v>
      </c>
      <c r="C79" s="9" t="s">
        <v>12</v>
      </c>
      <c r="D79" s="9" t="s">
        <v>76</v>
      </c>
      <c r="E79" s="9" t="s">
        <v>77</v>
      </c>
      <c r="F79" s="120">
        <v>26.2</v>
      </c>
      <c r="G79" s="120">
        <v>17.5</v>
      </c>
      <c r="H79" s="120">
        <v>16</v>
      </c>
      <c r="I79" s="120">
        <v>29.5</v>
      </c>
      <c r="J79" s="120">
        <v>26.5</v>
      </c>
      <c r="K79" s="120">
        <v>21</v>
      </c>
      <c r="L79" s="120">
        <v>27.7</v>
      </c>
      <c r="M79" s="120">
        <v>31</v>
      </c>
      <c r="N79" s="120">
        <v>31</v>
      </c>
      <c r="O79" s="120">
        <v>30.5</v>
      </c>
      <c r="P79" s="120">
        <v>32.5</v>
      </c>
      <c r="Q79" s="120">
        <v>18.5</v>
      </c>
      <c r="R79" s="120">
        <v>16</v>
      </c>
      <c r="S79" s="120">
        <v>20.2</v>
      </c>
      <c r="T79" s="120">
        <v>25</v>
      </c>
      <c r="U79" s="120">
        <v>32.5</v>
      </c>
      <c r="V79" s="120">
        <v>33</v>
      </c>
      <c r="W79" s="120">
        <v>20</v>
      </c>
      <c r="X79" s="120">
        <v>23</v>
      </c>
      <c r="Y79" s="120">
        <v>31.5</v>
      </c>
      <c r="Z79" s="120">
        <v>35.6</v>
      </c>
      <c r="AA79" s="120">
        <v>35.799999999999997</v>
      </c>
      <c r="AB79" s="120">
        <v>28.8</v>
      </c>
      <c r="AC79" s="120">
        <v>33.5</v>
      </c>
      <c r="AD79" s="120">
        <v>38</v>
      </c>
      <c r="AE79" s="120">
        <v>28</v>
      </c>
      <c r="AF79" s="120">
        <v>14.5</v>
      </c>
      <c r="AG79" s="120">
        <v>22.2</v>
      </c>
      <c r="AH79" s="17">
        <f t="shared" si="8"/>
        <v>26.624999999999996</v>
      </c>
      <c r="AI79" s="120">
        <v>14.1</v>
      </c>
      <c r="AJ79" s="120">
        <v>8.6</v>
      </c>
      <c r="AK79" s="120">
        <v>9.1</v>
      </c>
      <c r="AL79" s="120">
        <v>7.3</v>
      </c>
      <c r="AM79" s="120">
        <v>10.9</v>
      </c>
      <c r="AN79" s="120">
        <v>9.1999999999999993</v>
      </c>
      <c r="AO79" s="120">
        <v>6.3</v>
      </c>
      <c r="AP79" s="120">
        <v>6.1</v>
      </c>
      <c r="AQ79" s="120">
        <v>5.9</v>
      </c>
      <c r="AR79" s="120">
        <v>10.5</v>
      </c>
      <c r="AS79" s="120">
        <v>13.7</v>
      </c>
      <c r="AT79" s="120">
        <v>11.4</v>
      </c>
      <c r="AU79" s="120">
        <v>11.1</v>
      </c>
      <c r="AV79" s="120">
        <v>11.5</v>
      </c>
      <c r="AW79" s="120">
        <v>13.1</v>
      </c>
      <c r="AX79" s="120">
        <v>16.3</v>
      </c>
      <c r="AY79" s="120">
        <v>8.3000000000000007</v>
      </c>
      <c r="AZ79" s="120">
        <v>9.9</v>
      </c>
      <c r="BA79" s="120">
        <v>12.1</v>
      </c>
      <c r="BB79" s="120">
        <v>13</v>
      </c>
      <c r="BC79" s="120">
        <v>11</v>
      </c>
      <c r="BD79" s="120">
        <v>13.8</v>
      </c>
      <c r="BE79" s="120">
        <v>14.2</v>
      </c>
      <c r="BF79" s="120">
        <v>8.4</v>
      </c>
      <c r="BG79" s="120">
        <v>3.9</v>
      </c>
      <c r="BH79" s="120">
        <v>9.5</v>
      </c>
      <c r="BI79" s="120">
        <v>8.6</v>
      </c>
      <c r="BJ79" s="120">
        <v>11.2</v>
      </c>
      <c r="BK79" s="17">
        <f t="shared" si="7"/>
        <v>10.321428571428571</v>
      </c>
    </row>
    <row r="80" spans="2:63" x14ac:dyDescent="0.2">
      <c r="B80" s="1" t="str">
        <f t="shared" si="10"/>
        <v>Media_San Ciro de Acosta</v>
      </c>
      <c r="C80" s="9" t="s">
        <v>12</v>
      </c>
      <c r="D80" s="9" t="s">
        <v>47</v>
      </c>
      <c r="E80" s="9" t="s">
        <v>47</v>
      </c>
      <c r="F80" s="120">
        <v>25</v>
      </c>
      <c r="G80" s="120">
        <v>15</v>
      </c>
      <c r="H80" s="120">
        <v>16</v>
      </c>
      <c r="I80" s="120">
        <v>29</v>
      </c>
      <c r="J80" s="120">
        <v>26</v>
      </c>
      <c r="K80" s="120">
        <v>22</v>
      </c>
      <c r="L80" s="120">
        <v>29</v>
      </c>
      <c r="M80" s="120">
        <v>33</v>
      </c>
      <c r="N80" s="120">
        <v>30</v>
      </c>
      <c r="O80" s="120">
        <v>31</v>
      </c>
      <c r="P80" s="120">
        <v>32</v>
      </c>
      <c r="Q80" s="120">
        <v>17</v>
      </c>
      <c r="R80" s="120">
        <v>16</v>
      </c>
      <c r="S80" s="120">
        <v>19</v>
      </c>
      <c r="T80" s="120">
        <v>26</v>
      </c>
      <c r="U80" s="120">
        <v>33</v>
      </c>
      <c r="V80" s="120">
        <v>30</v>
      </c>
      <c r="W80" s="120">
        <v>16</v>
      </c>
      <c r="X80" s="120">
        <v>22</v>
      </c>
      <c r="Y80" s="120">
        <v>30</v>
      </c>
      <c r="Z80" s="120">
        <v>37</v>
      </c>
      <c r="AA80" s="120">
        <v>37</v>
      </c>
      <c r="AB80" s="120">
        <v>30</v>
      </c>
      <c r="AC80" s="120">
        <v>32</v>
      </c>
      <c r="AD80" s="120">
        <v>39</v>
      </c>
      <c r="AE80" s="120">
        <v>26</v>
      </c>
      <c r="AF80" s="120">
        <v>13</v>
      </c>
      <c r="AG80" s="120">
        <v>24</v>
      </c>
      <c r="AH80" s="17">
        <f t="shared" si="8"/>
        <v>26.25</v>
      </c>
      <c r="AI80" s="120">
        <v>13</v>
      </c>
      <c r="AJ80" s="120">
        <v>9</v>
      </c>
      <c r="AK80" s="120">
        <v>9</v>
      </c>
      <c r="AL80" s="120">
        <v>10</v>
      </c>
      <c r="AM80" s="120">
        <v>10</v>
      </c>
      <c r="AN80" s="120">
        <v>11</v>
      </c>
      <c r="AO80" s="120">
        <v>6</v>
      </c>
      <c r="AP80" s="120">
        <v>6</v>
      </c>
      <c r="AQ80" s="120">
        <v>7</v>
      </c>
      <c r="AR80" s="120">
        <v>7</v>
      </c>
      <c r="AS80" s="120">
        <v>9</v>
      </c>
      <c r="AT80" s="120">
        <v>13</v>
      </c>
      <c r="AU80" s="120">
        <v>12</v>
      </c>
      <c r="AV80" s="120">
        <v>12</v>
      </c>
      <c r="AW80" s="120">
        <v>13</v>
      </c>
      <c r="AX80" s="120">
        <v>15</v>
      </c>
      <c r="AY80" s="120">
        <v>9</v>
      </c>
      <c r="AZ80" s="120">
        <v>9</v>
      </c>
      <c r="BA80" s="120">
        <v>11</v>
      </c>
      <c r="BB80" s="120">
        <v>13</v>
      </c>
      <c r="BC80" s="120">
        <v>12</v>
      </c>
      <c r="BD80" s="120">
        <v>12</v>
      </c>
      <c r="BE80" s="120">
        <v>14</v>
      </c>
      <c r="BF80" s="120">
        <v>9</v>
      </c>
      <c r="BG80" s="120">
        <v>5</v>
      </c>
      <c r="BH80" s="120">
        <v>5</v>
      </c>
      <c r="BI80" s="120">
        <v>10</v>
      </c>
      <c r="BJ80" s="120">
        <v>11</v>
      </c>
      <c r="BK80" s="17">
        <f t="shared" si="7"/>
        <v>10.071428571428571</v>
      </c>
    </row>
    <row r="81" spans="3:63" ht="15" x14ac:dyDescent="0.25">
      <c r="C81" s="182" t="s">
        <v>103</v>
      </c>
      <c r="D81" s="183"/>
      <c r="E81" s="184"/>
      <c r="F81" s="10">
        <f t="shared" ref="F81:AG81" si="11">AVERAGE(F5:F80)</f>
        <v>22.793442622950817</v>
      </c>
      <c r="G81" s="10">
        <f t="shared" si="11"/>
        <v>15.813281250000003</v>
      </c>
      <c r="H81" s="10">
        <f t="shared" si="11"/>
        <v>16.242968750000003</v>
      </c>
      <c r="I81" s="10">
        <f t="shared" si="11"/>
        <v>22.759375000000006</v>
      </c>
      <c r="J81" s="10">
        <f t="shared" si="11"/>
        <v>21.94126984126984</v>
      </c>
      <c r="K81" s="10">
        <f t="shared" si="11"/>
        <v>20.798387096774192</v>
      </c>
      <c r="L81" s="10">
        <f t="shared" si="11"/>
        <v>24.729508196721312</v>
      </c>
      <c r="M81" s="10">
        <f t="shared" si="11"/>
        <v>26.705555555555559</v>
      </c>
      <c r="N81" s="10">
        <f t="shared" si="11"/>
        <v>26.790476190476195</v>
      </c>
      <c r="O81" s="10">
        <f t="shared" si="11"/>
        <v>26.323015873015876</v>
      </c>
      <c r="P81" s="10">
        <f t="shared" si="11"/>
        <v>26.946031746031753</v>
      </c>
      <c r="Q81" s="10">
        <f t="shared" si="11"/>
        <v>18.515079365079362</v>
      </c>
      <c r="R81" s="10">
        <f t="shared" si="11"/>
        <v>16.849193548387095</v>
      </c>
      <c r="S81" s="10">
        <f t="shared" si="11"/>
        <v>20.148245614035087</v>
      </c>
      <c r="T81" s="10">
        <f t="shared" si="11"/>
        <v>22.581451612903226</v>
      </c>
      <c r="U81" s="10">
        <f t="shared" si="11"/>
        <v>26.519047619047623</v>
      </c>
      <c r="V81" s="10">
        <f t="shared" si="11"/>
        <v>24.527419354838706</v>
      </c>
      <c r="W81" s="10">
        <f t="shared" si="11"/>
        <v>20.770634920634919</v>
      </c>
      <c r="X81" s="10">
        <f t="shared" si="11"/>
        <v>24.010317460317459</v>
      </c>
      <c r="Y81" s="10">
        <f t="shared" si="11"/>
        <v>28.096825396825398</v>
      </c>
      <c r="Z81" s="10">
        <f t="shared" si="11"/>
        <v>30.401666666666667</v>
      </c>
      <c r="AA81" s="10">
        <f t="shared" si="11"/>
        <v>30.74920634920635</v>
      </c>
      <c r="AB81" s="10">
        <f t="shared" si="11"/>
        <v>25.431249999999999</v>
      </c>
      <c r="AC81" s="10">
        <f t="shared" si="11"/>
        <v>26.799218749999998</v>
      </c>
      <c r="AD81" s="10">
        <f t="shared" si="11"/>
        <v>28.65234375</v>
      </c>
      <c r="AE81" s="10">
        <f t="shared" si="11"/>
        <v>26.331249999999997</v>
      </c>
      <c r="AF81" s="10">
        <f t="shared" si="11"/>
        <v>19.682539682539687</v>
      </c>
      <c r="AG81" s="10">
        <f t="shared" si="11"/>
        <v>25.422222222222217</v>
      </c>
      <c r="AH81" s="17">
        <f t="shared" si="8"/>
        <v>23.833258015553547</v>
      </c>
      <c r="AI81" s="10">
        <f t="shared" ref="AI81:BJ81" si="12">AVERAGE(AI5:AI80)</f>
        <v>9.5311475409836071</v>
      </c>
      <c r="AJ81" s="10">
        <f t="shared" si="12"/>
        <v>9.02734375</v>
      </c>
      <c r="AK81" s="10">
        <f t="shared" si="12"/>
        <v>8.3117187500000007</v>
      </c>
      <c r="AL81" s="10">
        <f t="shared" si="12"/>
        <v>6.7187499999999991</v>
      </c>
      <c r="AM81" s="10">
        <f t="shared" si="12"/>
        <v>5.7801587301587301</v>
      </c>
      <c r="AN81" s="10">
        <f t="shared" si="12"/>
        <v>6.9548387096774196</v>
      </c>
      <c r="AO81" s="10">
        <f t="shared" si="12"/>
        <v>4.7729508196721309</v>
      </c>
      <c r="AP81" s="10">
        <f t="shared" si="12"/>
        <v>4.7936507936507935</v>
      </c>
      <c r="AQ81" s="10">
        <f t="shared" si="12"/>
        <v>5.2325396825396826</v>
      </c>
      <c r="AR81" s="10">
        <f t="shared" si="12"/>
        <v>5.7801587301587301</v>
      </c>
      <c r="AS81" s="10">
        <f t="shared" si="12"/>
        <v>6.9373015873015866</v>
      </c>
      <c r="AT81" s="10">
        <f t="shared" si="12"/>
        <v>9.5190476190476172</v>
      </c>
      <c r="AU81" s="10">
        <f t="shared" si="12"/>
        <v>10.680645161290322</v>
      </c>
      <c r="AV81" s="10">
        <f t="shared" si="12"/>
        <v>9.9114035087719259</v>
      </c>
      <c r="AW81" s="10">
        <f t="shared" si="12"/>
        <v>10.867741935483872</v>
      </c>
      <c r="AX81" s="10">
        <f t="shared" si="12"/>
        <v>12.607142857142858</v>
      </c>
      <c r="AY81" s="10">
        <f t="shared" si="12"/>
        <v>9.9459677419354833</v>
      </c>
      <c r="AZ81" s="10">
        <f t="shared" si="12"/>
        <v>8.8992063492063487</v>
      </c>
      <c r="BA81" s="10">
        <f t="shared" si="12"/>
        <v>8.4642857142857117</v>
      </c>
      <c r="BB81" s="10">
        <f t="shared" si="12"/>
        <v>9.2492063492063501</v>
      </c>
      <c r="BC81" s="10">
        <f t="shared" si="12"/>
        <v>9.9349999999999987</v>
      </c>
      <c r="BD81" s="10">
        <f t="shared" si="12"/>
        <v>10.261111111111109</v>
      </c>
      <c r="BE81" s="10">
        <f t="shared" si="12"/>
        <v>10.4921875</v>
      </c>
      <c r="BF81" s="10">
        <f t="shared" si="12"/>
        <v>10.682812499999997</v>
      </c>
      <c r="BG81" s="10">
        <f t="shared" si="12"/>
        <v>9.98046875</v>
      </c>
      <c r="BH81" s="10">
        <f t="shared" si="12"/>
        <v>6.7906249999999995</v>
      </c>
      <c r="BI81" s="10">
        <f t="shared" si="12"/>
        <v>7.8571428571428577</v>
      </c>
      <c r="BJ81" s="10">
        <f t="shared" si="12"/>
        <v>10.358333333333331</v>
      </c>
      <c r="BK81" s="17">
        <f t="shared" si="7"/>
        <v>8.5836745493607314</v>
      </c>
    </row>
    <row r="82" spans="3:63" x14ac:dyDescent="0.2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</row>
    <row r="83" spans="3:63" x14ac:dyDescent="0.2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</row>
    <row r="84" spans="3:63" x14ac:dyDescent="0.2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</row>
    <row r="85" spans="3:63" x14ac:dyDescent="0.2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</row>
    <row r="86" spans="3:63" x14ac:dyDescent="0.2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</row>
    <row r="87" spans="3:63" x14ac:dyDescent="0.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</row>
    <row r="88" spans="3:63" x14ac:dyDescent="0.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</row>
    <row r="89" spans="3:63" x14ac:dyDescent="0.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</row>
    <row r="90" spans="3:63" x14ac:dyDescent="0.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</row>
    <row r="91" spans="3:63" x14ac:dyDescent="0.2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</row>
    <row r="92" spans="3:63" x14ac:dyDescent="0.2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</row>
    <row r="93" spans="3:63" x14ac:dyDescent="0.2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</row>
    <row r="94" spans="3:63" x14ac:dyDescent="0.2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</row>
    <row r="95" spans="3:63" x14ac:dyDescent="0.2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</row>
    <row r="96" spans="3:63" x14ac:dyDescent="0.2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</row>
    <row r="97" spans="6:62" x14ac:dyDescent="0.2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</row>
    <row r="98" spans="6:62" x14ac:dyDescent="0.2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</row>
    <row r="99" spans="6:62" x14ac:dyDescent="0.2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</row>
    <row r="100" spans="6:62" x14ac:dyDescent="0.2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</row>
    <row r="101" spans="6:62" x14ac:dyDescent="0.2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</row>
    <row r="102" spans="6:62" x14ac:dyDescent="0.2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</row>
    <row r="103" spans="6:62" x14ac:dyDescent="0.2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</row>
    <row r="104" spans="6:62" x14ac:dyDescent="0.2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</row>
    <row r="105" spans="6:62" x14ac:dyDescent="0.2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</row>
    <row r="106" spans="6:62" x14ac:dyDescent="0.2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</row>
    <row r="107" spans="6:62" x14ac:dyDescent="0.2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</row>
    <row r="108" spans="6:62" x14ac:dyDescent="0.2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</row>
    <row r="109" spans="6:62" x14ac:dyDescent="0.2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</row>
    <row r="110" spans="6:62" x14ac:dyDescent="0.2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</row>
    <row r="111" spans="6:62" x14ac:dyDescent="0.2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</row>
    <row r="112" spans="6:62" x14ac:dyDescent="0.2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</row>
    <row r="113" spans="6:62" x14ac:dyDescent="0.2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</row>
    <row r="114" spans="6:62" x14ac:dyDescent="0.2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</row>
    <row r="115" spans="6:62" x14ac:dyDescent="0.2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</row>
    <row r="116" spans="6:62" x14ac:dyDescent="0.2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</row>
    <row r="117" spans="6:62" x14ac:dyDescent="0.2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</row>
    <row r="118" spans="6:62" x14ac:dyDescent="0.2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</row>
    <row r="119" spans="6:62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</row>
    <row r="120" spans="6:62" x14ac:dyDescent="0.2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</row>
    <row r="121" spans="6:62" x14ac:dyDescent="0.2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</row>
    <row r="122" spans="6:62" x14ac:dyDescent="0.2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</row>
    <row r="123" spans="6:62" x14ac:dyDescent="0.2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</row>
    <row r="124" spans="6:62" x14ac:dyDescent="0.2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</row>
    <row r="125" spans="6:62" x14ac:dyDescent="0.2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</row>
    <row r="126" spans="6:62" x14ac:dyDescent="0.2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</row>
    <row r="127" spans="6:62" x14ac:dyDescent="0.2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</row>
    <row r="128" spans="6:62" x14ac:dyDescent="0.2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</row>
    <row r="129" spans="6:62" x14ac:dyDescent="0.2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</row>
    <row r="130" spans="6:62" x14ac:dyDescent="0.2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</row>
    <row r="131" spans="6:62" x14ac:dyDescent="0.2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</row>
    <row r="132" spans="6:62" x14ac:dyDescent="0.2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</row>
    <row r="133" spans="6:62" x14ac:dyDescent="0.2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</row>
    <row r="134" spans="6:62" x14ac:dyDescent="0.2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</row>
    <row r="135" spans="6:62" x14ac:dyDescent="0.2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</row>
    <row r="136" spans="6:62" x14ac:dyDescent="0.2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</row>
    <row r="137" spans="6:62" x14ac:dyDescent="0.2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</row>
    <row r="138" spans="6:62" x14ac:dyDescent="0.2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</row>
    <row r="139" spans="6:62" x14ac:dyDescent="0.2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</row>
    <row r="140" spans="6:62" x14ac:dyDescent="0.2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</row>
    <row r="141" spans="6:62" x14ac:dyDescent="0.2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</row>
    <row r="142" spans="6:62" x14ac:dyDescent="0.2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</row>
    <row r="143" spans="6:62" x14ac:dyDescent="0.2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</row>
    <row r="144" spans="6:62" x14ac:dyDescent="0.2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</row>
    <row r="145" spans="6:62" x14ac:dyDescent="0.2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</row>
    <row r="146" spans="6:62" x14ac:dyDescent="0.2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</row>
    <row r="147" spans="6:62" x14ac:dyDescent="0.2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</row>
    <row r="148" spans="6:62" x14ac:dyDescent="0.2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</row>
    <row r="149" spans="6:62" x14ac:dyDescent="0.2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</row>
    <row r="150" spans="6:62" x14ac:dyDescent="0.2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</row>
    <row r="151" spans="6:62" x14ac:dyDescent="0.2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</row>
    <row r="152" spans="6:62" x14ac:dyDescent="0.2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</row>
    <row r="153" spans="6:62" x14ac:dyDescent="0.2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</row>
    <row r="154" spans="6:62" x14ac:dyDescent="0.2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</row>
    <row r="155" spans="6:62" x14ac:dyDescent="0.2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</row>
    <row r="156" spans="6:62" x14ac:dyDescent="0.2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</row>
    <row r="157" spans="6:62" x14ac:dyDescent="0.2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</row>
    <row r="158" spans="6:62" x14ac:dyDescent="0.2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</row>
    <row r="159" spans="6:62" x14ac:dyDescent="0.2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</row>
    <row r="160" spans="6:62" x14ac:dyDescent="0.2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</row>
    <row r="161" spans="6:62" x14ac:dyDescent="0.2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</row>
    <row r="162" spans="6:62" x14ac:dyDescent="0.2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</row>
    <row r="163" spans="6:62" x14ac:dyDescent="0.2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</row>
    <row r="164" spans="6:62" x14ac:dyDescent="0.2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</row>
    <row r="165" spans="6:62" x14ac:dyDescent="0.2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</row>
    <row r="166" spans="6:62" x14ac:dyDescent="0.2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</row>
    <row r="167" spans="6:62" x14ac:dyDescent="0.2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</row>
    <row r="168" spans="6:62" x14ac:dyDescent="0.2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</row>
    <row r="169" spans="6:62" x14ac:dyDescent="0.2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</row>
    <row r="170" spans="6:62" x14ac:dyDescent="0.2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</row>
    <row r="171" spans="6:62" x14ac:dyDescent="0.2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</row>
    <row r="172" spans="6:62" x14ac:dyDescent="0.2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</row>
    <row r="173" spans="6:62" x14ac:dyDescent="0.2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</row>
    <row r="174" spans="6:62" x14ac:dyDescent="0.2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</row>
    <row r="175" spans="6:62" x14ac:dyDescent="0.2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</row>
    <row r="176" spans="6:62" x14ac:dyDescent="0.2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</row>
    <row r="177" spans="6:62" x14ac:dyDescent="0.2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</row>
    <row r="178" spans="6:62" x14ac:dyDescent="0.2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</row>
    <row r="179" spans="6:62" x14ac:dyDescent="0.2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</row>
    <row r="180" spans="6:62" x14ac:dyDescent="0.2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</row>
    <row r="181" spans="6:62" x14ac:dyDescent="0.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</row>
    <row r="182" spans="6:62" x14ac:dyDescent="0.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</row>
    <row r="183" spans="6:62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</row>
    <row r="184" spans="6:62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</row>
    <row r="185" spans="6:62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</row>
    <row r="186" spans="6:62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</row>
    <row r="187" spans="6:62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</row>
    <row r="188" spans="6:62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</row>
    <row r="189" spans="6:62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</row>
    <row r="190" spans="6:62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</row>
    <row r="191" spans="6:62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</row>
    <row r="192" spans="6:62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</row>
    <row r="193" spans="6:62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</row>
    <row r="194" spans="6:62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</row>
    <row r="195" spans="6:62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</row>
    <row r="196" spans="6:62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</row>
    <row r="197" spans="6:62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</row>
    <row r="198" spans="6:62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</row>
    <row r="199" spans="6:62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</row>
    <row r="200" spans="6:62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</row>
    <row r="201" spans="6:62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</row>
    <row r="202" spans="6:62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</row>
    <row r="203" spans="6:62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</row>
    <row r="204" spans="6:62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</row>
    <row r="205" spans="6:62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</row>
    <row r="206" spans="6:62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</row>
    <row r="207" spans="6:62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</row>
    <row r="208" spans="6:62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</row>
    <row r="209" spans="6:62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</row>
    <row r="210" spans="6:62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</row>
    <row r="211" spans="6:62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</row>
    <row r="212" spans="6:62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</row>
    <row r="213" spans="6:62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</row>
    <row r="214" spans="6:62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</row>
    <row r="215" spans="6:62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</row>
    <row r="216" spans="6:62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</row>
    <row r="217" spans="6:62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</row>
    <row r="218" spans="6:62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</row>
    <row r="219" spans="6:62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</row>
    <row r="220" spans="6:62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</row>
    <row r="221" spans="6:62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</row>
    <row r="222" spans="6:62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</row>
    <row r="223" spans="6:62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</row>
    <row r="224" spans="6:62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</row>
    <row r="225" spans="6:62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</row>
    <row r="226" spans="6:62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</row>
    <row r="227" spans="6:62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</row>
    <row r="228" spans="6:62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</row>
    <row r="229" spans="6:62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</row>
    <row r="230" spans="6:62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</row>
    <row r="231" spans="6:62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</row>
    <row r="232" spans="6:62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</row>
    <row r="233" spans="6:62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</row>
    <row r="234" spans="6:62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</row>
    <row r="235" spans="6:62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</row>
    <row r="236" spans="6:62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</row>
    <row r="237" spans="6:62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</row>
    <row r="238" spans="6:62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</row>
    <row r="239" spans="6:62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</row>
    <row r="240" spans="6:62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</row>
    <row r="241" spans="6:62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</row>
    <row r="242" spans="6:62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</row>
    <row r="243" spans="6:62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</row>
    <row r="244" spans="6:62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</row>
    <row r="245" spans="6:62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</row>
    <row r="246" spans="6:62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</row>
    <row r="247" spans="6:62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</row>
    <row r="248" spans="6:62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</row>
    <row r="249" spans="6:62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</row>
    <row r="250" spans="6:62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</row>
    <row r="251" spans="6:62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</row>
    <row r="252" spans="6:62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</row>
    <row r="253" spans="6:62" x14ac:dyDescent="0.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</row>
    <row r="254" spans="6:62" x14ac:dyDescent="0.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</row>
    <row r="255" spans="6:62" x14ac:dyDescent="0.2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</row>
    <row r="256" spans="6:62" x14ac:dyDescent="0.2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</row>
    <row r="257" spans="6:62" x14ac:dyDescent="0.2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</row>
    <row r="258" spans="6:62" x14ac:dyDescent="0.2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</row>
    <row r="259" spans="6:62" x14ac:dyDescent="0.2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</row>
    <row r="260" spans="6:62" x14ac:dyDescent="0.2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</row>
    <row r="261" spans="6:62" x14ac:dyDescent="0.2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</row>
    <row r="262" spans="6:62" x14ac:dyDescent="0.2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</row>
    <row r="263" spans="6:62" x14ac:dyDescent="0.2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</row>
    <row r="264" spans="6:62" x14ac:dyDescent="0.2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</row>
    <row r="265" spans="6:62" x14ac:dyDescent="0.2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</row>
    <row r="266" spans="6:62" x14ac:dyDescent="0.2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</row>
    <row r="267" spans="6:62" x14ac:dyDescent="0.2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</row>
    <row r="268" spans="6:62" x14ac:dyDescent="0.2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</row>
    <row r="269" spans="6:62" x14ac:dyDescent="0.2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</row>
    <row r="270" spans="6:62" x14ac:dyDescent="0.2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</row>
    <row r="271" spans="6:62" x14ac:dyDescent="0.2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</row>
    <row r="272" spans="6:62" x14ac:dyDescent="0.2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</row>
    <row r="273" spans="6:62" x14ac:dyDescent="0.2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</row>
    <row r="274" spans="6:62" x14ac:dyDescent="0.2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</row>
    <row r="275" spans="6:62" x14ac:dyDescent="0.2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</row>
    <row r="276" spans="6:62" x14ac:dyDescent="0.2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</row>
    <row r="277" spans="6:62" x14ac:dyDescent="0.2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</row>
    <row r="278" spans="6:62" x14ac:dyDescent="0.2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</row>
    <row r="279" spans="6:62" x14ac:dyDescent="0.2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</row>
    <row r="280" spans="6:62" x14ac:dyDescent="0.2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</row>
    <row r="281" spans="6:62" x14ac:dyDescent="0.2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</row>
    <row r="282" spans="6:62" x14ac:dyDescent="0.2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</row>
    <row r="283" spans="6:62" x14ac:dyDescent="0.2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</row>
    <row r="284" spans="6:62" x14ac:dyDescent="0.2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</row>
    <row r="285" spans="6:62" x14ac:dyDescent="0.2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</row>
    <row r="286" spans="6:62" x14ac:dyDescent="0.2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</row>
    <row r="287" spans="6:62" x14ac:dyDescent="0.2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</row>
    <row r="288" spans="6:62" x14ac:dyDescent="0.2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</row>
    <row r="289" spans="6:62" x14ac:dyDescent="0.2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</row>
    <row r="290" spans="6:62" x14ac:dyDescent="0.2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</row>
    <row r="291" spans="6:62" x14ac:dyDescent="0.2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</row>
    <row r="292" spans="6:62" x14ac:dyDescent="0.2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</row>
    <row r="293" spans="6:62" x14ac:dyDescent="0.2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</row>
    <row r="294" spans="6:62" x14ac:dyDescent="0.2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</row>
    <row r="295" spans="6:62" x14ac:dyDescent="0.2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</row>
    <row r="296" spans="6:62" x14ac:dyDescent="0.2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</row>
    <row r="297" spans="6:62" x14ac:dyDescent="0.2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</row>
    <row r="298" spans="6:62" x14ac:dyDescent="0.2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</row>
    <row r="299" spans="6:62" x14ac:dyDescent="0.2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</row>
    <row r="300" spans="6:62" x14ac:dyDescent="0.2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</row>
    <row r="301" spans="6:62" x14ac:dyDescent="0.2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</row>
    <row r="302" spans="6:62" x14ac:dyDescent="0.2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</row>
    <row r="303" spans="6:62" x14ac:dyDescent="0.2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</row>
    <row r="304" spans="6:62" x14ac:dyDescent="0.2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</row>
    <row r="305" spans="6:62" x14ac:dyDescent="0.2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</row>
    <row r="306" spans="6:62" x14ac:dyDescent="0.2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</row>
    <row r="307" spans="6:62" x14ac:dyDescent="0.2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</row>
    <row r="308" spans="6:62" x14ac:dyDescent="0.2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</row>
    <row r="309" spans="6:62" x14ac:dyDescent="0.2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</row>
    <row r="310" spans="6:62" x14ac:dyDescent="0.2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</row>
    <row r="311" spans="6:62" x14ac:dyDescent="0.2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</row>
    <row r="312" spans="6:62" x14ac:dyDescent="0.2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</row>
    <row r="313" spans="6:62" x14ac:dyDescent="0.2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</row>
    <row r="314" spans="6:62" x14ac:dyDescent="0.2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</row>
    <row r="315" spans="6:62" x14ac:dyDescent="0.2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</row>
    <row r="316" spans="6:62" x14ac:dyDescent="0.2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</row>
    <row r="317" spans="6:62" x14ac:dyDescent="0.2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</row>
    <row r="318" spans="6:62" x14ac:dyDescent="0.2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</row>
    <row r="319" spans="6:62" x14ac:dyDescent="0.2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</row>
    <row r="320" spans="6:62" x14ac:dyDescent="0.2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</row>
    <row r="321" spans="6:62" x14ac:dyDescent="0.2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</row>
    <row r="322" spans="6:62" x14ac:dyDescent="0.2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</row>
    <row r="323" spans="6:62" x14ac:dyDescent="0.2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</row>
    <row r="324" spans="6:62" x14ac:dyDescent="0.2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</row>
    <row r="325" spans="6:62" x14ac:dyDescent="0.2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</row>
    <row r="326" spans="6:62" x14ac:dyDescent="0.2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</row>
    <row r="327" spans="6:62" x14ac:dyDescent="0.2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</row>
    <row r="328" spans="6:62" x14ac:dyDescent="0.2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</row>
    <row r="329" spans="6:62" x14ac:dyDescent="0.2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</row>
    <row r="330" spans="6:62" x14ac:dyDescent="0.2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</row>
    <row r="331" spans="6:62" x14ac:dyDescent="0.2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</row>
    <row r="332" spans="6:62" x14ac:dyDescent="0.2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</row>
    <row r="333" spans="6:62" x14ac:dyDescent="0.2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</row>
    <row r="334" spans="6:62" x14ac:dyDescent="0.2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</row>
    <row r="335" spans="6:62" x14ac:dyDescent="0.2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</row>
    <row r="336" spans="6:62" x14ac:dyDescent="0.2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</row>
    <row r="337" spans="6:62" x14ac:dyDescent="0.2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</row>
    <row r="338" spans="6:62" x14ac:dyDescent="0.2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</row>
    <row r="339" spans="6:62" x14ac:dyDescent="0.2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</row>
    <row r="340" spans="6:62" x14ac:dyDescent="0.2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</row>
    <row r="341" spans="6:62" x14ac:dyDescent="0.2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</row>
    <row r="342" spans="6:62" x14ac:dyDescent="0.2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</row>
    <row r="343" spans="6:62" x14ac:dyDescent="0.2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</row>
    <row r="344" spans="6:62" x14ac:dyDescent="0.2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</row>
    <row r="345" spans="6:62" x14ac:dyDescent="0.2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</row>
    <row r="346" spans="6:62" x14ac:dyDescent="0.2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</row>
    <row r="347" spans="6:62" x14ac:dyDescent="0.2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</row>
    <row r="348" spans="6:62" x14ac:dyDescent="0.2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</row>
    <row r="349" spans="6:62" x14ac:dyDescent="0.2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</row>
    <row r="350" spans="6:62" x14ac:dyDescent="0.2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</row>
    <row r="351" spans="6:62" x14ac:dyDescent="0.2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</row>
    <row r="352" spans="6:62" x14ac:dyDescent="0.2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</row>
    <row r="353" spans="6:62" x14ac:dyDescent="0.2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</row>
    <row r="354" spans="6:62" x14ac:dyDescent="0.2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</row>
    <row r="355" spans="6:62" x14ac:dyDescent="0.2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</row>
  </sheetData>
  <sortState ref="A58:BQ71">
    <sortCondition ref="D58:D71"/>
  </sortState>
  <mergeCells count="7">
    <mergeCell ref="C81:E81"/>
    <mergeCell ref="F3:AH3"/>
    <mergeCell ref="AI3:BK3"/>
    <mergeCell ref="B3:B4"/>
    <mergeCell ref="C3:C4"/>
    <mergeCell ref="D3:D4"/>
    <mergeCell ref="E3:E4"/>
  </mergeCells>
  <pageMargins left="0.7" right="0.7" top="0.75" bottom="0.75" header="0.3" footer="0.3"/>
  <pageSetup paperSize="9" orientation="portrait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1:BR355"/>
  <sheetViews>
    <sheetView zoomScaleNormal="100" workbookViewId="0">
      <pane xSplit="5" ySplit="4" topLeftCell="F5" activePane="bottomRight" state="frozen"/>
      <selection activeCell="S16" sqref="S16"/>
      <selection pane="topRight" activeCell="S16" sqref="S16"/>
      <selection pane="bottomLeft" activeCell="S16" sqref="S16"/>
      <selection pane="bottomRight" activeCell="F5" sqref="F5"/>
    </sheetView>
  </sheetViews>
  <sheetFormatPr baseColWidth="10" defaultColWidth="11.42578125" defaultRowHeight="14.25" x14ac:dyDescent="0.2"/>
  <cols>
    <col min="1" max="1" width="1" style="3" customWidth="1"/>
    <col min="2" max="2" width="28.42578125" style="3" hidden="1" customWidth="1"/>
    <col min="3" max="3" width="10.42578125" style="3" customWidth="1"/>
    <col min="4" max="4" width="20.85546875" style="3" customWidth="1"/>
    <col min="5" max="5" width="20.85546875" style="3" bestFit="1" customWidth="1"/>
    <col min="6" max="36" width="7" style="3" customWidth="1"/>
    <col min="37" max="37" width="9.85546875" style="3" customWidth="1"/>
    <col min="38" max="67" width="7" style="3" customWidth="1"/>
    <col min="68" max="68" width="7" style="3" bestFit="1" customWidth="1"/>
    <col min="69" max="69" width="9.85546875" style="3" bestFit="1" customWidth="1"/>
    <col min="70" max="16384" width="11.42578125" style="3"/>
  </cols>
  <sheetData>
    <row r="1" spans="2:70" hidden="1" x14ac:dyDescent="0.2">
      <c r="B1" s="3">
        <v>1</v>
      </c>
      <c r="C1" s="3">
        <v>2</v>
      </c>
      <c r="D1" s="3">
        <v>3</v>
      </c>
      <c r="E1" s="3">
        <v>4</v>
      </c>
      <c r="F1" s="3">
        <v>5</v>
      </c>
      <c r="G1" s="3">
        <v>6</v>
      </c>
      <c r="H1" s="3">
        <v>7</v>
      </c>
      <c r="I1" s="3">
        <v>8</v>
      </c>
      <c r="J1" s="3">
        <v>9</v>
      </c>
      <c r="K1" s="3">
        <v>10</v>
      </c>
      <c r="L1" s="3">
        <v>11</v>
      </c>
      <c r="M1" s="3">
        <v>12</v>
      </c>
      <c r="N1" s="3">
        <v>13</v>
      </c>
      <c r="O1" s="3">
        <v>14</v>
      </c>
      <c r="P1" s="3">
        <v>15</v>
      </c>
      <c r="Q1" s="3">
        <v>16</v>
      </c>
      <c r="R1" s="3">
        <v>17</v>
      </c>
      <c r="S1" s="3">
        <v>18</v>
      </c>
      <c r="T1" s="3">
        <v>19</v>
      </c>
      <c r="U1" s="3">
        <v>20</v>
      </c>
      <c r="V1" s="3">
        <v>21</v>
      </c>
      <c r="W1" s="3">
        <v>22</v>
      </c>
      <c r="X1" s="3">
        <v>23</v>
      </c>
      <c r="Y1" s="3">
        <v>24</v>
      </c>
      <c r="Z1" s="3">
        <v>25</v>
      </c>
      <c r="AA1" s="3">
        <v>26</v>
      </c>
      <c r="AB1" s="3">
        <v>27</v>
      </c>
      <c r="AC1" s="3">
        <v>28</v>
      </c>
      <c r="AD1" s="3">
        <v>29</v>
      </c>
      <c r="AE1" s="3">
        <v>30</v>
      </c>
      <c r="AF1" s="3">
        <v>31</v>
      </c>
      <c r="AG1" s="3">
        <v>32</v>
      </c>
      <c r="AH1" s="3">
        <v>33</v>
      </c>
      <c r="AI1" s="3">
        <v>34</v>
      </c>
      <c r="AJ1" s="3">
        <v>35</v>
      </c>
      <c r="AK1" s="3">
        <v>36</v>
      </c>
      <c r="AL1" s="3">
        <v>37</v>
      </c>
      <c r="AM1" s="3">
        <v>38</v>
      </c>
      <c r="AN1" s="3">
        <v>39</v>
      </c>
      <c r="AO1" s="3">
        <v>40</v>
      </c>
      <c r="AP1" s="3">
        <v>41</v>
      </c>
      <c r="AQ1" s="3">
        <v>42</v>
      </c>
      <c r="AR1" s="3">
        <v>43</v>
      </c>
      <c r="AS1" s="3">
        <v>44</v>
      </c>
      <c r="AT1" s="3">
        <v>45</v>
      </c>
      <c r="AU1" s="3">
        <v>46</v>
      </c>
      <c r="AV1" s="3">
        <v>47</v>
      </c>
      <c r="AW1" s="3">
        <v>48</v>
      </c>
      <c r="AX1" s="3">
        <v>49</v>
      </c>
      <c r="AY1" s="3">
        <v>50</v>
      </c>
      <c r="AZ1" s="3">
        <v>51</v>
      </c>
      <c r="BA1" s="3">
        <v>52</v>
      </c>
      <c r="BB1" s="3">
        <v>53</v>
      </c>
      <c r="BC1" s="3">
        <v>54</v>
      </c>
      <c r="BD1" s="3">
        <v>55</v>
      </c>
      <c r="BE1" s="3">
        <v>56</v>
      </c>
      <c r="BF1" s="3">
        <v>57</v>
      </c>
      <c r="BG1" s="3">
        <v>58</v>
      </c>
      <c r="BH1" s="3">
        <v>59</v>
      </c>
      <c r="BI1" s="3">
        <v>60</v>
      </c>
      <c r="BJ1" s="3">
        <v>61</v>
      </c>
      <c r="BK1" s="3">
        <v>62</v>
      </c>
      <c r="BL1" s="3">
        <v>63</v>
      </c>
      <c r="BM1" s="3">
        <v>64</v>
      </c>
      <c r="BN1" s="3">
        <v>65</v>
      </c>
      <c r="BO1" s="3">
        <v>66</v>
      </c>
      <c r="BP1" s="3">
        <v>67</v>
      </c>
      <c r="BQ1" s="3">
        <v>68</v>
      </c>
    </row>
    <row r="3" spans="2:70" ht="15.75" customHeight="1" x14ac:dyDescent="0.2">
      <c r="B3" s="167" t="s">
        <v>108</v>
      </c>
      <c r="C3" s="167" t="s">
        <v>98</v>
      </c>
      <c r="D3" s="167" t="s">
        <v>99</v>
      </c>
      <c r="E3" s="167" t="s">
        <v>100</v>
      </c>
      <c r="F3" s="185" t="s">
        <v>128</v>
      </c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86"/>
      <c r="AJ3" s="186"/>
      <c r="AK3" s="187"/>
      <c r="AL3" s="188" t="s">
        <v>129</v>
      </c>
      <c r="AM3" s="189"/>
      <c r="AN3" s="189"/>
      <c r="AO3" s="189"/>
      <c r="AP3" s="189"/>
      <c r="AQ3" s="189"/>
      <c r="AR3" s="189"/>
      <c r="AS3" s="189"/>
      <c r="AT3" s="189"/>
      <c r="AU3" s="189"/>
      <c r="AV3" s="189"/>
      <c r="AW3" s="189"/>
      <c r="AX3" s="189"/>
      <c r="AY3" s="189"/>
      <c r="AZ3" s="189"/>
      <c r="BA3" s="189"/>
      <c r="BB3" s="189"/>
      <c r="BC3" s="189"/>
      <c r="BD3" s="189"/>
      <c r="BE3" s="189"/>
      <c r="BF3" s="189"/>
      <c r="BG3" s="189"/>
      <c r="BH3" s="189"/>
      <c r="BI3" s="189"/>
      <c r="BJ3" s="189"/>
      <c r="BK3" s="189"/>
      <c r="BL3" s="189"/>
      <c r="BM3" s="189"/>
      <c r="BN3" s="189"/>
      <c r="BO3" s="189"/>
      <c r="BP3" s="189"/>
      <c r="BQ3" s="190"/>
    </row>
    <row r="4" spans="2:70" s="33" customFormat="1" ht="12" x14ac:dyDescent="0.2">
      <c r="B4" s="179"/>
      <c r="C4" s="179"/>
      <c r="D4" s="179"/>
      <c r="E4" s="179"/>
      <c r="F4" s="13">
        <v>1</v>
      </c>
      <c r="G4" s="13">
        <v>2</v>
      </c>
      <c r="H4" s="13">
        <v>3</v>
      </c>
      <c r="I4" s="13">
        <v>4</v>
      </c>
      <c r="J4" s="13">
        <v>5</v>
      </c>
      <c r="K4" s="13">
        <v>6</v>
      </c>
      <c r="L4" s="13">
        <v>7</v>
      </c>
      <c r="M4" s="13">
        <v>8</v>
      </c>
      <c r="N4" s="13">
        <v>9</v>
      </c>
      <c r="O4" s="13">
        <v>10</v>
      </c>
      <c r="P4" s="13">
        <v>11</v>
      </c>
      <c r="Q4" s="13">
        <v>12</v>
      </c>
      <c r="R4" s="13">
        <v>13</v>
      </c>
      <c r="S4" s="13">
        <v>14</v>
      </c>
      <c r="T4" s="13">
        <v>15</v>
      </c>
      <c r="U4" s="13">
        <v>16</v>
      </c>
      <c r="V4" s="13">
        <v>17</v>
      </c>
      <c r="W4" s="13">
        <v>18</v>
      </c>
      <c r="X4" s="13">
        <v>19</v>
      </c>
      <c r="Y4" s="13">
        <v>20</v>
      </c>
      <c r="Z4" s="13">
        <v>21</v>
      </c>
      <c r="AA4" s="13">
        <v>22</v>
      </c>
      <c r="AB4" s="13">
        <v>23</v>
      </c>
      <c r="AC4" s="13">
        <v>24</v>
      </c>
      <c r="AD4" s="13">
        <v>25</v>
      </c>
      <c r="AE4" s="13">
        <v>26</v>
      </c>
      <c r="AF4" s="13">
        <v>27</v>
      </c>
      <c r="AG4" s="13">
        <v>28</v>
      </c>
      <c r="AH4" s="13">
        <v>29</v>
      </c>
      <c r="AI4" s="13">
        <v>30</v>
      </c>
      <c r="AJ4" s="15">
        <v>31</v>
      </c>
      <c r="AK4" s="34" t="s">
        <v>97</v>
      </c>
      <c r="AL4" s="16">
        <v>1</v>
      </c>
      <c r="AM4" s="14">
        <v>2</v>
      </c>
      <c r="AN4" s="14">
        <v>3</v>
      </c>
      <c r="AO4" s="16">
        <v>4</v>
      </c>
      <c r="AP4" s="14">
        <v>5</v>
      </c>
      <c r="AQ4" s="14">
        <v>6</v>
      </c>
      <c r="AR4" s="16">
        <v>7</v>
      </c>
      <c r="AS4" s="14">
        <v>8</v>
      </c>
      <c r="AT4" s="14">
        <v>9</v>
      </c>
      <c r="AU4" s="16">
        <v>10</v>
      </c>
      <c r="AV4" s="14">
        <v>11</v>
      </c>
      <c r="AW4" s="14">
        <v>12</v>
      </c>
      <c r="AX4" s="16">
        <v>13</v>
      </c>
      <c r="AY4" s="14">
        <v>14</v>
      </c>
      <c r="AZ4" s="14">
        <v>15</v>
      </c>
      <c r="BA4" s="16">
        <v>16</v>
      </c>
      <c r="BB4" s="14">
        <v>17</v>
      </c>
      <c r="BC4" s="14">
        <v>18</v>
      </c>
      <c r="BD4" s="16">
        <v>19</v>
      </c>
      <c r="BE4" s="14">
        <v>20</v>
      </c>
      <c r="BF4" s="14">
        <v>21</v>
      </c>
      <c r="BG4" s="16">
        <v>22</v>
      </c>
      <c r="BH4" s="14">
        <v>23</v>
      </c>
      <c r="BI4" s="14">
        <v>24</v>
      </c>
      <c r="BJ4" s="16">
        <v>25</v>
      </c>
      <c r="BK4" s="14">
        <v>26</v>
      </c>
      <c r="BL4" s="14">
        <v>27</v>
      </c>
      <c r="BM4" s="16">
        <v>28</v>
      </c>
      <c r="BN4" s="14">
        <v>29</v>
      </c>
      <c r="BO4" s="14">
        <v>30</v>
      </c>
      <c r="BP4" s="16">
        <v>31</v>
      </c>
      <c r="BQ4" s="34" t="s">
        <v>97</v>
      </c>
    </row>
    <row r="5" spans="2:70" x14ac:dyDescent="0.2">
      <c r="B5" s="1" t="str">
        <f>CONCATENATE(C5,"_",D5)</f>
        <v>Altiplano_Los Quintos</v>
      </c>
      <c r="C5" s="25" t="s">
        <v>3</v>
      </c>
      <c r="D5" s="25" t="s">
        <v>44</v>
      </c>
      <c r="E5" s="25" t="s">
        <v>45</v>
      </c>
      <c r="F5" s="133">
        <v>29.1</v>
      </c>
      <c r="G5" s="133">
        <v>26.8</v>
      </c>
      <c r="H5" s="133">
        <v>29</v>
      </c>
      <c r="I5" s="133">
        <v>29.5</v>
      </c>
      <c r="J5" s="133">
        <v>26.7</v>
      </c>
      <c r="K5" s="133">
        <v>18.100000000000001</v>
      </c>
      <c r="L5" s="133">
        <v>23.2</v>
      </c>
      <c r="M5" s="133">
        <v>23.7</v>
      </c>
      <c r="N5" s="133">
        <v>18.399999999999999</v>
      </c>
      <c r="O5" s="133">
        <v>23.3</v>
      </c>
      <c r="P5" s="133">
        <v>14</v>
      </c>
      <c r="Q5" s="133">
        <v>19.399999999999999</v>
      </c>
      <c r="R5" s="133">
        <v>18.2</v>
      </c>
      <c r="S5" s="133">
        <v>10.6</v>
      </c>
      <c r="T5" s="133">
        <v>15.8</v>
      </c>
      <c r="U5" s="133">
        <v>18.100000000000001</v>
      </c>
      <c r="V5" s="133">
        <v>20.5</v>
      </c>
      <c r="W5" s="133">
        <v>22.6</v>
      </c>
      <c r="X5" s="133">
        <v>25.7</v>
      </c>
      <c r="Y5" s="133">
        <v>24.8</v>
      </c>
      <c r="Z5" s="133">
        <v>24.2</v>
      </c>
      <c r="AA5" s="133">
        <v>24.2</v>
      </c>
      <c r="AB5" s="133">
        <v>25</v>
      </c>
      <c r="AC5" s="133">
        <v>27.7</v>
      </c>
      <c r="AD5" s="133">
        <v>26.9</v>
      </c>
      <c r="AE5" s="133">
        <v>27.3</v>
      </c>
      <c r="AF5" s="133">
        <v>22.1</v>
      </c>
      <c r="AG5" s="133">
        <v>25.3</v>
      </c>
      <c r="AH5" s="133">
        <v>26.5</v>
      </c>
      <c r="AI5" s="133">
        <v>27</v>
      </c>
      <c r="AJ5" s="133">
        <v>27.3</v>
      </c>
      <c r="AK5" s="17">
        <f>AVERAGE(F5:AJ5)</f>
        <v>23.258064516129028</v>
      </c>
      <c r="AL5" s="63">
        <v>1.9</v>
      </c>
      <c r="AM5" s="63">
        <v>4</v>
      </c>
      <c r="AN5" s="63">
        <v>4.5999999999999996</v>
      </c>
      <c r="AO5" s="63">
        <v>4.9000000000000004</v>
      </c>
      <c r="AP5" s="63">
        <v>10.8</v>
      </c>
      <c r="AQ5" s="63">
        <v>7.8</v>
      </c>
      <c r="AR5" s="63">
        <v>5</v>
      </c>
      <c r="AS5" s="63">
        <v>12.1</v>
      </c>
      <c r="AT5" s="63">
        <v>10.6</v>
      </c>
      <c r="AU5" s="63">
        <v>4.8</v>
      </c>
      <c r="AV5" s="63">
        <v>7.3</v>
      </c>
      <c r="AW5" s="63">
        <v>3</v>
      </c>
      <c r="AX5" s="63">
        <v>7.7</v>
      </c>
      <c r="AY5" s="63">
        <v>6</v>
      </c>
      <c r="AZ5" s="63">
        <v>7.9</v>
      </c>
      <c r="BA5" s="63">
        <v>9.4</v>
      </c>
      <c r="BB5" s="63">
        <v>8.9</v>
      </c>
      <c r="BC5" s="63">
        <v>10.4</v>
      </c>
      <c r="BD5" s="63">
        <v>5.8</v>
      </c>
      <c r="BE5" s="63">
        <v>7.4</v>
      </c>
      <c r="BF5" s="63">
        <v>12.1</v>
      </c>
      <c r="BG5" s="63">
        <v>7.7</v>
      </c>
      <c r="BH5" s="63">
        <v>4.5</v>
      </c>
      <c r="BI5" s="63">
        <v>8.1999999999999993</v>
      </c>
      <c r="BJ5" s="63">
        <v>7.4</v>
      </c>
      <c r="BK5" s="63">
        <v>4.5999999999999996</v>
      </c>
      <c r="BL5" s="63">
        <v>8.9</v>
      </c>
      <c r="BM5" s="63">
        <v>5.4</v>
      </c>
      <c r="BN5" s="63">
        <v>3.6</v>
      </c>
      <c r="BO5" s="63">
        <v>3.8</v>
      </c>
      <c r="BP5" s="63">
        <v>8.6</v>
      </c>
      <c r="BQ5" s="18">
        <f>AVERAGE(AL5:BP5)</f>
        <v>6.9387096774193555</v>
      </c>
      <c r="BR5" s="4"/>
    </row>
    <row r="6" spans="2:70" x14ac:dyDescent="0.2">
      <c r="B6" s="1" t="str">
        <f t="shared" ref="B6:B62" si="0">CONCATENATE(C6,"_",D6)</f>
        <v>Altiplano_El Cuijal</v>
      </c>
      <c r="C6" s="25" t="s">
        <v>3</v>
      </c>
      <c r="D6" s="25" t="s">
        <v>17</v>
      </c>
      <c r="E6" s="25" t="s">
        <v>60</v>
      </c>
      <c r="F6" s="137" t="s">
        <v>140</v>
      </c>
      <c r="G6" s="137" t="s">
        <v>140</v>
      </c>
      <c r="H6" s="137" t="s">
        <v>140</v>
      </c>
      <c r="I6" s="137" t="s">
        <v>140</v>
      </c>
      <c r="J6" s="137" t="s">
        <v>140</v>
      </c>
      <c r="K6" s="137" t="s">
        <v>140</v>
      </c>
      <c r="L6" s="137" t="s">
        <v>140</v>
      </c>
      <c r="M6" s="137" t="s">
        <v>140</v>
      </c>
      <c r="N6" s="137" t="s">
        <v>140</v>
      </c>
      <c r="O6" s="137" t="s">
        <v>140</v>
      </c>
      <c r="P6" s="137" t="s">
        <v>140</v>
      </c>
      <c r="Q6" s="137" t="s">
        <v>140</v>
      </c>
      <c r="R6" s="137" t="s">
        <v>140</v>
      </c>
      <c r="S6" s="137" t="s">
        <v>140</v>
      </c>
      <c r="T6" s="137" t="s">
        <v>140</v>
      </c>
      <c r="U6" s="137" t="s">
        <v>140</v>
      </c>
      <c r="V6" s="137" t="s">
        <v>140</v>
      </c>
      <c r="W6" s="137" t="s">
        <v>140</v>
      </c>
      <c r="X6" s="137" t="s">
        <v>140</v>
      </c>
      <c r="Y6" s="137" t="s">
        <v>140</v>
      </c>
      <c r="Z6" s="137" t="s">
        <v>140</v>
      </c>
      <c r="AA6" s="137" t="s">
        <v>140</v>
      </c>
      <c r="AB6" s="137" t="s">
        <v>140</v>
      </c>
      <c r="AC6" s="137" t="s">
        <v>140</v>
      </c>
      <c r="AD6" s="137" t="s">
        <v>140</v>
      </c>
      <c r="AE6" s="137" t="s">
        <v>140</v>
      </c>
      <c r="AF6" s="137" t="s">
        <v>140</v>
      </c>
      <c r="AG6" s="137" t="s">
        <v>140</v>
      </c>
      <c r="AH6" s="137" t="s">
        <v>140</v>
      </c>
      <c r="AI6" s="137" t="s">
        <v>140</v>
      </c>
      <c r="AJ6" s="136">
        <v>27.3</v>
      </c>
      <c r="AK6" s="17">
        <f t="shared" ref="AK6:AK66" si="1">AVERAGE(F6:AJ6)</f>
        <v>27.3</v>
      </c>
      <c r="AL6" s="137" t="s">
        <v>140</v>
      </c>
      <c r="AM6" s="137" t="s">
        <v>140</v>
      </c>
      <c r="AN6" s="137" t="s">
        <v>140</v>
      </c>
      <c r="AO6" s="137" t="s">
        <v>140</v>
      </c>
      <c r="AP6" s="137" t="s">
        <v>140</v>
      </c>
      <c r="AQ6" s="137" t="s">
        <v>140</v>
      </c>
      <c r="AR6" s="137" t="s">
        <v>140</v>
      </c>
      <c r="AS6" s="137" t="s">
        <v>140</v>
      </c>
      <c r="AT6" s="137" t="s">
        <v>140</v>
      </c>
      <c r="AU6" s="137" t="s">
        <v>140</v>
      </c>
      <c r="AV6" s="137" t="s">
        <v>140</v>
      </c>
      <c r="AW6" s="137" t="s">
        <v>140</v>
      </c>
      <c r="AX6" s="137" t="s">
        <v>140</v>
      </c>
      <c r="AY6" s="137" t="s">
        <v>140</v>
      </c>
      <c r="AZ6" s="137" t="s">
        <v>140</v>
      </c>
      <c r="BA6" s="137" t="s">
        <v>140</v>
      </c>
      <c r="BB6" s="137" t="s">
        <v>140</v>
      </c>
      <c r="BC6" s="137" t="s">
        <v>140</v>
      </c>
      <c r="BD6" s="137" t="s">
        <v>140</v>
      </c>
      <c r="BE6" s="137" t="s">
        <v>140</v>
      </c>
      <c r="BF6" s="137" t="s">
        <v>140</v>
      </c>
      <c r="BG6" s="137" t="s">
        <v>140</v>
      </c>
      <c r="BH6" s="137" t="s">
        <v>140</v>
      </c>
      <c r="BI6" s="137" t="s">
        <v>140</v>
      </c>
      <c r="BJ6" s="137" t="s">
        <v>140</v>
      </c>
      <c r="BK6" s="137" t="s">
        <v>140</v>
      </c>
      <c r="BL6" s="137" t="s">
        <v>140</v>
      </c>
      <c r="BM6" s="137" t="s">
        <v>140</v>
      </c>
      <c r="BN6" s="137" t="s">
        <v>140</v>
      </c>
      <c r="BO6" s="137" t="s">
        <v>140</v>
      </c>
      <c r="BP6" s="63">
        <v>8.6</v>
      </c>
      <c r="BQ6" s="18">
        <f t="shared" ref="BQ6:BQ64" si="2">AVERAGE(AL6:BP6)</f>
        <v>8.6</v>
      </c>
      <c r="BR6" s="4"/>
    </row>
    <row r="7" spans="2:70" x14ac:dyDescent="0.2">
      <c r="B7" s="1" t="str">
        <f t="shared" si="0"/>
        <v>Altiplano_Charcas</v>
      </c>
      <c r="C7" s="25" t="s">
        <v>3</v>
      </c>
      <c r="D7" s="25" t="s">
        <v>16</v>
      </c>
      <c r="E7" s="25" t="s">
        <v>16</v>
      </c>
      <c r="F7" s="133">
        <v>28.6</v>
      </c>
      <c r="G7" s="133">
        <v>25.7</v>
      </c>
      <c r="H7" s="133">
        <v>29.8</v>
      </c>
      <c r="I7" s="133">
        <v>28.7</v>
      </c>
      <c r="J7" s="133">
        <v>24.3</v>
      </c>
      <c r="K7" s="133">
        <v>12.9</v>
      </c>
      <c r="L7" s="133">
        <v>21.8</v>
      </c>
      <c r="M7" s="133">
        <v>21.1</v>
      </c>
      <c r="N7" s="133">
        <v>18.7</v>
      </c>
      <c r="O7" s="133">
        <v>23.1</v>
      </c>
      <c r="P7" s="133">
        <v>15.1</v>
      </c>
      <c r="Q7" s="133">
        <v>19.100000000000001</v>
      </c>
      <c r="R7" s="133">
        <v>24.2</v>
      </c>
      <c r="S7" s="133">
        <v>10.5</v>
      </c>
      <c r="T7" s="137" t="s">
        <v>140</v>
      </c>
      <c r="U7" s="137" t="s">
        <v>140</v>
      </c>
      <c r="V7" s="137" t="s">
        <v>140</v>
      </c>
      <c r="W7" s="137" t="s">
        <v>140</v>
      </c>
      <c r="X7" s="137" t="s">
        <v>140</v>
      </c>
      <c r="Y7" s="137" t="s">
        <v>140</v>
      </c>
      <c r="Z7" s="137" t="s">
        <v>140</v>
      </c>
      <c r="AA7" s="137" t="s">
        <v>140</v>
      </c>
      <c r="AB7" s="137" t="s">
        <v>140</v>
      </c>
      <c r="AC7" s="137" t="s">
        <v>140</v>
      </c>
      <c r="AD7" s="137" t="s">
        <v>140</v>
      </c>
      <c r="AE7" s="137" t="s">
        <v>140</v>
      </c>
      <c r="AF7" s="137" t="s">
        <v>140</v>
      </c>
      <c r="AG7" s="137" t="s">
        <v>140</v>
      </c>
      <c r="AH7" s="137" t="s">
        <v>140</v>
      </c>
      <c r="AI7" s="137" t="s">
        <v>140</v>
      </c>
      <c r="AJ7" s="137" t="s">
        <v>140</v>
      </c>
      <c r="AK7" s="17">
        <f t="shared" si="1"/>
        <v>21.685714285714283</v>
      </c>
      <c r="AL7" s="63">
        <v>5.3</v>
      </c>
      <c r="AM7" s="63">
        <v>9.1</v>
      </c>
      <c r="AN7" s="63">
        <v>6.3</v>
      </c>
      <c r="AO7" s="63">
        <v>11</v>
      </c>
      <c r="AP7" s="63">
        <v>6</v>
      </c>
      <c r="AQ7" s="63">
        <v>3.6</v>
      </c>
      <c r="AR7" s="63">
        <v>5.6</v>
      </c>
      <c r="AS7" s="63">
        <v>8.8000000000000007</v>
      </c>
      <c r="AT7" s="63">
        <v>9.4</v>
      </c>
      <c r="AU7" s="63">
        <v>7.2</v>
      </c>
      <c r="AV7" s="63">
        <v>7.7</v>
      </c>
      <c r="AW7" s="63">
        <v>4.9000000000000004</v>
      </c>
      <c r="AX7" s="63">
        <v>7.1</v>
      </c>
      <c r="AY7" s="146">
        <v>8.1999999999999993</v>
      </c>
      <c r="AZ7" s="137" t="s">
        <v>140</v>
      </c>
      <c r="BA7" s="137" t="s">
        <v>140</v>
      </c>
      <c r="BB7" s="137" t="s">
        <v>140</v>
      </c>
      <c r="BC7" s="137" t="s">
        <v>140</v>
      </c>
      <c r="BD7" s="137" t="s">
        <v>140</v>
      </c>
      <c r="BE7" s="137" t="s">
        <v>140</v>
      </c>
      <c r="BF7" s="137" t="s">
        <v>140</v>
      </c>
      <c r="BG7" s="137" t="s">
        <v>140</v>
      </c>
      <c r="BH7" s="137" t="s">
        <v>140</v>
      </c>
      <c r="BI7" s="137" t="s">
        <v>140</v>
      </c>
      <c r="BJ7" s="137" t="s">
        <v>140</v>
      </c>
      <c r="BK7" s="137" t="s">
        <v>140</v>
      </c>
      <c r="BL7" s="137" t="s">
        <v>140</v>
      </c>
      <c r="BM7" s="137" t="s">
        <v>140</v>
      </c>
      <c r="BN7" s="137" t="s">
        <v>140</v>
      </c>
      <c r="BO7" s="137" t="s">
        <v>140</v>
      </c>
      <c r="BP7" s="137" t="s">
        <v>140</v>
      </c>
      <c r="BQ7" s="18">
        <f t="shared" si="2"/>
        <v>7.1571428571428584</v>
      </c>
      <c r="BR7" s="4"/>
    </row>
    <row r="8" spans="2:70" x14ac:dyDescent="0.2">
      <c r="B8" s="1" t="str">
        <f t="shared" si="0"/>
        <v>Altiplano_El Huizache</v>
      </c>
      <c r="C8" s="25" t="s">
        <v>3</v>
      </c>
      <c r="D8" s="25" t="s">
        <v>21</v>
      </c>
      <c r="E8" s="25" t="s">
        <v>22</v>
      </c>
      <c r="F8" s="133">
        <v>31.1</v>
      </c>
      <c r="G8" s="133">
        <v>26.6</v>
      </c>
      <c r="H8" s="133">
        <v>32.5</v>
      </c>
      <c r="I8" s="133">
        <v>33.799999999999997</v>
      </c>
      <c r="J8" s="133">
        <v>27.3</v>
      </c>
      <c r="K8" s="133">
        <v>13.1</v>
      </c>
      <c r="L8" s="133">
        <v>23.3</v>
      </c>
      <c r="M8" s="133">
        <v>22.1</v>
      </c>
      <c r="N8" s="133">
        <v>20.2</v>
      </c>
      <c r="O8" s="133">
        <v>22.9</v>
      </c>
      <c r="P8" s="133">
        <v>16.7</v>
      </c>
      <c r="Q8" s="133">
        <v>22.1</v>
      </c>
      <c r="R8" s="133">
        <v>22.3</v>
      </c>
      <c r="S8" s="133">
        <v>12.3</v>
      </c>
      <c r="T8" s="133">
        <v>13.2</v>
      </c>
      <c r="U8" s="133">
        <v>15.7</v>
      </c>
      <c r="V8" s="133">
        <v>20.7</v>
      </c>
      <c r="W8" s="133">
        <v>27.1</v>
      </c>
      <c r="X8" s="133">
        <v>30.2</v>
      </c>
      <c r="Y8" s="133">
        <v>29.6</v>
      </c>
      <c r="Z8" s="133">
        <v>25.7</v>
      </c>
      <c r="AA8" s="133">
        <v>28</v>
      </c>
      <c r="AB8" s="133">
        <v>27.8</v>
      </c>
      <c r="AC8" s="133">
        <v>31.9</v>
      </c>
      <c r="AD8" s="133">
        <v>29.9</v>
      </c>
      <c r="AE8" s="133">
        <v>30.8</v>
      </c>
      <c r="AF8" s="133">
        <v>21.7</v>
      </c>
      <c r="AG8" s="133">
        <v>27.1</v>
      </c>
      <c r="AH8" s="133">
        <v>29</v>
      </c>
      <c r="AI8" s="133">
        <v>30</v>
      </c>
      <c r="AJ8" s="133">
        <v>31.1</v>
      </c>
      <c r="AK8" s="17">
        <f t="shared" si="1"/>
        <v>25.025806451612901</v>
      </c>
      <c r="AL8" s="63">
        <v>7.6</v>
      </c>
      <c r="AM8" s="63">
        <v>12.7</v>
      </c>
      <c r="AN8" s="63">
        <v>9.9</v>
      </c>
      <c r="AO8" s="63">
        <v>10.4</v>
      </c>
      <c r="AP8" s="63">
        <v>8.8000000000000007</v>
      </c>
      <c r="AQ8" s="63">
        <v>6.4</v>
      </c>
      <c r="AR8" s="63">
        <v>9.3000000000000007</v>
      </c>
      <c r="AS8" s="63">
        <v>11</v>
      </c>
      <c r="AT8" s="63">
        <v>11.1</v>
      </c>
      <c r="AU8" s="63">
        <v>9.9</v>
      </c>
      <c r="AV8" s="63">
        <v>10.1</v>
      </c>
      <c r="AW8" s="63">
        <v>8.4</v>
      </c>
      <c r="AX8" s="63">
        <v>9</v>
      </c>
      <c r="AY8" s="63">
        <v>10.1</v>
      </c>
      <c r="AZ8" s="63">
        <v>10</v>
      </c>
      <c r="BA8" s="63">
        <v>11.4</v>
      </c>
      <c r="BB8" s="63">
        <v>11.4</v>
      </c>
      <c r="BC8" s="63">
        <v>11.7</v>
      </c>
      <c r="BD8" s="63">
        <v>12.1</v>
      </c>
      <c r="BE8" s="63">
        <v>12.1</v>
      </c>
      <c r="BF8" s="63">
        <v>15.7</v>
      </c>
      <c r="BG8" s="63">
        <v>12.9</v>
      </c>
      <c r="BH8" s="63">
        <v>14.9</v>
      </c>
      <c r="BI8" s="63">
        <v>11.6</v>
      </c>
      <c r="BJ8" s="63">
        <v>15.1</v>
      </c>
      <c r="BK8" s="63">
        <v>10.5</v>
      </c>
      <c r="BL8" s="63">
        <v>13.5</v>
      </c>
      <c r="BM8" s="63">
        <v>7.7</v>
      </c>
      <c r="BN8" s="63">
        <v>8.1999999999999993</v>
      </c>
      <c r="BO8" s="63">
        <v>9.1</v>
      </c>
      <c r="BP8" s="63">
        <v>10.6</v>
      </c>
      <c r="BQ8" s="18">
        <f t="shared" si="2"/>
        <v>10.748387096774195</v>
      </c>
      <c r="BR8" s="4"/>
    </row>
    <row r="9" spans="2:70" x14ac:dyDescent="0.2">
      <c r="B9" s="1" t="str">
        <f t="shared" si="0"/>
        <v>Altiplano_El Vergel</v>
      </c>
      <c r="C9" s="25" t="s">
        <v>3</v>
      </c>
      <c r="D9" s="25" t="s">
        <v>28</v>
      </c>
      <c r="E9" s="25" t="s">
        <v>29</v>
      </c>
      <c r="F9" s="133">
        <v>31.5</v>
      </c>
      <c r="G9" s="133">
        <v>25</v>
      </c>
      <c r="H9" s="133">
        <v>31.3</v>
      </c>
      <c r="I9" s="133">
        <v>34.4</v>
      </c>
      <c r="J9" s="133">
        <v>28.4</v>
      </c>
      <c r="K9" s="133">
        <v>15.3</v>
      </c>
      <c r="L9" s="133">
        <v>22.2</v>
      </c>
      <c r="M9" s="133">
        <v>21.7</v>
      </c>
      <c r="N9" s="133">
        <v>19.399999999999999</v>
      </c>
      <c r="O9" s="133">
        <v>24.6</v>
      </c>
      <c r="P9" s="133">
        <v>17.7</v>
      </c>
      <c r="Q9" s="133">
        <v>21.3</v>
      </c>
      <c r="R9" s="133">
        <v>23.7</v>
      </c>
      <c r="S9" s="133">
        <v>13.8</v>
      </c>
      <c r="T9" s="133">
        <v>13.8</v>
      </c>
      <c r="U9" s="133">
        <v>16.5</v>
      </c>
      <c r="V9" s="133">
        <v>21</v>
      </c>
      <c r="W9" s="133">
        <v>26.2</v>
      </c>
      <c r="X9" s="133">
        <v>29.2</v>
      </c>
      <c r="Y9" s="133">
        <v>29.3</v>
      </c>
      <c r="Z9" s="133">
        <v>26.2</v>
      </c>
      <c r="AA9" s="133">
        <v>27.4</v>
      </c>
      <c r="AB9" s="133">
        <v>27.1</v>
      </c>
      <c r="AC9" s="133">
        <v>30.7</v>
      </c>
      <c r="AD9" s="133">
        <v>31.1</v>
      </c>
      <c r="AE9" s="133">
        <v>30.8</v>
      </c>
      <c r="AF9" s="133">
        <v>22.3</v>
      </c>
      <c r="AG9" s="133">
        <v>26.9</v>
      </c>
      <c r="AH9" s="133">
        <v>29.6</v>
      </c>
      <c r="AI9" s="133">
        <v>30.8</v>
      </c>
      <c r="AJ9" s="133">
        <v>30.7</v>
      </c>
      <c r="AK9" s="17">
        <f t="shared" si="1"/>
        <v>25.158064516129031</v>
      </c>
      <c r="AL9" s="63">
        <v>4.2</v>
      </c>
      <c r="AM9" s="63">
        <v>9.6999999999999993</v>
      </c>
      <c r="AN9" s="63">
        <v>9.6999999999999993</v>
      </c>
      <c r="AO9" s="63">
        <v>3.9</v>
      </c>
      <c r="AP9" s="63">
        <v>10.8</v>
      </c>
      <c r="AQ9" s="63">
        <v>7.8</v>
      </c>
      <c r="AR9" s="63">
        <v>10</v>
      </c>
      <c r="AS9" s="63">
        <v>11.6</v>
      </c>
      <c r="AT9" s="63">
        <v>11.1</v>
      </c>
      <c r="AU9" s="63">
        <v>7.1</v>
      </c>
      <c r="AV9" s="63">
        <v>9.9</v>
      </c>
      <c r="AW9" s="63">
        <v>7.5</v>
      </c>
      <c r="AX9" s="63">
        <v>10.1</v>
      </c>
      <c r="AY9" s="63">
        <v>10.8</v>
      </c>
      <c r="AZ9" s="63">
        <v>10.7</v>
      </c>
      <c r="BA9" s="63">
        <v>11.5</v>
      </c>
      <c r="BB9" s="63">
        <v>11.6</v>
      </c>
      <c r="BC9" s="63">
        <v>12.3</v>
      </c>
      <c r="BD9" s="63">
        <v>8.6</v>
      </c>
      <c r="BE9" s="63">
        <v>10.6</v>
      </c>
      <c r="BF9" s="63">
        <v>15.6</v>
      </c>
      <c r="BG9" s="63">
        <v>11.3</v>
      </c>
      <c r="BH9" s="63">
        <v>12.6</v>
      </c>
      <c r="BI9" s="63">
        <v>9.1</v>
      </c>
      <c r="BJ9" s="63">
        <v>13.1</v>
      </c>
      <c r="BK9" s="63">
        <v>6.8</v>
      </c>
      <c r="BL9" s="63">
        <v>14.5</v>
      </c>
      <c r="BM9" s="63">
        <v>6.5</v>
      </c>
      <c r="BN9" s="63">
        <v>5.2</v>
      </c>
      <c r="BO9" s="63">
        <v>6</v>
      </c>
      <c r="BP9" s="63">
        <v>8.5</v>
      </c>
      <c r="BQ9" s="18">
        <f t="shared" si="2"/>
        <v>9.6354838709677395</v>
      </c>
      <c r="BR9" s="4"/>
    </row>
    <row r="10" spans="2:70" x14ac:dyDescent="0.2">
      <c r="B10" s="1" t="str">
        <f t="shared" si="0"/>
        <v xml:space="preserve">Altiplano_Pocitos </v>
      </c>
      <c r="C10" s="25" t="s">
        <v>3</v>
      </c>
      <c r="D10" s="25" t="s">
        <v>50</v>
      </c>
      <c r="E10" s="25" t="s">
        <v>29</v>
      </c>
      <c r="F10" s="133">
        <v>30</v>
      </c>
      <c r="G10" s="133">
        <v>24.8</v>
      </c>
      <c r="H10" s="133">
        <v>29.3</v>
      </c>
      <c r="I10" s="133">
        <v>30.6</v>
      </c>
      <c r="J10" s="133">
        <v>27.5</v>
      </c>
      <c r="K10" s="133">
        <v>15.9</v>
      </c>
      <c r="L10" s="133">
        <v>22.1</v>
      </c>
      <c r="M10" s="133">
        <v>20.6</v>
      </c>
      <c r="N10" s="133">
        <v>20.8</v>
      </c>
      <c r="O10" s="133">
        <v>23.7</v>
      </c>
      <c r="P10" s="133">
        <v>14.7</v>
      </c>
      <c r="Q10" s="133">
        <v>19.5</v>
      </c>
      <c r="R10" s="133">
        <v>17.899999999999999</v>
      </c>
      <c r="S10" s="133">
        <v>11.5</v>
      </c>
      <c r="T10" s="133">
        <v>13.3</v>
      </c>
      <c r="U10" s="133">
        <v>15.2</v>
      </c>
      <c r="V10" s="133">
        <v>20.6</v>
      </c>
      <c r="W10" s="133">
        <v>25.2</v>
      </c>
      <c r="X10" s="133">
        <v>27.7</v>
      </c>
      <c r="Y10" s="133">
        <v>27.6</v>
      </c>
      <c r="Z10" s="133">
        <v>22.6</v>
      </c>
      <c r="AA10" s="133">
        <v>23.5</v>
      </c>
      <c r="AB10" s="133">
        <v>25.5</v>
      </c>
      <c r="AC10" s="133">
        <v>28.5</v>
      </c>
      <c r="AD10" s="133">
        <v>27.9</v>
      </c>
      <c r="AE10" s="133">
        <v>28.8</v>
      </c>
      <c r="AF10" s="133">
        <v>20.399999999999999</v>
      </c>
      <c r="AG10" s="133">
        <v>25.9</v>
      </c>
      <c r="AH10" s="133">
        <v>27</v>
      </c>
      <c r="AI10" s="133">
        <v>28.4</v>
      </c>
      <c r="AJ10" s="133">
        <v>27.4</v>
      </c>
      <c r="AK10" s="17">
        <f t="shared" si="1"/>
        <v>23.367741935483867</v>
      </c>
      <c r="AL10" s="63">
        <v>5</v>
      </c>
      <c r="AM10" s="63">
        <v>9.4</v>
      </c>
      <c r="AN10" s="63">
        <v>11.2</v>
      </c>
      <c r="AO10" s="63">
        <v>6.7</v>
      </c>
      <c r="AP10" s="63">
        <v>9.5</v>
      </c>
      <c r="AQ10" s="63">
        <v>6.1</v>
      </c>
      <c r="AR10" s="63">
        <v>8</v>
      </c>
      <c r="AS10" s="63">
        <v>10.4</v>
      </c>
      <c r="AT10" s="63">
        <v>10.3</v>
      </c>
      <c r="AU10" s="63">
        <v>6.3</v>
      </c>
      <c r="AV10" s="63">
        <v>7</v>
      </c>
      <c r="AW10" s="63">
        <v>4.4000000000000004</v>
      </c>
      <c r="AX10" s="63">
        <v>9</v>
      </c>
      <c r="AY10" s="63">
        <v>8.8000000000000007</v>
      </c>
      <c r="AZ10" s="63">
        <v>9</v>
      </c>
      <c r="BA10" s="63">
        <v>9.8000000000000007</v>
      </c>
      <c r="BB10" s="63">
        <v>9.6</v>
      </c>
      <c r="BC10" s="63">
        <v>11.8</v>
      </c>
      <c r="BD10" s="63">
        <v>6.7</v>
      </c>
      <c r="BE10" s="63">
        <v>12.2</v>
      </c>
      <c r="BF10" s="63">
        <v>12.7</v>
      </c>
      <c r="BG10" s="63">
        <v>9.5</v>
      </c>
      <c r="BH10" s="63">
        <v>7.9</v>
      </c>
      <c r="BI10" s="63">
        <v>9</v>
      </c>
      <c r="BJ10" s="63">
        <v>10.6</v>
      </c>
      <c r="BK10" s="63">
        <v>5</v>
      </c>
      <c r="BL10" s="63">
        <v>11.3</v>
      </c>
      <c r="BM10" s="63">
        <v>6.2</v>
      </c>
      <c r="BN10" s="63">
        <v>5.2</v>
      </c>
      <c r="BO10" s="63">
        <v>5</v>
      </c>
      <c r="BP10" s="63">
        <v>9.5</v>
      </c>
      <c r="BQ10" s="18">
        <f t="shared" si="2"/>
        <v>8.4870967741935477</v>
      </c>
      <c r="BR10" s="4"/>
    </row>
    <row r="11" spans="2:70" x14ac:dyDescent="0.2">
      <c r="B11" s="1" t="str">
        <f t="shared" si="0"/>
        <v>Altiplano_BaNDerillas</v>
      </c>
      <c r="C11" s="25" t="s">
        <v>3</v>
      </c>
      <c r="D11" s="25" t="s">
        <v>130</v>
      </c>
      <c r="E11" s="25" t="s">
        <v>5</v>
      </c>
      <c r="F11" s="133">
        <v>28.2</v>
      </c>
      <c r="G11" s="133">
        <v>27.3</v>
      </c>
      <c r="H11" s="133">
        <v>26.7</v>
      </c>
      <c r="I11" s="133">
        <v>24.8</v>
      </c>
      <c r="J11" s="133">
        <v>24.8</v>
      </c>
      <c r="K11" s="133">
        <v>19</v>
      </c>
      <c r="L11" s="133">
        <v>24</v>
      </c>
      <c r="M11" s="133">
        <v>23.4</v>
      </c>
      <c r="N11" s="133">
        <v>15.4</v>
      </c>
      <c r="O11" s="133">
        <v>20.2</v>
      </c>
      <c r="P11" s="133">
        <v>16</v>
      </c>
      <c r="Q11" s="133">
        <v>17.899999999999999</v>
      </c>
      <c r="R11" s="133">
        <v>20.9</v>
      </c>
      <c r="S11" s="133">
        <v>9</v>
      </c>
      <c r="T11" s="137" t="s">
        <v>140</v>
      </c>
      <c r="U11" s="137" t="s">
        <v>140</v>
      </c>
      <c r="V11" s="137" t="s">
        <v>140</v>
      </c>
      <c r="W11" s="137" t="s">
        <v>140</v>
      </c>
      <c r="X11" s="137" t="s">
        <v>140</v>
      </c>
      <c r="Y11" s="137" t="s">
        <v>140</v>
      </c>
      <c r="Z11" s="137" t="s">
        <v>140</v>
      </c>
      <c r="AA11" s="137" t="s">
        <v>140</v>
      </c>
      <c r="AB11" s="137" t="s">
        <v>140</v>
      </c>
      <c r="AC11" s="137" t="s">
        <v>140</v>
      </c>
      <c r="AD11" s="137" t="s">
        <v>140</v>
      </c>
      <c r="AE11" s="137" t="s">
        <v>140</v>
      </c>
      <c r="AF11" s="137" t="s">
        <v>140</v>
      </c>
      <c r="AG11" s="137" t="s">
        <v>140</v>
      </c>
      <c r="AH11" s="137" t="s">
        <v>140</v>
      </c>
      <c r="AI11" s="137" t="s">
        <v>140</v>
      </c>
      <c r="AJ11" s="137" t="s">
        <v>140</v>
      </c>
      <c r="AK11" s="17">
        <f t="shared" si="1"/>
        <v>21.257142857142856</v>
      </c>
      <c r="AL11" s="63">
        <v>3.5</v>
      </c>
      <c r="AM11" s="63">
        <v>7.1</v>
      </c>
      <c r="AN11" s="63">
        <v>5</v>
      </c>
      <c r="AO11" s="63">
        <v>2.7</v>
      </c>
      <c r="AP11" s="63">
        <v>9.1</v>
      </c>
      <c r="AQ11" s="63">
        <v>6.7</v>
      </c>
      <c r="AR11" s="63">
        <v>6.5</v>
      </c>
      <c r="AS11" s="63">
        <v>9.1</v>
      </c>
      <c r="AT11" s="63">
        <v>8.5</v>
      </c>
      <c r="AU11" s="63">
        <v>3.3</v>
      </c>
      <c r="AV11" s="63">
        <v>6.8</v>
      </c>
      <c r="AW11" s="63">
        <v>3.2</v>
      </c>
      <c r="AX11" s="63">
        <v>7.7</v>
      </c>
      <c r="AY11" s="63">
        <v>7.1</v>
      </c>
      <c r="AZ11" s="137" t="s">
        <v>140</v>
      </c>
      <c r="BA11" s="137" t="s">
        <v>140</v>
      </c>
      <c r="BB11" s="137" t="s">
        <v>140</v>
      </c>
      <c r="BC11" s="137" t="s">
        <v>140</v>
      </c>
      <c r="BD11" s="137" t="s">
        <v>140</v>
      </c>
      <c r="BE11" s="137" t="s">
        <v>140</v>
      </c>
      <c r="BF11" s="137" t="s">
        <v>140</v>
      </c>
      <c r="BG11" s="137" t="s">
        <v>140</v>
      </c>
      <c r="BH11" s="137" t="s">
        <v>140</v>
      </c>
      <c r="BI11" s="137" t="s">
        <v>140</v>
      </c>
      <c r="BJ11" s="137" t="s">
        <v>140</v>
      </c>
      <c r="BK11" s="137" t="s">
        <v>140</v>
      </c>
      <c r="BL11" s="137" t="s">
        <v>140</v>
      </c>
      <c r="BM11" s="137" t="s">
        <v>140</v>
      </c>
      <c r="BN11" s="137" t="s">
        <v>140</v>
      </c>
      <c r="BO11" s="137" t="s">
        <v>140</v>
      </c>
      <c r="BP11" s="137" t="s">
        <v>140</v>
      </c>
      <c r="BQ11" s="18">
        <f t="shared" si="2"/>
        <v>6.1642857142857137</v>
      </c>
      <c r="BR11" s="4"/>
    </row>
    <row r="12" spans="2:70" x14ac:dyDescent="0.2">
      <c r="B12" s="1" t="str">
        <f t="shared" si="0"/>
        <v>Altiplano_Sabanillas</v>
      </c>
      <c r="C12" s="25" t="s">
        <v>3</v>
      </c>
      <c r="D12" s="25" t="s">
        <v>59</v>
      </c>
      <c r="E12" s="25" t="s">
        <v>60</v>
      </c>
      <c r="F12" s="133">
        <v>29</v>
      </c>
      <c r="G12" s="133">
        <v>27.5</v>
      </c>
      <c r="H12" s="133">
        <v>29.4</v>
      </c>
      <c r="I12" s="133">
        <v>29.2</v>
      </c>
      <c r="J12" s="133">
        <v>26.7</v>
      </c>
      <c r="K12" s="133">
        <v>20.100000000000001</v>
      </c>
      <c r="L12" s="133">
        <v>24.4</v>
      </c>
      <c r="M12" s="133">
        <v>21</v>
      </c>
      <c r="N12" s="133">
        <v>18.2</v>
      </c>
      <c r="O12" s="133">
        <v>22.7</v>
      </c>
      <c r="P12" s="133">
        <v>12.5</v>
      </c>
      <c r="Q12" s="133">
        <v>18.899999999999999</v>
      </c>
      <c r="R12" s="133">
        <v>16.5</v>
      </c>
      <c r="S12" s="133">
        <v>10.6</v>
      </c>
      <c r="T12" s="133">
        <v>16.899999999999999</v>
      </c>
      <c r="U12" s="133">
        <v>19</v>
      </c>
      <c r="V12" s="133">
        <v>20.5</v>
      </c>
      <c r="W12" s="133">
        <v>22.5</v>
      </c>
      <c r="X12" s="133">
        <v>26.4</v>
      </c>
      <c r="Y12" s="133">
        <v>24.9</v>
      </c>
      <c r="Z12" s="133">
        <v>23.9</v>
      </c>
      <c r="AA12" s="133">
        <v>24.1</v>
      </c>
      <c r="AB12" s="133">
        <v>25</v>
      </c>
      <c r="AC12" s="133">
        <v>27.9</v>
      </c>
      <c r="AD12" s="133">
        <v>26.3</v>
      </c>
      <c r="AE12" s="133">
        <v>27.4</v>
      </c>
      <c r="AF12" s="133">
        <v>20.5</v>
      </c>
      <c r="AG12" s="133">
        <v>24</v>
      </c>
      <c r="AH12" s="133">
        <v>26.3</v>
      </c>
      <c r="AI12" s="133">
        <v>26.8</v>
      </c>
      <c r="AJ12" s="133">
        <v>25.9</v>
      </c>
      <c r="AK12" s="17">
        <f t="shared" si="1"/>
        <v>23.064516129032249</v>
      </c>
      <c r="AL12" s="63">
        <v>4.4000000000000004</v>
      </c>
      <c r="AM12" s="63">
        <v>4.5999999999999996</v>
      </c>
      <c r="AN12" s="63">
        <v>4</v>
      </c>
      <c r="AO12" s="63">
        <v>4.5999999999999996</v>
      </c>
      <c r="AP12" s="63">
        <v>10.3</v>
      </c>
      <c r="AQ12" s="63">
        <v>7.3</v>
      </c>
      <c r="AR12" s="63">
        <v>4.5</v>
      </c>
      <c r="AS12" s="63">
        <v>11.1</v>
      </c>
      <c r="AT12" s="63">
        <v>10.199999999999999</v>
      </c>
      <c r="AU12" s="63">
        <v>4.5</v>
      </c>
      <c r="AV12" s="63">
        <v>6.4</v>
      </c>
      <c r="AW12" s="63">
        <v>1.1000000000000001</v>
      </c>
      <c r="AX12" s="63">
        <v>7.7</v>
      </c>
      <c r="AY12" s="63">
        <v>8.1</v>
      </c>
      <c r="AZ12" s="63">
        <v>7.5</v>
      </c>
      <c r="BA12" s="63">
        <v>9.6</v>
      </c>
      <c r="BB12" s="63">
        <v>8.6999999999999993</v>
      </c>
      <c r="BC12" s="63">
        <v>8.4</v>
      </c>
      <c r="BD12" s="63">
        <v>4</v>
      </c>
      <c r="BE12" s="63">
        <v>5.3</v>
      </c>
      <c r="BF12" s="63">
        <v>10.8</v>
      </c>
      <c r="BG12" s="63">
        <v>7.8</v>
      </c>
      <c r="BH12" s="63">
        <v>3.3</v>
      </c>
      <c r="BI12" s="63">
        <v>8.1</v>
      </c>
      <c r="BJ12" s="63">
        <v>6.3</v>
      </c>
      <c r="BK12" s="63">
        <v>3.1</v>
      </c>
      <c r="BL12" s="63">
        <v>8.1999999999999993</v>
      </c>
      <c r="BM12" s="63">
        <v>5</v>
      </c>
      <c r="BN12" s="63">
        <v>2.9</v>
      </c>
      <c r="BO12" s="63">
        <v>2.8</v>
      </c>
      <c r="BP12" s="63">
        <v>6</v>
      </c>
      <c r="BQ12" s="18">
        <f t="shared" si="2"/>
        <v>6.3419354838709694</v>
      </c>
      <c r="BR12" s="4"/>
    </row>
    <row r="13" spans="2:70" x14ac:dyDescent="0.2">
      <c r="B13" s="1" t="str">
        <f t="shared" si="0"/>
        <v>Altiplano_BuenaVista</v>
      </c>
      <c r="C13" s="25" t="s">
        <v>3</v>
      </c>
      <c r="D13" s="25" t="s">
        <v>9</v>
      </c>
      <c r="E13" s="25" t="s">
        <v>10</v>
      </c>
      <c r="F13" s="133">
        <v>29</v>
      </c>
      <c r="G13" s="133">
        <v>23.3</v>
      </c>
      <c r="H13" s="133">
        <v>30</v>
      </c>
      <c r="I13" s="133">
        <v>30.9</v>
      </c>
      <c r="J13" s="133">
        <v>26.3</v>
      </c>
      <c r="K13" s="133">
        <v>13</v>
      </c>
      <c r="L13" s="133">
        <v>19.5</v>
      </c>
      <c r="M13" s="133">
        <v>18.8</v>
      </c>
      <c r="N13" s="133">
        <v>20.5</v>
      </c>
      <c r="O13" s="133">
        <v>22.6</v>
      </c>
      <c r="P13" s="133">
        <v>14.7</v>
      </c>
      <c r="Q13" s="133">
        <v>19.3</v>
      </c>
      <c r="R13" s="133">
        <v>21.8</v>
      </c>
      <c r="S13" s="133">
        <v>9.9</v>
      </c>
      <c r="T13" s="137" t="s">
        <v>140</v>
      </c>
      <c r="U13" s="137" t="s">
        <v>140</v>
      </c>
      <c r="V13" s="137" t="s">
        <v>140</v>
      </c>
      <c r="W13" s="137" t="s">
        <v>140</v>
      </c>
      <c r="X13" s="137" t="s">
        <v>140</v>
      </c>
      <c r="Y13" s="137" t="s">
        <v>140</v>
      </c>
      <c r="Z13" s="137" t="s">
        <v>140</v>
      </c>
      <c r="AA13" s="137" t="s">
        <v>140</v>
      </c>
      <c r="AB13" s="137" t="s">
        <v>140</v>
      </c>
      <c r="AC13" s="137" t="s">
        <v>140</v>
      </c>
      <c r="AD13" s="137" t="s">
        <v>140</v>
      </c>
      <c r="AE13" s="137" t="s">
        <v>140</v>
      </c>
      <c r="AF13" s="137" t="s">
        <v>140</v>
      </c>
      <c r="AG13" s="137" t="s">
        <v>140</v>
      </c>
      <c r="AH13" s="137" t="s">
        <v>140</v>
      </c>
      <c r="AI13" s="137" t="s">
        <v>140</v>
      </c>
      <c r="AJ13" s="137" t="s">
        <v>140</v>
      </c>
      <c r="AK13" s="17">
        <f t="shared" si="1"/>
        <v>21.4</v>
      </c>
      <c r="AL13" s="63">
        <v>3.8</v>
      </c>
      <c r="AM13" s="63">
        <v>6.2</v>
      </c>
      <c r="AN13" s="63">
        <v>8.6</v>
      </c>
      <c r="AO13" s="63">
        <v>8</v>
      </c>
      <c r="AP13" s="63">
        <v>8.8000000000000007</v>
      </c>
      <c r="AQ13" s="63">
        <v>5.3</v>
      </c>
      <c r="AR13" s="63">
        <v>7.9</v>
      </c>
      <c r="AS13" s="63">
        <v>9.6999999999999993</v>
      </c>
      <c r="AT13" s="63">
        <v>10.6</v>
      </c>
      <c r="AU13" s="63">
        <v>7</v>
      </c>
      <c r="AV13" s="63">
        <v>6.7</v>
      </c>
      <c r="AW13" s="63">
        <v>2.8</v>
      </c>
      <c r="AX13" s="63">
        <v>6.3</v>
      </c>
      <c r="AY13" s="63">
        <v>9.1</v>
      </c>
      <c r="AZ13" s="137" t="s">
        <v>140</v>
      </c>
      <c r="BA13" s="137" t="s">
        <v>140</v>
      </c>
      <c r="BB13" s="137" t="s">
        <v>140</v>
      </c>
      <c r="BC13" s="137" t="s">
        <v>140</v>
      </c>
      <c r="BD13" s="137" t="s">
        <v>140</v>
      </c>
      <c r="BE13" s="137" t="s">
        <v>140</v>
      </c>
      <c r="BF13" s="137" t="s">
        <v>140</v>
      </c>
      <c r="BG13" s="137" t="s">
        <v>140</v>
      </c>
      <c r="BH13" s="137" t="s">
        <v>140</v>
      </c>
      <c r="BI13" s="137" t="s">
        <v>140</v>
      </c>
      <c r="BJ13" s="137" t="s">
        <v>140</v>
      </c>
      <c r="BK13" s="137" t="s">
        <v>140</v>
      </c>
      <c r="BL13" s="137" t="s">
        <v>140</v>
      </c>
      <c r="BM13" s="137" t="s">
        <v>140</v>
      </c>
      <c r="BN13" s="137" t="s">
        <v>140</v>
      </c>
      <c r="BO13" s="137" t="s">
        <v>140</v>
      </c>
      <c r="BP13" s="137" t="s">
        <v>140</v>
      </c>
      <c r="BQ13" s="18">
        <f t="shared" si="2"/>
        <v>7.1999999999999984</v>
      </c>
      <c r="BR13" s="4"/>
    </row>
    <row r="14" spans="2:70" x14ac:dyDescent="0.2">
      <c r="B14" s="1" t="str">
        <f t="shared" si="0"/>
        <v>Altiplano_La Terquedad</v>
      </c>
      <c r="C14" s="25" t="s">
        <v>3</v>
      </c>
      <c r="D14" s="25" t="s">
        <v>43</v>
      </c>
      <c r="E14" s="25" t="s">
        <v>10</v>
      </c>
      <c r="F14" s="133">
        <v>31.3</v>
      </c>
      <c r="G14" s="133">
        <v>23.9</v>
      </c>
      <c r="H14" s="133">
        <v>32</v>
      </c>
      <c r="I14" s="133">
        <v>34.299999999999997</v>
      </c>
      <c r="J14" s="133">
        <v>26.5</v>
      </c>
      <c r="K14" s="133">
        <v>13.2</v>
      </c>
      <c r="L14" s="133">
        <v>21.6</v>
      </c>
      <c r="M14" s="133">
        <v>21.7</v>
      </c>
      <c r="N14" s="133">
        <v>21.2</v>
      </c>
      <c r="O14" s="133">
        <v>24.2</v>
      </c>
      <c r="P14" s="133">
        <v>17.600000000000001</v>
      </c>
      <c r="Q14" s="133">
        <v>22.4</v>
      </c>
      <c r="R14" s="133">
        <v>23.4</v>
      </c>
      <c r="S14" s="133">
        <v>12.7</v>
      </c>
      <c r="T14" s="133">
        <v>13.6</v>
      </c>
      <c r="U14" s="133">
        <v>16.3</v>
      </c>
      <c r="V14" s="133">
        <v>21.2</v>
      </c>
      <c r="W14" s="133">
        <v>28</v>
      </c>
      <c r="X14" s="133">
        <v>30.7</v>
      </c>
      <c r="Y14" s="133">
        <v>30</v>
      </c>
      <c r="Z14" s="133">
        <v>26.4</v>
      </c>
      <c r="AA14" s="133">
        <v>27.4</v>
      </c>
      <c r="AB14" s="133">
        <v>26.5</v>
      </c>
      <c r="AC14" s="133">
        <v>30.5</v>
      </c>
      <c r="AD14" s="133">
        <v>29.8</v>
      </c>
      <c r="AE14" s="133">
        <v>30.6</v>
      </c>
      <c r="AF14" s="133">
        <v>21.9</v>
      </c>
      <c r="AG14" s="133">
        <v>27.1</v>
      </c>
      <c r="AH14" s="133">
        <v>29.3</v>
      </c>
      <c r="AI14" s="133">
        <v>30.3</v>
      </c>
      <c r="AJ14" s="133">
        <v>30.8</v>
      </c>
      <c r="AK14" s="17">
        <f t="shared" si="1"/>
        <v>25.045161290322572</v>
      </c>
      <c r="AL14" s="63">
        <v>4.7</v>
      </c>
      <c r="AM14" s="63">
        <v>13.2</v>
      </c>
      <c r="AN14" s="63">
        <v>7.6</v>
      </c>
      <c r="AO14" s="63">
        <v>5.2</v>
      </c>
      <c r="AP14" s="63">
        <v>10.199999999999999</v>
      </c>
      <c r="AQ14" s="63">
        <v>7</v>
      </c>
      <c r="AR14" s="63">
        <v>9.6999999999999993</v>
      </c>
      <c r="AS14" s="63">
        <v>11.7</v>
      </c>
      <c r="AT14" s="63">
        <v>11.2</v>
      </c>
      <c r="AU14" s="63">
        <v>9.6</v>
      </c>
      <c r="AV14" s="63">
        <v>10.5</v>
      </c>
      <c r="AW14" s="63">
        <v>9.4</v>
      </c>
      <c r="AX14" s="63">
        <v>9.1</v>
      </c>
      <c r="AY14" s="63">
        <v>10.6</v>
      </c>
      <c r="AZ14" s="63">
        <v>10.5</v>
      </c>
      <c r="BA14" s="63">
        <v>11.7</v>
      </c>
      <c r="BB14" s="63">
        <v>11.8</v>
      </c>
      <c r="BC14" s="63">
        <v>13</v>
      </c>
      <c r="BD14" s="63">
        <v>9.1</v>
      </c>
      <c r="BE14" s="63">
        <v>11.2</v>
      </c>
      <c r="BF14" s="63">
        <v>16</v>
      </c>
      <c r="BG14" s="63">
        <v>12.3</v>
      </c>
      <c r="BH14" s="63">
        <v>13.6</v>
      </c>
      <c r="BI14" s="63">
        <v>11.5</v>
      </c>
      <c r="BJ14" s="63">
        <v>15.2</v>
      </c>
      <c r="BK14" s="63">
        <v>8</v>
      </c>
      <c r="BL14" s="63">
        <v>13.9</v>
      </c>
      <c r="BM14" s="63">
        <v>7.6</v>
      </c>
      <c r="BN14" s="63">
        <v>6.2</v>
      </c>
      <c r="BO14" s="63">
        <v>7.4</v>
      </c>
      <c r="BP14" s="63">
        <v>10.5</v>
      </c>
      <c r="BQ14" s="18">
        <f t="shared" si="2"/>
        <v>10.296774193548385</v>
      </c>
      <c r="BR14" s="4"/>
    </row>
    <row r="15" spans="2:70" x14ac:dyDescent="0.2">
      <c r="B15" s="1" t="str">
        <f t="shared" si="0"/>
        <v>Altiplano_BuenaVista</v>
      </c>
      <c r="C15" s="25" t="s">
        <v>3</v>
      </c>
      <c r="D15" s="25" t="s">
        <v>9</v>
      </c>
      <c r="E15" s="25" t="s">
        <v>11</v>
      </c>
      <c r="F15" s="133">
        <v>27.3</v>
      </c>
      <c r="G15" s="133">
        <v>28.5</v>
      </c>
      <c r="H15" s="133">
        <v>26.7</v>
      </c>
      <c r="I15" s="133">
        <v>25.6</v>
      </c>
      <c r="J15" s="133">
        <v>24.9</v>
      </c>
      <c r="K15" s="133">
        <v>17.899999999999999</v>
      </c>
      <c r="L15" s="133">
        <v>22.3</v>
      </c>
      <c r="M15" s="133">
        <v>22.5</v>
      </c>
      <c r="N15" s="133">
        <v>15.4</v>
      </c>
      <c r="O15" s="133">
        <v>20.6</v>
      </c>
      <c r="P15" s="133">
        <v>17.600000000000001</v>
      </c>
      <c r="Q15" s="133">
        <v>17.899999999999999</v>
      </c>
      <c r="R15" s="133">
        <v>20.7</v>
      </c>
      <c r="S15" s="133">
        <v>9.6999999999999993</v>
      </c>
      <c r="T15" s="148" t="s">
        <v>140</v>
      </c>
      <c r="U15" s="148" t="s">
        <v>140</v>
      </c>
      <c r="V15" s="148" t="s">
        <v>140</v>
      </c>
      <c r="W15" s="148" t="s">
        <v>140</v>
      </c>
      <c r="X15" s="148" t="s">
        <v>140</v>
      </c>
      <c r="Y15" s="148" t="s">
        <v>140</v>
      </c>
      <c r="Z15" s="148" t="s">
        <v>140</v>
      </c>
      <c r="AA15" s="148" t="s">
        <v>140</v>
      </c>
      <c r="AB15" s="148" t="s">
        <v>140</v>
      </c>
      <c r="AC15" s="148" t="s">
        <v>140</v>
      </c>
      <c r="AD15" s="148" t="s">
        <v>140</v>
      </c>
      <c r="AE15" s="148" t="s">
        <v>140</v>
      </c>
      <c r="AF15" s="133">
        <v>10.6</v>
      </c>
      <c r="AG15" s="133">
        <v>23</v>
      </c>
      <c r="AH15" s="133">
        <v>24.1</v>
      </c>
      <c r="AI15" s="133">
        <v>25.4</v>
      </c>
      <c r="AJ15" s="133">
        <v>25.1</v>
      </c>
      <c r="AK15" s="17">
        <f t="shared" si="1"/>
        <v>21.357894736842105</v>
      </c>
      <c r="AL15" s="63">
        <v>4.0999999999999996</v>
      </c>
      <c r="AM15" s="63">
        <v>6.2</v>
      </c>
      <c r="AN15" s="63">
        <v>5.6</v>
      </c>
      <c r="AO15" s="63">
        <v>8.5</v>
      </c>
      <c r="AP15" s="63">
        <v>10.1</v>
      </c>
      <c r="AQ15" s="63">
        <v>5.5</v>
      </c>
      <c r="AR15" s="63">
        <v>5.3</v>
      </c>
      <c r="AS15" s="63">
        <v>8.5</v>
      </c>
      <c r="AT15" s="63">
        <v>8.5</v>
      </c>
      <c r="AU15" s="63">
        <v>4.0999999999999996</v>
      </c>
      <c r="AV15" s="63">
        <v>4.3</v>
      </c>
      <c r="AW15" s="63">
        <v>2.6</v>
      </c>
      <c r="AX15" s="63">
        <v>8</v>
      </c>
      <c r="AY15" s="145">
        <v>3.7</v>
      </c>
      <c r="AZ15" s="148" t="s">
        <v>140</v>
      </c>
      <c r="BA15" s="148" t="s">
        <v>140</v>
      </c>
      <c r="BB15" s="148" t="s">
        <v>140</v>
      </c>
      <c r="BC15" s="148" t="s">
        <v>140</v>
      </c>
      <c r="BD15" s="148" t="s">
        <v>140</v>
      </c>
      <c r="BE15" s="148" t="s">
        <v>140</v>
      </c>
      <c r="BF15" s="148" t="s">
        <v>140</v>
      </c>
      <c r="BG15" s="148" t="s">
        <v>140</v>
      </c>
      <c r="BH15" s="148" t="s">
        <v>140</v>
      </c>
      <c r="BI15" s="148" t="s">
        <v>140</v>
      </c>
      <c r="BJ15" s="148" t="s">
        <v>140</v>
      </c>
      <c r="BK15" s="148" t="s">
        <v>140</v>
      </c>
      <c r="BL15" s="147">
        <v>9.3000000000000007</v>
      </c>
      <c r="BM15" s="143">
        <v>4.9000000000000004</v>
      </c>
      <c r="BN15" s="142">
        <v>5.7</v>
      </c>
      <c r="BO15" s="143">
        <v>7.3</v>
      </c>
      <c r="BP15" s="142">
        <v>7.6</v>
      </c>
      <c r="BQ15" s="18">
        <f t="shared" si="2"/>
        <v>6.3052631578947356</v>
      </c>
      <c r="BR15" s="4"/>
    </row>
    <row r="16" spans="2:70" x14ac:dyDescent="0.2">
      <c r="B16" s="1" t="str">
        <f t="shared" si="0"/>
        <v>Altiplano_La Dulce</v>
      </c>
      <c r="C16" s="25" t="s">
        <v>3</v>
      </c>
      <c r="D16" s="25" t="s">
        <v>37</v>
      </c>
      <c r="E16" s="25" t="s">
        <v>11</v>
      </c>
      <c r="F16" s="133">
        <v>28.5</v>
      </c>
      <c r="G16" s="133">
        <v>28.2</v>
      </c>
      <c r="H16" s="133">
        <v>27.2</v>
      </c>
      <c r="I16" s="133">
        <v>26.1</v>
      </c>
      <c r="J16" s="133">
        <v>25.1</v>
      </c>
      <c r="K16" s="133">
        <v>19.100000000000001</v>
      </c>
      <c r="L16" s="133">
        <v>23.3</v>
      </c>
      <c r="M16" s="133">
        <v>23</v>
      </c>
      <c r="N16" s="133">
        <v>14</v>
      </c>
      <c r="O16" s="133">
        <v>21.5</v>
      </c>
      <c r="P16" s="133">
        <v>17.899999999999999</v>
      </c>
      <c r="Q16" s="133">
        <v>19</v>
      </c>
      <c r="R16" s="133">
        <v>21.8</v>
      </c>
      <c r="S16" s="133">
        <v>7.2</v>
      </c>
      <c r="T16" s="137" t="s">
        <v>140</v>
      </c>
      <c r="U16" s="137" t="s">
        <v>140</v>
      </c>
      <c r="V16" s="137" t="s">
        <v>140</v>
      </c>
      <c r="W16" s="137" t="s">
        <v>140</v>
      </c>
      <c r="X16" s="137" t="s">
        <v>140</v>
      </c>
      <c r="Y16" s="137" t="s">
        <v>140</v>
      </c>
      <c r="Z16" s="137" t="s">
        <v>140</v>
      </c>
      <c r="AA16" s="137" t="s">
        <v>140</v>
      </c>
      <c r="AB16" s="137" t="s">
        <v>140</v>
      </c>
      <c r="AC16" s="137" t="s">
        <v>140</v>
      </c>
      <c r="AD16" s="137" t="s">
        <v>140</v>
      </c>
      <c r="AE16" s="137" t="s">
        <v>140</v>
      </c>
      <c r="AF16" s="137" t="s">
        <v>140</v>
      </c>
      <c r="AG16" s="137" t="s">
        <v>140</v>
      </c>
      <c r="AH16" s="137" t="s">
        <v>140</v>
      </c>
      <c r="AI16" s="137" t="s">
        <v>140</v>
      </c>
      <c r="AJ16" s="137" t="s">
        <v>140</v>
      </c>
      <c r="AK16" s="17">
        <f t="shared" si="1"/>
        <v>21.564285714285713</v>
      </c>
      <c r="AL16" s="63">
        <v>0.9</v>
      </c>
      <c r="AM16" s="63">
        <v>6.3</v>
      </c>
      <c r="AN16" s="63">
        <v>4.4000000000000004</v>
      </c>
      <c r="AO16" s="63">
        <v>2.7</v>
      </c>
      <c r="AP16" s="63">
        <v>8.5</v>
      </c>
      <c r="AQ16" s="63">
        <v>5.8</v>
      </c>
      <c r="AR16" s="63">
        <v>5.5</v>
      </c>
      <c r="AS16" s="63">
        <v>8.5</v>
      </c>
      <c r="AT16" s="63">
        <v>8.8000000000000007</v>
      </c>
      <c r="AU16" s="63">
        <v>2.9</v>
      </c>
      <c r="AV16" s="63">
        <v>5.4</v>
      </c>
      <c r="AW16" s="63">
        <v>2.2000000000000002</v>
      </c>
      <c r="AX16" s="63">
        <v>6.9</v>
      </c>
      <c r="AY16" s="146">
        <v>4.2</v>
      </c>
      <c r="AZ16" s="137" t="s">
        <v>140</v>
      </c>
      <c r="BA16" s="137" t="s">
        <v>140</v>
      </c>
      <c r="BB16" s="137" t="s">
        <v>140</v>
      </c>
      <c r="BC16" s="137" t="s">
        <v>140</v>
      </c>
      <c r="BD16" s="137" t="s">
        <v>140</v>
      </c>
      <c r="BE16" s="137" t="s">
        <v>140</v>
      </c>
      <c r="BF16" s="137" t="s">
        <v>140</v>
      </c>
      <c r="BG16" s="137" t="s">
        <v>140</v>
      </c>
      <c r="BH16" s="137" t="s">
        <v>140</v>
      </c>
      <c r="BI16" s="137" t="s">
        <v>140</v>
      </c>
      <c r="BJ16" s="137" t="s">
        <v>140</v>
      </c>
      <c r="BK16" s="137" t="s">
        <v>140</v>
      </c>
      <c r="BL16" s="137" t="s">
        <v>140</v>
      </c>
      <c r="BM16" s="137" t="s">
        <v>140</v>
      </c>
      <c r="BN16" s="137" t="s">
        <v>140</v>
      </c>
      <c r="BO16" s="137" t="s">
        <v>140</v>
      </c>
      <c r="BP16" s="137" t="s">
        <v>140</v>
      </c>
      <c r="BQ16" s="18">
        <f t="shared" si="2"/>
        <v>5.2142857142857153</v>
      </c>
      <c r="BR16" s="4"/>
    </row>
    <row r="17" spans="2:70" x14ac:dyDescent="0.2">
      <c r="B17" s="1" t="str">
        <f t="shared" si="0"/>
        <v>Altiplano_Yoliatl</v>
      </c>
      <c r="C17" s="25" t="s">
        <v>3</v>
      </c>
      <c r="D17" s="25" t="s">
        <v>72</v>
      </c>
      <c r="E17" s="25" t="s">
        <v>11</v>
      </c>
      <c r="F17" s="133">
        <v>29.5</v>
      </c>
      <c r="G17" s="133">
        <v>27.1</v>
      </c>
      <c r="H17" s="133">
        <v>26.6</v>
      </c>
      <c r="I17" s="133">
        <v>26.7</v>
      </c>
      <c r="J17" s="133">
        <v>24.8</v>
      </c>
      <c r="K17" s="133">
        <v>17</v>
      </c>
      <c r="L17" s="133">
        <v>22.7</v>
      </c>
      <c r="M17" s="133">
        <v>23.7</v>
      </c>
      <c r="N17" s="133">
        <v>17.2</v>
      </c>
      <c r="O17" s="133">
        <v>21.2</v>
      </c>
      <c r="P17" s="133">
        <v>19.600000000000001</v>
      </c>
      <c r="Q17" s="133">
        <v>18.399999999999999</v>
      </c>
      <c r="R17" s="133">
        <v>20.399999999999999</v>
      </c>
      <c r="S17" s="133">
        <v>10</v>
      </c>
      <c r="T17" s="137" t="s">
        <v>140</v>
      </c>
      <c r="U17" s="137" t="s">
        <v>140</v>
      </c>
      <c r="V17" s="137" t="s">
        <v>140</v>
      </c>
      <c r="W17" s="137" t="s">
        <v>140</v>
      </c>
      <c r="X17" s="137" t="s">
        <v>140</v>
      </c>
      <c r="Y17" s="137" t="s">
        <v>140</v>
      </c>
      <c r="Z17" s="137" t="s">
        <v>140</v>
      </c>
      <c r="AA17" s="137" t="s">
        <v>140</v>
      </c>
      <c r="AB17" s="137" t="s">
        <v>140</v>
      </c>
      <c r="AC17" s="137" t="s">
        <v>140</v>
      </c>
      <c r="AD17" s="137" t="s">
        <v>140</v>
      </c>
      <c r="AE17" s="137" t="s">
        <v>140</v>
      </c>
      <c r="AF17" s="137" t="s">
        <v>140</v>
      </c>
      <c r="AG17" s="137" t="s">
        <v>140</v>
      </c>
      <c r="AH17" s="137" t="s">
        <v>140</v>
      </c>
      <c r="AI17" s="137" t="s">
        <v>140</v>
      </c>
      <c r="AJ17" s="137" t="s">
        <v>140</v>
      </c>
      <c r="AK17" s="17">
        <f t="shared" si="1"/>
        <v>21.778571428571421</v>
      </c>
      <c r="AL17" s="63">
        <v>1.4</v>
      </c>
      <c r="AM17" s="63">
        <v>6.3</v>
      </c>
      <c r="AN17" s="63">
        <v>4.8</v>
      </c>
      <c r="AO17" s="63">
        <v>1.6</v>
      </c>
      <c r="AP17" s="63">
        <v>7.8</v>
      </c>
      <c r="AQ17" s="63">
        <v>4.5</v>
      </c>
      <c r="AR17" s="63">
        <v>5</v>
      </c>
      <c r="AS17" s="63">
        <v>9.1</v>
      </c>
      <c r="AT17" s="63">
        <v>8.4</v>
      </c>
      <c r="AU17" s="63">
        <v>0.6</v>
      </c>
      <c r="AV17" s="63">
        <v>6.9</v>
      </c>
      <c r="AW17" s="63">
        <v>3.8</v>
      </c>
      <c r="AX17" s="63">
        <v>5.8</v>
      </c>
      <c r="AY17" s="146">
        <v>5.0999999999999996</v>
      </c>
      <c r="AZ17" s="137" t="s">
        <v>140</v>
      </c>
      <c r="BA17" s="137" t="s">
        <v>140</v>
      </c>
      <c r="BB17" s="137" t="s">
        <v>140</v>
      </c>
      <c r="BC17" s="137" t="s">
        <v>140</v>
      </c>
      <c r="BD17" s="137" t="s">
        <v>140</v>
      </c>
      <c r="BE17" s="137" t="s">
        <v>140</v>
      </c>
      <c r="BF17" s="137" t="s">
        <v>140</v>
      </c>
      <c r="BG17" s="137" t="s">
        <v>140</v>
      </c>
      <c r="BH17" s="137" t="s">
        <v>140</v>
      </c>
      <c r="BI17" s="137" t="s">
        <v>140</v>
      </c>
      <c r="BJ17" s="137" t="s">
        <v>140</v>
      </c>
      <c r="BK17" s="137" t="s">
        <v>140</v>
      </c>
      <c r="BL17" s="137" t="s">
        <v>140</v>
      </c>
      <c r="BM17" s="137" t="s">
        <v>140</v>
      </c>
      <c r="BN17" s="137" t="s">
        <v>140</v>
      </c>
      <c r="BO17" s="137" t="s">
        <v>140</v>
      </c>
      <c r="BP17" s="137" t="s">
        <v>140</v>
      </c>
      <c r="BQ17" s="18">
        <f t="shared" si="2"/>
        <v>5.0785714285714283</v>
      </c>
      <c r="BR17" s="4"/>
    </row>
    <row r="18" spans="2:70" x14ac:dyDescent="0.2">
      <c r="B18" s="1" t="str">
        <f t="shared" si="0"/>
        <v>Altiplano_El Pocito</v>
      </c>
      <c r="C18" s="25" t="s">
        <v>3</v>
      </c>
      <c r="D18" s="25" t="s">
        <v>135</v>
      </c>
      <c r="E18" s="25" t="s">
        <v>49</v>
      </c>
      <c r="F18" s="133">
        <v>27.5</v>
      </c>
      <c r="G18" s="133">
        <v>21.7</v>
      </c>
      <c r="H18" s="133">
        <v>29.4</v>
      </c>
      <c r="I18" s="133">
        <v>30.6</v>
      </c>
      <c r="J18" s="133">
        <v>22.9</v>
      </c>
      <c r="K18" s="133">
        <v>8.9</v>
      </c>
      <c r="L18" s="133">
        <v>18.7</v>
      </c>
      <c r="M18" s="133">
        <v>19.899999999999999</v>
      </c>
      <c r="N18" s="133">
        <v>17.100000000000001</v>
      </c>
      <c r="O18" s="133">
        <v>20.399999999999999</v>
      </c>
      <c r="P18" s="133">
        <v>14.9</v>
      </c>
      <c r="Q18" s="133">
        <v>17.399999999999999</v>
      </c>
      <c r="R18" s="133">
        <v>20.100000000000001</v>
      </c>
      <c r="S18" s="133">
        <v>10.199999999999999</v>
      </c>
      <c r="T18" s="133">
        <v>10.9</v>
      </c>
      <c r="U18" s="133">
        <v>13.5</v>
      </c>
      <c r="V18" s="133">
        <v>18.2</v>
      </c>
      <c r="W18" s="133">
        <v>23.9</v>
      </c>
      <c r="X18" s="133">
        <v>26.6</v>
      </c>
      <c r="Y18" s="133">
        <v>25.4</v>
      </c>
      <c r="Z18" s="133">
        <v>23.2</v>
      </c>
      <c r="AA18" s="133">
        <v>25.5</v>
      </c>
      <c r="AB18" s="133">
        <v>22.8</v>
      </c>
      <c r="AC18" s="133">
        <v>28.3</v>
      </c>
      <c r="AD18" s="133">
        <v>26.5</v>
      </c>
      <c r="AE18" s="133">
        <v>27.5</v>
      </c>
      <c r="AF18" s="133">
        <v>16.8</v>
      </c>
      <c r="AG18" s="133">
        <v>23.1</v>
      </c>
      <c r="AH18" s="133">
        <v>24.8</v>
      </c>
      <c r="AI18" s="133">
        <v>26.4</v>
      </c>
      <c r="AJ18" s="133">
        <v>26.8</v>
      </c>
      <c r="AK18" s="17">
        <f t="shared" si="1"/>
        <v>21.609677419354835</v>
      </c>
      <c r="AL18" s="63">
        <v>7.2</v>
      </c>
      <c r="AM18" s="63">
        <v>11.2</v>
      </c>
      <c r="AN18" s="63">
        <v>8.4</v>
      </c>
      <c r="AO18" s="63">
        <v>14.2</v>
      </c>
      <c r="AP18" s="63">
        <v>4.9000000000000004</v>
      </c>
      <c r="AQ18" s="63">
        <v>3.6</v>
      </c>
      <c r="AR18" s="63">
        <v>5.8</v>
      </c>
      <c r="AS18" s="63">
        <v>9.6</v>
      </c>
      <c r="AT18" s="63">
        <v>9.6</v>
      </c>
      <c r="AU18" s="63">
        <v>9.9</v>
      </c>
      <c r="AV18" s="63">
        <v>8.9</v>
      </c>
      <c r="AW18" s="63">
        <v>6.6</v>
      </c>
      <c r="AX18" s="63">
        <v>8.5</v>
      </c>
      <c r="AY18" s="63">
        <v>8.6999999999999993</v>
      </c>
      <c r="AZ18" s="63">
        <v>8.5</v>
      </c>
      <c r="BA18" s="63">
        <v>9.3000000000000007</v>
      </c>
      <c r="BB18" s="63">
        <v>9.6999999999999993</v>
      </c>
      <c r="BC18" s="63">
        <v>11.2</v>
      </c>
      <c r="BD18" s="63">
        <v>11.4</v>
      </c>
      <c r="BE18" s="63">
        <v>10.4</v>
      </c>
      <c r="BF18" s="63">
        <v>14.4</v>
      </c>
      <c r="BG18" s="63">
        <v>10.9</v>
      </c>
      <c r="BH18" s="63">
        <v>12.4</v>
      </c>
      <c r="BI18" s="63">
        <v>11.7</v>
      </c>
      <c r="BJ18" s="63">
        <v>13.7</v>
      </c>
      <c r="BK18" s="63">
        <v>13.2</v>
      </c>
      <c r="BL18" s="63">
        <v>11.2</v>
      </c>
      <c r="BM18" s="63">
        <v>6.4</v>
      </c>
      <c r="BN18" s="63">
        <v>7.8</v>
      </c>
      <c r="BO18" s="63">
        <v>8.1999999999999993</v>
      </c>
      <c r="BP18" s="63">
        <v>9</v>
      </c>
      <c r="BQ18" s="18">
        <f t="shared" si="2"/>
        <v>9.5645161290322562</v>
      </c>
      <c r="BR18" s="4"/>
    </row>
    <row r="19" spans="2:70" x14ac:dyDescent="0.2">
      <c r="B19" s="1" t="str">
        <f t="shared" si="0"/>
        <v>Altiplano_La Victoria</v>
      </c>
      <c r="C19" s="25" t="s">
        <v>3</v>
      </c>
      <c r="D19" s="25" t="s">
        <v>132</v>
      </c>
      <c r="E19" s="25" t="s">
        <v>5</v>
      </c>
      <c r="F19" s="133">
        <v>25.5</v>
      </c>
      <c r="G19" s="133">
        <v>25.3</v>
      </c>
      <c r="H19" s="133">
        <v>25.1</v>
      </c>
      <c r="I19" s="133">
        <v>24.6</v>
      </c>
      <c r="J19" s="133">
        <v>23.3</v>
      </c>
      <c r="K19" s="133">
        <v>15.9</v>
      </c>
      <c r="L19" s="133">
        <v>20.399999999999999</v>
      </c>
      <c r="M19" s="133">
        <v>20.2</v>
      </c>
      <c r="N19" s="133">
        <v>14.2</v>
      </c>
      <c r="O19" s="133">
        <v>18.100000000000001</v>
      </c>
      <c r="P19" s="133">
        <v>11.7</v>
      </c>
      <c r="Q19" s="133">
        <v>16.5</v>
      </c>
      <c r="R19" s="133">
        <v>18</v>
      </c>
      <c r="S19" s="133">
        <v>8.6999999999999993</v>
      </c>
      <c r="T19" s="133">
        <v>12.4</v>
      </c>
      <c r="U19" s="133">
        <v>13.4</v>
      </c>
      <c r="V19" s="133">
        <v>15.2</v>
      </c>
      <c r="W19" s="133">
        <v>18.399999999999999</v>
      </c>
      <c r="X19" s="133">
        <v>22.2</v>
      </c>
      <c r="Y19" s="133">
        <v>20.7</v>
      </c>
      <c r="Z19" s="133">
        <v>19.8</v>
      </c>
      <c r="AA19" s="133">
        <v>20.7</v>
      </c>
      <c r="AB19" s="133">
        <v>22.6</v>
      </c>
      <c r="AC19" s="133">
        <v>24.2</v>
      </c>
      <c r="AD19" s="133">
        <v>23.1</v>
      </c>
      <c r="AE19" s="133">
        <v>23.1</v>
      </c>
      <c r="AF19" s="133">
        <v>18.399999999999999</v>
      </c>
      <c r="AG19" s="133">
        <v>22.2</v>
      </c>
      <c r="AH19" s="133">
        <v>22.9</v>
      </c>
      <c r="AI19" s="133">
        <v>24.3</v>
      </c>
      <c r="AJ19" s="133">
        <v>24.2</v>
      </c>
      <c r="AK19" s="17">
        <f t="shared" si="1"/>
        <v>19.848387096774193</v>
      </c>
      <c r="AL19" s="63">
        <v>2</v>
      </c>
      <c r="AM19" s="63">
        <v>2.7</v>
      </c>
      <c r="AN19" s="63">
        <v>4</v>
      </c>
      <c r="AO19" s="63">
        <v>4.4000000000000004</v>
      </c>
      <c r="AP19" s="63">
        <v>7.9</v>
      </c>
      <c r="AQ19" s="63">
        <v>5.5</v>
      </c>
      <c r="AR19" s="63">
        <v>4.9000000000000004</v>
      </c>
      <c r="AS19" s="63">
        <v>9.6999999999999993</v>
      </c>
      <c r="AT19" s="63">
        <v>8.6999999999999993</v>
      </c>
      <c r="AU19" s="63">
        <v>3.2</v>
      </c>
      <c r="AV19" s="63">
        <v>6</v>
      </c>
      <c r="AW19" s="63">
        <v>2.6</v>
      </c>
      <c r="AX19" s="63">
        <v>6.4</v>
      </c>
      <c r="AY19" s="63">
        <v>6.3</v>
      </c>
      <c r="AZ19" s="63">
        <v>6.7</v>
      </c>
      <c r="BA19" s="63">
        <v>7.6</v>
      </c>
      <c r="BB19" s="63">
        <v>6.6</v>
      </c>
      <c r="BC19" s="63">
        <v>7.4</v>
      </c>
      <c r="BD19" s="63">
        <v>4</v>
      </c>
      <c r="BE19" s="63">
        <v>6.4</v>
      </c>
      <c r="BF19" s="63">
        <v>8.6999999999999993</v>
      </c>
      <c r="BG19" s="63">
        <v>4.7</v>
      </c>
      <c r="BH19" s="63">
        <v>3.7</v>
      </c>
      <c r="BI19" s="63">
        <v>5.8</v>
      </c>
      <c r="BJ19" s="63">
        <v>6.2</v>
      </c>
      <c r="BK19" s="63">
        <v>4.8</v>
      </c>
      <c r="BL19" s="63">
        <v>7.9</v>
      </c>
      <c r="BM19" s="63">
        <v>3.5</v>
      </c>
      <c r="BN19" s="63">
        <v>3.4</v>
      </c>
      <c r="BO19" s="63">
        <v>7.4</v>
      </c>
      <c r="BP19" s="63">
        <v>7.5</v>
      </c>
      <c r="BQ19" s="18">
        <f t="shared" si="2"/>
        <v>5.6967741935483875</v>
      </c>
      <c r="BR19" s="4"/>
    </row>
    <row r="20" spans="2:70" x14ac:dyDescent="0.2">
      <c r="B20" s="1" t="str">
        <f t="shared" si="0"/>
        <v>Altiplano_Cerritos de Bernal</v>
      </c>
      <c r="C20" s="25" t="s">
        <v>3</v>
      </c>
      <c r="D20" s="25" t="s">
        <v>133</v>
      </c>
      <c r="E20" s="25" t="s">
        <v>5</v>
      </c>
      <c r="F20" s="133">
        <v>26</v>
      </c>
      <c r="G20" s="133">
        <v>25</v>
      </c>
      <c r="H20" s="133">
        <v>25.2</v>
      </c>
      <c r="I20" s="133">
        <v>24.7</v>
      </c>
      <c r="J20" s="133">
        <v>22.7</v>
      </c>
      <c r="K20" s="133">
        <v>14.7</v>
      </c>
      <c r="L20" s="133">
        <v>20.399999999999999</v>
      </c>
      <c r="M20" s="133">
        <v>22.1</v>
      </c>
      <c r="N20" s="133">
        <v>15.5</v>
      </c>
      <c r="O20" s="133">
        <v>19.100000000000001</v>
      </c>
      <c r="P20" s="133">
        <v>14.3</v>
      </c>
      <c r="Q20" s="133">
        <v>15.8</v>
      </c>
      <c r="R20" s="133">
        <v>19.399999999999999</v>
      </c>
      <c r="S20" s="133">
        <v>8.6999999999999993</v>
      </c>
      <c r="T20" s="133">
        <v>11.3</v>
      </c>
      <c r="U20" s="133">
        <v>13.3</v>
      </c>
      <c r="V20" s="133">
        <v>15.8</v>
      </c>
      <c r="W20" s="133">
        <v>19</v>
      </c>
      <c r="X20" s="133">
        <v>22.1</v>
      </c>
      <c r="Y20" s="133">
        <v>20.399999999999999</v>
      </c>
      <c r="Z20" s="133">
        <v>21.4</v>
      </c>
      <c r="AA20" s="133">
        <v>21.2</v>
      </c>
      <c r="AB20" s="133">
        <v>22.3</v>
      </c>
      <c r="AC20" s="133">
        <v>24.8</v>
      </c>
      <c r="AD20" s="133">
        <v>23</v>
      </c>
      <c r="AE20" s="133">
        <v>22.9</v>
      </c>
      <c r="AF20" s="133">
        <v>19.2</v>
      </c>
      <c r="AG20" s="133">
        <v>22.3</v>
      </c>
      <c r="AH20" s="133">
        <v>23.1</v>
      </c>
      <c r="AI20" s="133">
        <v>24</v>
      </c>
      <c r="AJ20" s="133">
        <v>24.3</v>
      </c>
      <c r="AK20" s="17">
        <f t="shared" si="1"/>
        <v>20.129032258064516</v>
      </c>
      <c r="AL20" s="63">
        <v>5.0999999999999996</v>
      </c>
      <c r="AM20" s="63">
        <v>7.3</v>
      </c>
      <c r="AN20" s="63">
        <v>5.3</v>
      </c>
      <c r="AO20" s="63">
        <v>-0.2</v>
      </c>
      <c r="AP20" s="63">
        <v>8</v>
      </c>
      <c r="AQ20" s="63">
        <v>5.2</v>
      </c>
      <c r="AR20" s="63">
        <v>5.4</v>
      </c>
      <c r="AS20" s="63">
        <v>9.3000000000000007</v>
      </c>
      <c r="AT20" s="63">
        <v>8.3000000000000007</v>
      </c>
      <c r="AU20" s="63">
        <v>3.6</v>
      </c>
      <c r="AV20" s="63">
        <v>5.0999999999999996</v>
      </c>
      <c r="AW20" s="63">
        <v>5.7</v>
      </c>
      <c r="AX20" s="63">
        <v>6.7</v>
      </c>
      <c r="AY20" s="63">
        <v>6.7</v>
      </c>
      <c r="AZ20" s="63">
        <v>6.5</v>
      </c>
      <c r="BA20" s="63">
        <v>6.3</v>
      </c>
      <c r="BB20" s="63">
        <v>6.4</v>
      </c>
      <c r="BC20" s="63">
        <v>8.8000000000000007</v>
      </c>
      <c r="BD20" s="63">
        <v>3.3</v>
      </c>
      <c r="BE20" s="63">
        <v>7.6</v>
      </c>
      <c r="BF20" s="63">
        <v>9.9</v>
      </c>
      <c r="BG20" s="63">
        <v>3.7</v>
      </c>
      <c r="BH20" s="63">
        <v>4.7</v>
      </c>
      <c r="BI20" s="63">
        <v>8.1</v>
      </c>
      <c r="BJ20" s="63">
        <v>7.5</v>
      </c>
      <c r="BK20" s="63">
        <v>1.1000000000000001</v>
      </c>
      <c r="BL20" s="63">
        <v>8</v>
      </c>
      <c r="BM20" s="63">
        <v>6</v>
      </c>
      <c r="BN20" s="63">
        <v>3.2</v>
      </c>
      <c r="BO20" s="63">
        <v>7.3</v>
      </c>
      <c r="BP20" s="63">
        <v>7.4</v>
      </c>
      <c r="BQ20" s="18">
        <f t="shared" si="2"/>
        <v>6.0419354838709669</v>
      </c>
      <c r="BR20" s="4"/>
    </row>
    <row r="21" spans="2:70" x14ac:dyDescent="0.2">
      <c r="B21" s="1" t="str">
        <f t="shared" si="0"/>
        <v>Altiplano_Santa Matilde</v>
      </c>
      <c r="C21" s="25" t="s">
        <v>3</v>
      </c>
      <c r="D21" s="25" t="s">
        <v>136</v>
      </c>
      <c r="E21" s="25" t="s">
        <v>5</v>
      </c>
      <c r="F21" s="133">
        <v>27.4</v>
      </c>
      <c r="G21" s="133">
        <v>27</v>
      </c>
      <c r="H21" s="133">
        <v>26.6</v>
      </c>
      <c r="I21" s="133">
        <v>25.6</v>
      </c>
      <c r="J21" s="133">
        <v>25.2</v>
      </c>
      <c r="K21" s="133">
        <v>17.8</v>
      </c>
      <c r="L21" s="133">
        <v>22.4</v>
      </c>
      <c r="M21" s="133">
        <v>23.1</v>
      </c>
      <c r="N21" s="133">
        <v>15.4</v>
      </c>
      <c r="O21" s="133">
        <v>19.3</v>
      </c>
      <c r="P21" s="133">
        <v>16.2</v>
      </c>
      <c r="Q21" s="133">
        <v>15.9</v>
      </c>
      <c r="R21" s="133">
        <v>20.3</v>
      </c>
      <c r="S21" s="133">
        <v>9.6</v>
      </c>
      <c r="T21" s="133">
        <v>11.7</v>
      </c>
      <c r="U21" s="133">
        <v>13.9</v>
      </c>
      <c r="V21" s="133">
        <v>14.1</v>
      </c>
      <c r="W21" s="133">
        <v>20.3</v>
      </c>
      <c r="X21" s="133">
        <v>22.8</v>
      </c>
      <c r="Y21" s="133">
        <v>21.1</v>
      </c>
      <c r="Z21" s="133">
        <v>22.4</v>
      </c>
      <c r="AA21" s="133">
        <v>22.4</v>
      </c>
      <c r="AB21" s="133">
        <v>24</v>
      </c>
      <c r="AC21" s="133">
        <v>25.9</v>
      </c>
      <c r="AD21" s="133">
        <v>24.5</v>
      </c>
      <c r="AE21" s="133">
        <v>24.3</v>
      </c>
      <c r="AF21" s="133">
        <v>21.2</v>
      </c>
      <c r="AG21" s="133">
        <v>23.6</v>
      </c>
      <c r="AH21" s="133">
        <v>24.3</v>
      </c>
      <c r="AI21" s="133">
        <v>25.2</v>
      </c>
      <c r="AJ21" s="133">
        <v>25.5</v>
      </c>
      <c r="AK21" s="17">
        <f t="shared" si="1"/>
        <v>21.258064516129032</v>
      </c>
      <c r="AL21" s="63">
        <v>4</v>
      </c>
      <c r="AM21" s="63">
        <v>7.7</v>
      </c>
      <c r="AN21" s="63">
        <v>8.6</v>
      </c>
      <c r="AO21" s="63">
        <v>3.4</v>
      </c>
      <c r="AP21" s="63">
        <v>8.9</v>
      </c>
      <c r="AQ21" s="63">
        <v>6</v>
      </c>
      <c r="AR21" s="63">
        <v>6.2</v>
      </c>
      <c r="AS21" s="63">
        <v>9.6999999999999993</v>
      </c>
      <c r="AT21" s="63">
        <v>9.6999999999999993</v>
      </c>
      <c r="AU21" s="63">
        <v>3.8</v>
      </c>
      <c r="AV21" s="63">
        <v>7.9</v>
      </c>
      <c r="AW21" s="63">
        <v>6</v>
      </c>
      <c r="AX21" s="63">
        <v>7.3</v>
      </c>
      <c r="AY21" s="63">
        <v>5.7</v>
      </c>
      <c r="AZ21" s="63">
        <v>7.1</v>
      </c>
      <c r="BA21" s="63">
        <v>7.3</v>
      </c>
      <c r="BB21" s="63">
        <v>7.2</v>
      </c>
      <c r="BC21" s="63">
        <v>9</v>
      </c>
      <c r="BD21" s="63">
        <v>5.2</v>
      </c>
      <c r="BE21" s="63">
        <v>9.3000000000000007</v>
      </c>
      <c r="BF21" s="63">
        <v>11.5</v>
      </c>
      <c r="BG21" s="63">
        <v>5.4</v>
      </c>
      <c r="BH21" s="63">
        <v>6.5</v>
      </c>
      <c r="BI21" s="63">
        <v>7.3</v>
      </c>
      <c r="BJ21" s="63">
        <v>6.3</v>
      </c>
      <c r="BK21" s="63">
        <v>3.4</v>
      </c>
      <c r="BL21" s="63">
        <v>9</v>
      </c>
      <c r="BM21" s="63">
        <v>5.9</v>
      </c>
      <c r="BN21" s="63">
        <v>5.0999999999999996</v>
      </c>
      <c r="BO21" s="63">
        <v>6.9</v>
      </c>
      <c r="BP21" s="63">
        <v>8.9</v>
      </c>
      <c r="BQ21" s="18">
        <f t="shared" si="2"/>
        <v>6.974193548387098</v>
      </c>
      <c r="BR21" s="4"/>
    </row>
    <row r="22" spans="2:70" x14ac:dyDescent="0.2">
      <c r="B22" s="1" t="str">
        <f t="shared" si="0"/>
        <v>Altiplano_La Herradura</v>
      </c>
      <c r="C22" s="25" t="s">
        <v>3</v>
      </c>
      <c r="D22" s="25" t="s">
        <v>134</v>
      </c>
      <c r="E22" s="25" t="s">
        <v>11</v>
      </c>
      <c r="F22" s="133">
        <v>26.4</v>
      </c>
      <c r="G22" s="133">
        <v>24.9</v>
      </c>
      <c r="H22" s="133">
        <v>25.8</v>
      </c>
      <c r="I22" s="133">
        <v>25.9</v>
      </c>
      <c r="J22" s="133">
        <v>23.3</v>
      </c>
      <c r="K22" s="133">
        <v>15.5</v>
      </c>
      <c r="L22" s="133">
        <v>20.5</v>
      </c>
      <c r="M22" s="133">
        <v>21.2</v>
      </c>
      <c r="N22" s="133">
        <v>16.3</v>
      </c>
      <c r="O22" s="133">
        <v>20.399999999999999</v>
      </c>
      <c r="P22" s="133">
        <v>17</v>
      </c>
      <c r="Q22" s="133">
        <v>17.2</v>
      </c>
      <c r="R22" s="133">
        <v>20.8</v>
      </c>
      <c r="S22" s="133">
        <v>9.1999999999999993</v>
      </c>
      <c r="T22" s="133">
        <v>10.4</v>
      </c>
      <c r="U22" s="133">
        <v>11.7</v>
      </c>
      <c r="V22" s="133">
        <v>17.100000000000001</v>
      </c>
      <c r="W22" s="133">
        <v>20.2</v>
      </c>
      <c r="X22" s="133">
        <v>22.8</v>
      </c>
      <c r="Y22" s="133">
        <v>21.8</v>
      </c>
      <c r="Z22" s="133">
        <v>21.8</v>
      </c>
      <c r="AA22" s="133">
        <v>22.3</v>
      </c>
      <c r="AB22" s="133">
        <v>22.6</v>
      </c>
      <c r="AC22" s="133">
        <v>25.5</v>
      </c>
      <c r="AD22" s="133">
        <v>23.5</v>
      </c>
      <c r="AE22" s="133">
        <v>24</v>
      </c>
      <c r="AF22" s="133">
        <v>19.399999999999999</v>
      </c>
      <c r="AG22" s="133">
        <v>23.2</v>
      </c>
      <c r="AH22" s="133">
        <v>23.2</v>
      </c>
      <c r="AI22" s="133">
        <v>24.5</v>
      </c>
      <c r="AJ22" s="133">
        <v>25.1</v>
      </c>
      <c r="AK22" s="17">
        <f t="shared" si="1"/>
        <v>20.758064516129036</v>
      </c>
      <c r="AL22" s="63">
        <v>1.1000000000000001</v>
      </c>
      <c r="AM22" s="63">
        <v>4.9000000000000004</v>
      </c>
      <c r="AN22" s="63">
        <v>7.1</v>
      </c>
      <c r="AO22" s="63">
        <v>3.8</v>
      </c>
      <c r="AP22" s="63">
        <v>7.2</v>
      </c>
      <c r="AQ22" s="63">
        <v>4.5</v>
      </c>
      <c r="AR22" s="63">
        <v>4.4000000000000004</v>
      </c>
      <c r="AS22" s="63">
        <v>8.6</v>
      </c>
      <c r="AT22" s="63">
        <v>7.9</v>
      </c>
      <c r="AU22" s="63">
        <v>0.7</v>
      </c>
      <c r="AV22" s="63">
        <v>6.9</v>
      </c>
      <c r="AW22" s="63">
        <v>5.5</v>
      </c>
      <c r="AX22" s="63">
        <v>5.9</v>
      </c>
      <c r="AY22" s="63">
        <v>5.7</v>
      </c>
      <c r="AZ22" s="63">
        <v>5.9</v>
      </c>
      <c r="BA22" s="63">
        <v>6.4</v>
      </c>
      <c r="BB22" s="63">
        <v>6.3</v>
      </c>
      <c r="BC22" s="63">
        <v>7.9</v>
      </c>
      <c r="BD22" s="63">
        <v>1.6</v>
      </c>
      <c r="BE22" s="63">
        <v>6.6</v>
      </c>
      <c r="BF22" s="63">
        <v>10</v>
      </c>
      <c r="BG22" s="63">
        <v>4.8</v>
      </c>
      <c r="BH22" s="63">
        <v>5.8</v>
      </c>
      <c r="BI22" s="63">
        <v>4.2</v>
      </c>
      <c r="BJ22" s="63">
        <v>6.7</v>
      </c>
      <c r="BK22" s="63">
        <v>3.2</v>
      </c>
      <c r="BL22" s="63">
        <v>9.1999999999999993</v>
      </c>
      <c r="BM22" s="63">
        <v>4.2</v>
      </c>
      <c r="BN22" s="63">
        <v>2.9</v>
      </c>
      <c r="BO22" s="63">
        <v>2.8</v>
      </c>
      <c r="BP22" s="63">
        <v>6.2</v>
      </c>
      <c r="BQ22" s="18">
        <f t="shared" si="2"/>
        <v>5.4483870967741916</v>
      </c>
      <c r="BR22" s="4"/>
    </row>
    <row r="23" spans="2:70" x14ac:dyDescent="0.2">
      <c r="B23" s="1" t="str">
        <f t="shared" si="0"/>
        <v>Altiplano_Peotillos</v>
      </c>
      <c r="C23" s="25" t="s">
        <v>3</v>
      </c>
      <c r="D23" s="25" t="s">
        <v>48</v>
      </c>
      <c r="E23" s="25" t="s">
        <v>49</v>
      </c>
      <c r="F23" s="133">
        <v>28.7</v>
      </c>
      <c r="G23" s="133">
        <v>21.6</v>
      </c>
      <c r="H23" s="133">
        <v>31.3</v>
      </c>
      <c r="I23" s="133">
        <v>33.299999999999997</v>
      </c>
      <c r="J23" s="133">
        <v>23.3</v>
      </c>
      <c r="K23" s="133">
        <v>9.4</v>
      </c>
      <c r="L23" s="133">
        <v>19</v>
      </c>
      <c r="M23" s="133">
        <v>19.2</v>
      </c>
      <c r="N23" s="133">
        <v>20.2</v>
      </c>
      <c r="O23" s="133">
        <v>23.4</v>
      </c>
      <c r="P23" s="133">
        <v>17</v>
      </c>
      <c r="Q23" s="133">
        <v>19.399999999999999</v>
      </c>
      <c r="R23" s="133">
        <v>21.4</v>
      </c>
      <c r="S23" s="133">
        <v>11.7</v>
      </c>
      <c r="T23" s="133">
        <v>12.9</v>
      </c>
      <c r="U23" s="133">
        <v>14.9</v>
      </c>
      <c r="V23" s="133">
        <v>19.3</v>
      </c>
      <c r="W23" s="133">
        <v>27.3</v>
      </c>
      <c r="X23" s="133">
        <v>29.5</v>
      </c>
      <c r="Y23" s="133">
        <v>28.5</v>
      </c>
      <c r="Z23" s="133">
        <v>24.8</v>
      </c>
      <c r="AA23" s="133">
        <v>27.6</v>
      </c>
      <c r="AB23" s="133">
        <v>23.3</v>
      </c>
      <c r="AC23" s="133">
        <v>30.3</v>
      </c>
      <c r="AD23" s="133">
        <v>29.5</v>
      </c>
      <c r="AE23" s="133">
        <v>30.5</v>
      </c>
      <c r="AF23" s="133">
        <v>17.3</v>
      </c>
      <c r="AG23" s="133">
        <v>24.2</v>
      </c>
      <c r="AH23" s="133">
        <v>28.9</v>
      </c>
      <c r="AI23" s="133">
        <v>29.6</v>
      </c>
      <c r="AJ23" s="133">
        <v>29.5</v>
      </c>
      <c r="AK23" s="17">
        <f t="shared" si="1"/>
        <v>23.445161290322581</v>
      </c>
      <c r="AL23" s="63">
        <v>7.3</v>
      </c>
      <c r="AM23" s="63">
        <v>12.5</v>
      </c>
      <c r="AN23" s="63">
        <v>6.5</v>
      </c>
      <c r="AO23" s="63">
        <v>3.6</v>
      </c>
      <c r="AP23" s="63">
        <v>7.6</v>
      </c>
      <c r="AQ23" s="63">
        <v>5</v>
      </c>
      <c r="AR23" s="63">
        <v>6.7</v>
      </c>
      <c r="AS23" s="63">
        <v>10</v>
      </c>
      <c r="AT23" s="63">
        <v>12</v>
      </c>
      <c r="AU23" s="63">
        <v>7.1</v>
      </c>
      <c r="AV23" s="63">
        <v>9.6</v>
      </c>
      <c r="AW23" s="63">
        <v>7.1</v>
      </c>
      <c r="AX23" s="63">
        <v>7.7</v>
      </c>
      <c r="AY23" s="63">
        <v>9.6999999999999993</v>
      </c>
      <c r="AZ23" s="63">
        <v>9.4</v>
      </c>
      <c r="BA23" s="63">
        <v>10.5</v>
      </c>
      <c r="BB23" s="63">
        <v>10.4</v>
      </c>
      <c r="BC23" s="63">
        <v>11.8</v>
      </c>
      <c r="BD23" s="63">
        <v>11</v>
      </c>
      <c r="BE23" s="63">
        <v>9.9</v>
      </c>
      <c r="BF23" s="63">
        <v>14.8</v>
      </c>
      <c r="BG23" s="63">
        <v>13.1</v>
      </c>
      <c r="BH23" s="63">
        <v>12.9</v>
      </c>
      <c r="BI23" s="63">
        <v>9.4</v>
      </c>
      <c r="BJ23" s="63">
        <v>12.3</v>
      </c>
      <c r="BK23" s="63">
        <v>7.2</v>
      </c>
      <c r="BL23" s="63">
        <v>10.4</v>
      </c>
      <c r="BM23" s="63">
        <v>4.7</v>
      </c>
      <c r="BN23" s="63">
        <v>5.0999999999999996</v>
      </c>
      <c r="BO23" s="63">
        <v>6.2</v>
      </c>
      <c r="BP23" s="63">
        <v>6.7</v>
      </c>
      <c r="BQ23" s="18">
        <f t="shared" si="2"/>
        <v>8.9741935483870989</v>
      </c>
      <c r="BR23" s="4"/>
    </row>
    <row r="24" spans="2:70" x14ac:dyDescent="0.2">
      <c r="B24" s="1" t="str">
        <f t="shared" si="0"/>
        <v>Centro_Benito Juárez</v>
      </c>
      <c r="C24" s="87" t="s">
        <v>6</v>
      </c>
      <c r="D24" s="87" t="s">
        <v>7</v>
      </c>
      <c r="E24" s="87" t="s">
        <v>8</v>
      </c>
      <c r="F24" s="133">
        <v>30.5</v>
      </c>
      <c r="G24" s="133">
        <v>25.5</v>
      </c>
      <c r="H24" s="133">
        <v>31.5</v>
      </c>
      <c r="I24" s="133">
        <v>30.4</v>
      </c>
      <c r="J24" s="133">
        <v>25.8</v>
      </c>
      <c r="K24" s="133">
        <v>15.6</v>
      </c>
      <c r="L24" s="133">
        <v>22.5</v>
      </c>
      <c r="M24" s="133">
        <v>24.9</v>
      </c>
      <c r="N24" s="133">
        <v>17.100000000000001</v>
      </c>
      <c r="O24" s="133">
        <v>25.9</v>
      </c>
      <c r="P24" s="133">
        <v>19.399999999999999</v>
      </c>
      <c r="Q24" s="133">
        <v>19.7</v>
      </c>
      <c r="R24" s="133">
        <v>24.5</v>
      </c>
      <c r="S24" s="133">
        <v>9.9</v>
      </c>
      <c r="T24" s="133">
        <v>10.1</v>
      </c>
      <c r="U24" s="133">
        <v>12.6</v>
      </c>
      <c r="V24" s="133">
        <v>17.8</v>
      </c>
      <c r="W24" s="133">
        <v>24.3</v>
      </c>
      <c r="X24" s="133">
        <v>28.2</v>
      </c>
      <c r="Y24" s="133">
        <v>26.7</v>
      </c>
      <c r="Z24" s="133">
        <v>25.7</v>
      </c>
      <c r="AA24" s="133">
        <v>28.7</v>
      </c>
      <c r="AB24" s="133">
        <v>25.7</v>
      </c>
      <c r="AC24" s="133">
        <v>30.7</v>
      </c>
      <c r="AD24" s="133">
        <v>26</v>
      </c>
      <c r="AE24" s="133">
        <v>30.1</v>
      </c>
      <c r="AF24" s="133">
        <v>18.8</v>
      </c>
      <c r="AG24" s="133">
        <v>25.4</v>
      </c>
      <c r="AH24" s="133">
        <v>29.5</v>
      </c>
      <c r="AI24" s="133">
        <v>28.5</v>
      </c>
      <c r="AJ24" s="133">
        <v>30.4</v>
      </c>
      <c r="AK24" s="17">
        <f t="shared" si="1"/>
        <v>23.948387096774194</v>
      </c>
      <c r="AL24" s="63">
        <v>1.8</v>
      </c>
      <c r="AM24" s="63">
        <v>8.9</v>
      </c>
      <c r="AN24" s="63">
        <v>5.2</v>
      </c>
      <c r="AO24" s="63">
        <v>8.1</v>
      </c>
      <c r="AP24" s="63">
        <v>9.6</v>
      </c>
      <c r="AQ24" s="63">
        <v>5.3</v>
      </c>
      <c r="AR24" s="63">
        <v>5.9</v>
      </c>
      <c r="AS24" s="63">
        <v>9.8000000000000007</v>
      </c>
      <c r="AT24" s="63">
        <v>10</v>
      </c>
      <c r="AU24" s="63">
        <v>7.9</v>
      </c>
      <c r="AV24" s="63">
        <v>4.5999999999999996</v>
      </c>
      <c r="AW24" s="63">
        <v>3.2</v>
      </c>
      <c r="AX24" s="63">
        <v>5.2</v>
      </c>
      <c r="AY24" s="63">
        <v>7.2</v>
      </c>
      <c r="AZ24" s="63">
        <v>6.6</v>
      </c>
      <c r="BA24" s="63">
        <v>8.6</v>
      </c>
      <c r="BB24" s="63">
        <v>7.9</v>
      </c>
      <c r="BC24" s="63">
        <v>8</v>
      </c>
      <c r="BD24" s="63">
        <v>5.3</v>
      </c>
      <c r="BE24" s="63">
        <v>7.4</v>
      </c>
      <c r="BF24" s="63">
        <v>12.3</v>
      </c>
      <c r="BG24" s="63">
        <v>8.6999999999999993</v>
      </c>
      <c r="BH24" s="63">
        <v>11.7</v>
      </c>
      <c r="BI24" s="63">
        <v>6.2</v>
      </c>
      <c r="BJ24" s="63">
        <v>10.3</v>
      </c>
      <c r="BK24" s="63">
        <v>7.1</v>
      </c>
      <c r="BL24" s="63">
        <v>9.4</v>
      </c>
      <c r="BM24" s="63">
        <v>4.5999999999999996</v>
      </c>
      <c r="BN24" s="63">
        <v>4.3</v>
      </c>
      <c r="BO24" s="63">
        <v>4.8</v>
      </c>
      <c r="BP24" s="63">
        <v>6</v>
      </c>
      <c r="BQ24" s="18">
        <f t="shared" si="2"/>
        <v>7.1580645161290324</v>
      </c>
      <c r="BR24" s="4"/>
    </row>
    <row r="25" spans="2:70" x14ac:dyDescent="0.2">
      <c r="B25" s="1" t="str">
        <f t="shared" si="0"/>
        <v>Centro_El Polvorín</v>
      </c>
      <c r="C25" s="87" t="s">
        <v>6</v>
      </c>
      <c r="D25" s="87" t="s">
        <v>25</v>
      </c>
      <c r="E25" s="87" t="s">
        <v>26</v>
      </c>
      <c r="F25" s="133">
        <v>29.4</v>
      </c>
      <c r="G25" s="133">
        <v>22.7</v>
      </c>
      <c r="H25" s="133">
        <v>31.1</v>
      </c>
      <c r="I25" s="133">
        <v>31.1</v>
      </c>
      <c r="J25" s="133">
        <v>24.9</v>
      </c>
      <c r="K25" s="133">
        <v>11.5</v>
      </c>
      <c r="L25" s="133">
        <v>18.899999999999999</v>
      </c>
      <c r="M25" s="133">
        <v>20.9</v>
      </c>
      <c r="N25" s="133">
        <v>19.100000000000001</v>
      </c>
      <c r="O25" s="133">
        <v>23.8</v>
      </c>
      <c r="P25" s="133">
        <v>16.100000000000001</v>
      </c>
      <c r="Q25" s="133">
        <v>20</v>
      </c>
      <c r="R25" s="133">
        <v>22</v>
      </c>
      <c r="S25" s="133">
        <v>10.8</v>
      </c>
      <c r="T25" s="137" t="s">
        <v>140</v>
      </c>
      <c r="U25" s="137" t="s">
        <v>140</v>
      </c>
      <c r="V25" s="137" t="s">
        <v>140</v>
      </c>
      <c r="W25" s="137" t="s">
        <v>140</v>
      </c>
      <c r="X25" s="137" t="s">
        <v>140</v>
      </c>
      <c r="Y25" s="137" t="s">
        <v>140</v>
      </c>
      <c r="Z25" s="137" t="s">
        <v>140</v>
      </c>
      <c r="AA25" s="137" t="s">
        <v>140</v>
      </c>
      <c r="AB25" s="137" t="s">
        <v>140</v>
      </c>
      <c r="AC25" s="137" t="s">
        <v>140</v>
      </c>
      <c r="AD25" s="137" t="s">
        <v>140</v>
      </c>
      <c r="AE25" s="137" t="s">
        <v>140</v>
      </c>
      <c r="AF25" s="137" t="s">
        <v>140</v>
      </c>
      <c r="AG25" s="137" t="s">
        <v>140</v>
      </c>
      <c r="AH25" s="137" t="s">
        <v>140</v>
      </c>
      <c r="AI25" s="137" t="s">
        <v>140</v>
      </c>
      <c r="AJ25" s="137" t="s">
        <v>140</v>
      </c>
      <c r="AK25" s="17">
        <f t="shared" si="1"/>
        <v>21.592857142857145</v>
      </c>
      <c r="AL25" s="63">
        <v>8.5</v>
      </c>
      <c r="AM25" s="63">
        <v>8.6</v>
      </c>
      <c r="AN25" s="63">
        <v>6.2</v>
      </c>
      <c r="AO25" s="63">
        <v>9</v>
      </c>
      <c r="AP25" s="63">
        <v>7.3</v>
      </c>
      <c r="AQ25" s="63">
        <v>4.7</v>
      </c>
      <c r="AR25" s="63">
        <v>6.5</v>
      </c>
      <c r="AS25" s="63">
        <v>9.8000000000000007</v>
      </c>
      <c r="AT25" s="63">
        <v>11.3</v>
      </c>
      <c r="AU25" s="63">
        <v>5.8</v>
      </c>
      <c r="AV25" s="63">
        <v>7.9</v>
      </c>
      <c r="AW25" s="63">
        <v>6</v>
      </c>
      <c r="AX25" s="63">
        <v>8.5</v>
      </c>
      <c r="AY25" s="149">
        <v>9.6</v>
      </c>
      <c r="AZ25" s="137" t="s">
        <v>140</v>
      </c>
      <c r="BA25" s="137" t="s">
        <v>140</v>
      </c>
      <c r="BB25" s="137" t="s">
        <v>140</v>
      </c>
      <c r="BC25" s="137" t="s">
        <v>140</v>
      </c>
      <c r="BD25" s="137" t="s">
        <v>140</v>
      </c>
      <c r="BE25" s="137" t="s">
        <v>140</v>
      </c>
      <c r="BF25" s="137" t="s">
        <v>140</v>
      </c>
      <c r="BG25" s="137" t="s">
        <v>140</v>
      </c>
      <c r="BH25" s="137" t="s">
        <v>140</v>
      </c>
      <c r="BI25" s="137" t="s">
        <v>140</v>
      </c>
      <c r="BJ25" s="137" t="s">
        <v>140</v>
      </c>
      <c r="BK25" s="137" t="s">
        <v>140</v>
      </c>
      <c r="BL25" s="137" t="s">
        <v>140</v>
      </c>
      <c r="BM25" s="137" t="s">
        <v>140</v>
      </c>
      <c r="BN25" s="137" t="s">
        <v>140</v>
      </c>
      <c r="BO25" s="137" t="s">
        <v>140</v>
      </c>
      <c r="BP25" s="137" t="s">
        <v>140</v>
      </c>
      <c r="BQ25" s="18">
        <f t="shared" si="2"/>
        <v>7.8357142857142845</v>
      </c>
      <c r="BR25" s="4"/>
    </row>
    <row r="26" spans="2:70" x14ac:dyDescent="0.2">
      <c r="B26" s="1" t="str">
        <f t="shared" si="0"/>
        <v xml:space="preserve">Centro_Santa Clara </v>
      </c>
      <c r="C26" s="87" t="s">
        <v>6</v>
      </c>
      <c r="D26" s="87" t="s">
        <v>64</v>
      </c>
      <c r="E26" s="87" t="s">
        <v>65</v>
      </c>
      <c r="F26" s="133">
        <v>29.7</v>
      </c>
      <c r="G26" s="133">
        <v>24.2</v>
      </c>
      <c r="H26" s="133">
        <v>31.6</v>
      </c>
      <c r="I26" s="133">
        <v>32.700000000000003</v>
      </c>
      <c r="J26" s="133">
        <v>26.3</v>
      </c>
      <c r="K26" s="133">
        <v>13.1</v>
      </c>
      <c r="L26" s="133">
        <v>21.2</v>
      </c>
      <c r="M26" s="133">
        <v>21.6</v>
      </c>
      <c r="N26" s="133">
        <v>19.2</v>
      </c>
      <c r="O26" s="133">
        <v>24.2</v>
      </c>
      <c r="P26" s="133">
        <v>17.399999999999999</v>
      </c>
      <c r="Q26" s="133">
        <v>19.600000000000001</v>
      </c>
      <c r="R26" s="133">
        <v>21.7</v>
      </c>
      <c r="S26" s="133">
        <v>10.8</v>
      </c>
      <c r="T26" s="137" t="s">
        <v>140</v>
      </c>
      <c r="U26" s="137" t="s">
        <v>140</v>
      </c>
      <c r="V26" s="137" t="s">
        <v>140</v>
      </c>
      <c r="W26" s="137" t="s">
        <v>140</v>
      </c>
      <c r="X26" s="137" t="s">
        <v>140</v>
      </c>
      <c r="Y26" s="137" t="s">
        <v>140</v>
      </c>
      <c r="Z26" s="137" t="s">
        <v>140</v>
      </c>
      <c r="AA26" s="137" t="s">
        <v>140</v>
      </c>
      <c r="AB26" s="137" t="s">
        <v>140</v>
      </c>
      <c r="AC26" s="137" t="s">
        <v>140</v>
      </c>
      <c r="AD26" s="137" t="s">
        <v>140</v>
      </c>
      <c r="AE26" s="137" t="s">
        <v>140</v>
      </c>
      <c r="AF26" s="137" t="s">
        <v>140</v>
      </c>
      <c r="AG26" s="137" t="s">
        <v>140</v>
      </c>
      <c r="AH26" s="137" t="s">
        <v>140</v>
      </c>
      <c r="AI26" s="137" t="s">
        <v>140</v>
      </c>
      <c r="AJ26" s="137" t="s">
        <v>140</v>
      </c>
      <c r="AK26" s="17">
        <f t="shared" si="1"/>
        <v>22.378571428571426</v>
      </c>
      <c r="AL26" s="63">
        <v>7.6</v>
      </c>
      <c r="AM26" s="63">
        <v>6.4</v>
      </c>
      <c r="AN26" s="63">
        <v>4.5999999999999996</v>
      </c>
      <c r="AO26" s="63">
        <v>4.5</v>
      </c>
      <c r="AP26" s="63">
        <v>8.6999999999999993</v>
      </c>
      <c r="AQ26" s="63">
        <v>5.0999999999999996</v>
      </c>
      <c r="AR26" s="63">
        <v>6.5</v>
      </c>
      <c r="AS26" s="63">
        <v>9.8000000000000007</v>
      </c>
      <c r="AT26" s="63">
        <v>11.5</v>
      </c>
      <c r="AU26" s="63">
        <v>5.9</v>
      </c>
      <c r="AV26" s="63">
        <v>7.5</v>
      </c>
      <c r="AW26" s="63">
        <v>5.8</v>
      </c>
      <c r="AX26" s="63">
        <v>7.8</v>
      </c>
      <c r="AY26" s="149">
        <v>9.6999999999999993</v>
      </c>
      <c r="AZ26" s="137" t="s">
        <v>140</v>
      </c>
      <c r="BA26" s="137" t="s">
        <v>140</v>
      </c>
      <c r="BB26" s="137" t="s">
        <v>140</v>
      </c>
      <c r="BC26" s="137" t="s">
        <v>140</v>
      </c>
      <c r="BD26" s="137" t="s">
        <v>140</v>
      </c>
      <c r="BE26" s="137" t="s">
        <v>140</v>
      </c>
      <c r="BF26" s="137" t="s">
        <v>140</v>
      </c>
      <c r="BG26" s="137" t="s">
        <v>140</v>
      </c>
      <c r="BH26" s="137" t="s">
        <v>140</v>
      </c>
      <c r="BI26" s="137" t="s">
        <v>140</v>
      </c>
      <c r="BJ26" s="137" t="s">
        <v>140</v>
      </c>
      <c r="BK26" s="137" t="s">
        <v>140</v>
      </c>
      <c r="BL26" s="137" t="s">
        <v>140</v>
      </c>
      <c r="BM26" s="137" t="s">
        <v>140</v>
      </c>
      <c r="BN26" s="137" t="s">
        <v>140</v>
      </c>
      <c r="BO26" s="137" t="s">
        <v>140</v>
      </c>
      <c r="BP26" s="137" t="s">
        <v>140</v>
      </c>
      <c r="BQ26" s="18">
        <f t="shared" si="2"/>
        <v>7.2428571428571429</v>
      </c>
      <c r="BR26" s="4"/>
    </row>
    <row r="27" spans="2:70" x14ac:dyDescent="0.2">
      <c r="B27" s="1" t="str">
        <f t="shared" si="0"/>
        <v>Centro_INIFAP San Luis</v>
      </c>
      <c r="C27" s="87" t="s">
        <v>6</v>
      </c>
      <c r="D27" s="87" t="s">
        <v>106</v>
      </c>
      <c r="E27" s="87" t="s">
        <v>104</v>
      </c>
      <c r="F27" s="133">
        <v>29.2</v>
      </c>
      <c r="G27" s="133">
        <v>25.3</v>
      </c>
      <c r="H27" s="133">
        <v>29.5</v>
      </c>
      <c r="I27" s="133">
        <v>29.7</v>
      </c>
      <c r="J27" s="133">
        <v>25.1</v>
      </c>
      <c r="K27" s="133">
        <v>15.9</v>
      </c>
      <c r="L27" s="133">
        <v>23.2</v>
      </c>
      <c r="M27" s="133">
        <v>23.7</v>
      </c>
      <c r="N27" s="133">
        <v>17.5</v>
      </c>
      <c r="O27" s="133">
        <v>21.9</v>
      </c>
      <c r="P27" s="133">
        <v>19.399999999999999</v>
      </c>
      <c r="Q27" s="133">
        <v>20.399999999999999</v>
      </c>
      <c r="R27" s="133">
        <v>23.4</v>
      </c>
      <c r="S27" s="133">
        <v>12.5</v>
      </c>
      <c r="T27" s="133">
        <v>11.1</v>
      </c>
      <c r="U27" s="133">
        <v>17.3</v>
      </c>
      <c r="V27" s="133">
        <v>20.6</v>
      </c>
      <c r="W27" s="133">
        <v>23.8</v>
      </c>
      <c r="X27" s="133">
        <v>27.1</v>
      </c>
      <c r="Y27" s="133">
        <v>26.6</v>
      </c>
      <c r="Z27" s="133">
        <v>23.7</v>
      </c>
      <c r="AA27" s="133">
        <v>26.7</v>
      </c>
      <c r="AB27" s="133">
        <v>24.4</v>
      </c>
      <c r="AC27" s="133">
        <v>29</v>
      </c>
      <c r="AD27" s="133">
        <v>26.3</v>
      </c>
      <c r="AE27" s="133">
        <v>27.7</v>
      </c>
      <c r="AF27" s="133">
        <v>19.2</v>
      </c>
      <c r="AG27" s="133">
        <v>24.2</v>
      </c>
      <c r="AH27" s="133">
        <v>26.4</v>
      </c>
      <c r="AI27" s="133">
        <v>27.8</v>
      </c>
      <c r="AJ27" s="133">
        <v>29.2</v>
      </c>
      <c r="AK27" s="17">
        <f t="shared" si="1"/>
        <v>23.477419354838712</v>
      </c>
      <c r="AL27" s="63">
        <v>0.7</v>
      </c>
      <c r="AM27" s="63">
        <v>3.2</v>
      </c>
      <c r="AN27" s="63">
        <v>3.2</v>
      </c>
      <c r="AO27" s="63">
        <v>3.5</v>
      </c>
      <c r="AP27" s="63">
        <v>7.3</v>
      </c>
      <c r="AQ27" s="63">
        <v>5.6</v>
      </c>
      <c r="AR27" s="63">
        <v>6.2</v>
      </c>
      <c r="AS27" s="63">
        <v>11.3</v>
      </c>
      <c r="AT27" s="63">
        <v>11.3</v>
      </c>
      <c r="AU27" s="63">
        <v>4.3</v>
      </c>
      <c r="AV27" s="63">
        <v>7.1</v>
      </c>
      <c r="AW27" s="63">
        <v>5.6</v>
      </c>
      <c r="AX27" s="63">
        <v>6.9</v>
      </c>
      <c r="AY27" s="63">
        <v>6.2</v>
      </c>
      <c r="AZ27" s="63">
        <v>7.5</v>
      </c>
      <c r="BA27" s="63">
        <v>9.8000000000000007</v>
      </c>
      <c r="BB27" s="63">
        <v>9.1999999999999993</v>
      </c>
      <c r="BC27" s="63">
        <v>8.1</v>
      </c>
      <c r="BD27" s="63">
        <v>5</v>
      </c>
      <c r="BE27" s="63">
        <v>10.5</v>
      </c>
      <c r="BF27" s="63">
        <v>11.3</v>
      </c>
      <c r="BG27" s="63">
        <v>9.3000000000000007</v>
      </c>
      <c r="BH27" s="63">
        <v>13</v>
      </c>
      <c r="BI27" s="63">
        <v>6.1</v>
      </c>
      <c r="BJ27" s="63">
        <v>9.8000000000000007</v>
      </c>
      <c r="BK27" s="63">
        <v>6.4</v>
      </c>
      <c r="BL27" s="63">
        <v>10.8</v>
      </c>
      <c r="BM27" s="63">
        <v>5.3</v>
      </c>
      <c r="BN27" s="63">
        <v>4.9000000000000004</v>
      </c>
      <c r="BO27" s="63">
        <v>4.5999999999999996</v>
      </c>
      <c r="BP27" s="63">
        <v>6.8</v>
      </c>
      <c r="BQ27" s="18">
        <f t="shared" si="2"/>
        <v>7.1225806451612925</v>
      </c>
      <c r="BR27" s="4"/>
    </row>
    <row r="28" spans="2:70" x14ac:dyDescent="0.2">
      <c r="B28" s="1" t="str">
        <f t="shared" si="0"/>
        <v>Centro_La Lugarda</v>
      </c>
      <c r="C28" s="87" t="s">
        <v>6</v>
      </c>
      <c r="D28" s="87" t="s">
        <v>39</v>
      </c>
      <c r="E28" s="87" t="s">
        <v>40</v>
      </c>
      <c r="F28" s="133">
        <v>26.8</v>
      </c>
      <c r="G28" s="133">
        <v>26.8</v>
      </c>
      <c r="H28" s="133">
        <v>25.7</v>
      </c>
      <c r="I28" s="133">
        <v>25.6</v>
      </c>
      <c r="J28" s="133">
        <v>23.1</v>
      </c>
      <c r="K28" s="133">
        <v>18</v>
      </c>
      <c r="L28" s="133">
        <v>24.1</v>
      </c>
      <c r="M28" s="133">
        <v>23.7</v>
      </c>
      <c r="N28" s="133">
        <v>19.600000000000001</v>
      </c>
      <c r="O28" s="133">
        <v>19.5</v>
      </c>
      <c r="P28" s="133">
        <v>18.399999999999999</v>
      </c>
      <c r="Q28" s="133">
        <v>18.100000000000001</v>
      </c>
      <c r="R28" s="133">
        <v>20.7</v>
      </c>
      <c r="S28" s="133">
        <v>8.5</v>
      </c>
      <c r="T28" s="133">
        <v>9</v>
      </c>
      <c r="U28" s="133">
        <v>14.3</v>
      </c>
      <c r="V28" s="133">
        <v>18.7</v>
      </c>
      <c r="W28" s="133">
        <v>20.8</v>
      </c>
      <c r="X28" s="133">
        <v>23.2</v>
      </c>
      <c r="Y28" s="133">
        <v>23.4</v>
      </c>
      <c r="Z28" s="133">
        <v>21.8</v>
      </c>
      <c r="AA28" s="133">
        <v>24.2</v>
      </c>
      <c r="AB28" s="133">
        <v>25.2</v>
      </c>
      <c r="AC28" s="133">
        <v>25.5</v>
      </c>
      <c r="AD28" s="133">
        <v>23.8</v>
      </c>
      <c r="AE28" s="133">
        <v>24.5</v>
      </c>
      <c r="AF28" s="133">
        <v>19.7</v>
      </c>
      <c r="AG28" s="133">
        <v>21.9</v>
      </c>
      <c r="AH28" s="133">
        <v>23.4</v>
      </c>
      <c r="AI28" s="133">
        <v>25.9</v>
      </c>
      <c r="AJ28" s="133">
        <v>25.4</v>
      </c>
      <c r="AK28" s="17">
        <f t="shared" si="1"/>
        <v>21.590322580645157</v>
      </c>
      <c r="AL28" s="63">
        <v>3.6</v>
      </c>
      <c r="AM28" s="63">
        <v>3.5</v>
      </c>
      <c r="AN28" s="63">
        <v>4.2</v>
      </c>
      <c r="AO28" s="63">
        <v>8.1</v>
      </c>
      <c r="AP28" s="63">
        <v>7.4</v>
      </c>
      <c r="AQ28" s="63">
        <v>5.6</v>
      </c>
      <c r="AR28" s="63">
        <v>4.9000000000000004</v>
      </c>
      <c r="AS28" s="63">
        <v>9.4</v>
      </c>
      <c r="AT28" s="63">
        <v>8.9</v>
      </c>
      <c r="AU28" s="63">
        <v>4.7</v>
      </c>
      <c r="AV28" s="63">
        <v>3.9</v>
      </c>
      <c r="AW28" s="63">
        <v>1.5</v>
      </c>
      <c r="AX28" s="63">
        <v>3.9</v>
      </c>
      <c r="AY28" s="63">
        <v>5.8</v>
      </c>
      <c r="AZ28" s="63">
        <v>5.3</v>
      </c>
      <c r="BA28" s="63">
        <v>7.8</v>
      </c>
      <c r="BB28" s="63">
        <v>7.6</v>
      </c>
      <c r="BC28" s="63">
        <v>7.9</v>
      </c>
      <c r="BD28" s="63">
        <v>6.8</v>
      </c>
      <c r="BE28" s="63">
        <v>8.1</v>
      </c>
      <c r="BF28" s="63">
        <v>11.4</v>
      </c>
      <c r="BG28" s="63">
        <v>9.1</v>
      </c>
      <c r="BH28" s="63">
        <v>9.6999999999999993</v>
      </c>
      <c r="BI28" s="63">
        <v>6.3</v>
      </c>
      <c r="BJ28" s="63">
        <v>10</v>
      </c>
      <c r="BK28" s="63">
        <v>6.7</v>
      </c>
      <c r="BL28" s="63">
        <v>8.4</v>
      </c>
      <c r="BM28" s="63">
        <v>6.7</v>
      </c>
      <c r="BN28" s="63">
        <v>5.3</v>
      </c>
      <c r="BO28" s="63">
        <v>5.0999999999999996</v>
      </c>
      <c r="BP28" s="63">
        <v>7.5</v>
      </c>
      <c r="BQ28" s="18">
        <f t="shared" si="2"/>
        <v>6.6161290322580637</v>
      </c>
      <c r="BR28" s="4"/>
    </row>
    <row r="29" spans="2:70" x14ac:dyDescent="0.2">
      <c r="B29" s="1" t="str">
        <f t="shared" si="0"/>
        <v>Centro_La Purisima</v>
      </c>
      <c r="C29" s="87" t="s">
        <v>6</v>
      </c>
      <c r="D29" s="87" t="s">
        <v>41</v>
      </c>
      <c r="E29" s="87" t="s">
        <v>42</v>
      </c>
      <c r="F29" s="133">
        <v>27</v>
      </c>
      <c r="G29" s="133">
        <v>23.5</v>
      </c>
      <c r="H29" s="133">
        <v>26.1</v>
      </c>
      <c r="I29" s="133">
        <v>26</v>
      </c>
      <c r="J29" s="133">
        <v>22.7</v>
      </c>
      <c r="K29" s="133">
        <v>16.2</v>
      </c>
      <c r="L29" s="133">
        <v>21.5</v>
      </c>
      <c r="M29" s="133">
        <v>20.5</v>
      </c>
      <c r="N29" s="133">
        <v>17</v>
      </c>
      <c r="O29" s="133">
        <v>20.100000000000001</v>
      </c>
      <c r="P29" s="133">
        <v>18.100000000000001</v>
      </c>
      <c r="Q29" s="133">
        <v>17.3</v>
      </c>
      <c r="R29" s="133">
        <v>20.399999999999999</v>
      </c>
      <c r="S29" s="133">
        <v>10.5</v>
      </c>
      <c r="T29" s="133">
        <v>8.8000000000000007</v>
      </c>
      <c r="U29" s="133">
        <v>13.2</v>
      </c>
      <c r="V29" s="133">
        <v>18.8</v>
      </c>
      <c r="W29" s="133">
        <v>21</v>
      </c>
      <c r="X29" s="133">
        <v>23.4</v>
      </c>
      <c r="Y29" s="133">
        <v>22.8</v>
      </c>
      <c r="Z29" s="133">
        <v>21.6</v>
      </c>
      <c r="AA29" s="133">
        <v>24.1</v>
      </c>
      <c r="AB29" s="133">
        <v>22.6</v>
      </c>
      <c r="AC29" s="133">
        <v>25.6</v>
      </c>
      <c r="AD29" s="133">
        <v>23.1</v>
      </c>
      <c r="AE29" s="133">
        <v>24.3</v>
      </c>
      <c r="AF29" s="133">
        <v>16.899999999999999</v>
      </c>
      <c r="AG29" s="133">
        <v>21</v>
      </c>
      <c r="AH29" s="133">
        <v>23.4</v>
      </c>
      <c r="AI29" s="133">
        <v>23.7</v>
      </c>
      <c r="AJ29" s="133">
        <v>25.4</v>
      </c>
      <c r="AK29" s="17">
        <f t="shared" si="1"/>
        <v>20.858064516129033</v>
      </c>
      <c r="AL29" s="63">
        <v>6.8</v>
      </c>
      <c r="AM29" s="63">
        <v>5.0999999999999996</v>
      </c>
      <c r="AN29" s="63">
        <v>6.1</v>
      </c>
      <c r="AO29" s="63">
        <v>7.6</v>
      </c>
      <c r="AP29" s="63">
        <v>8.3000000000000007</v>
      </c>
      <c r="AQ29" s="63">
        <v>4.9000000000000004</v>
      </c>
      <c r="AR29" s="63">
        <v>3.4</v>
      </c>
      <c r="AS29" s="63">
        <v>8.6</v>
      </c>
      <c r="AT29" s="63">
        <v>7.3</v>
      </c>
      <c r="AU29" s="63">
        <v>5.7</v>
      </c>
      <c r="AV29" s="63">
        <v>4.8</v>
      </c>
      <c r="AW29" s="63">
        <v>2.2999999999999998</v>
      </c>
      <c r="AX29" s="63">
        <v>5.7</v>
      </c>
      <c r="AY29" s="63">
        <v>4.5</v>
      </c>
      <c r="AZ29" s="63">
        <v>4.4000000000000004</v>
      </c>
      <c r="BA29" s="63">
        <v>7.4</v>
      </c>
      <c r="BB29" s="63">
        <v>7.2</v>
      </c>
      <c r="BC29" s="63">
        <v>7.8</v>
      </c>
      <c r="BD29" s="63">
        <v>6.8</v>
      </c>
      <c r="BE29" s="63">
        <v>8.1</v>
      </c>
      <c r="BF29" s="63">
        <v>11.1</v>
      </c>
      <c r="BG29" s="63">
        <v>9.1999999999999993</v>
      </c>
      <c r="BH29" s="63">
        <v>11.1</v>
      </c>
      <c r="BI29" s="63">
        <v>9.1</v>
      </c>
      <c r="BJ29" s="63">
        <v>9.8000000000000007</v>
      </c>
      <c r="BK29" s="63">
        <v>6.8</v>
      </c>
      <c r="BL29" s="63">
        <v>8.5</v>
      </c>
      <c r="BM29" s="63">
        <v>5.9</v>
      </c>
      <c r="BN29" s="63">
        <v>6.4</v>
      </c>
      <c r="BO29" s="63">
        <v>8.1</v>
      </c>
      <c r="BP29" s="63">
        <v>8.5</v>
      </c>
      <c r="BQ29" s="18">
        <f t="shared" si="2"/>
        <v>7.0096774193548388</v>
      </c>
      <c r="BR29" s="4"/>
    </row>
    <row r="30" spans="2:70" x14ac:dyDescent="0.2">
      <c r="B30" s="1" t="str">
        <f t="shared" si="0"/>
        <v>Centro_San Ignacio</v>
      </c>
      <c r="C30" s="87" t="s">
        <v>6</v>
      </c>
      <c r="D30" s="87" t="s">
        <v>61</v>
      </c>
      <c r="E30" s="87" t="s">
        <v>62</v>
      </c>
      <c r="F30" s="133">
        <v>29.5</v>
      </c>
      <c r="G30" s="133">
        <v>26.9</v>
      </c>
      <c r="H30" s="133">
        <v>29.9</v>
      </c>
      <c r="I30" s="133">
        <v>29.5</v>
      </c>
      <c r="J30" s="133">
        <v>24.9</v>
      </c>
      <c r="K30" s="133">
        <v>16.8</v>
      </c>
      <c r="L30" s="133">
        <v>24.6</v>
      </c>
      <c r="M30" s="133">
        <v>23.8</v>
      </c>
      <c r="N30" s="133">
        <v>17.3</v>
      </c>
      <c r="O30" s="133">
        <v>21.1</v>
      </c>
      <c r="P30" s="133">
        <v>19.3</v>
      </c>
      <c r="Q30" s="133">
        <v>19.5</v>
      </c>
      <c r="R30" s="133">
        <v>23.2</v>
      </c>
      <c r="S30" s="133">
        <v>12.1</v>
      </c>
      <c r="T30" s="133">
        <v>11.4</v>
      </c>
      <c r="U30" s="133">
        <v>16.100000000000001</v>
      </c>
      <c r="V30" s="133">
        <v>20.8</v>
      </c>
      <c r="W30" s="133">
        <v>24.8</v>
      </c>
      <c r="X30" s="133">
        <v>26.6</v>
      </c>
      <c r="Y30" s="133">
        <v>26.6</v>
      </c>
      <c r="Z30" s="133">
        <v>25.9</v>
      </c>
      <c r="AA30" s="133">
        <v>27.1</v>
      </c>
      <c r="AB30" s="133">
        <v>24.2</v>
      </c>
      <c r="AC30" s="133">
        <v>29.6</v>
      </c>
      <c r="AD30" s="133">
        <v>28.2</v>
      </c>
      <c r="AE30" s="133">
        <v>28.3</v>
      </c>
      <c r="AF30" s="133">
        <v>18.8</v>
      </c>
      <c r="AG30" s="133">
        <v>23.8</v>
      </c>
      <c r="AH30" s="133">
        <v>26.1</v>
      </c>
      <c r="AI30" s="133">
        <v>27.1</v>
      </c>
      <c r="AJ30" s="133">
        <v>29.3</v>
      </c>
      <c r="AK30" s="17">
        <f t="shared" si="1"/>
        <v>23.648387096774194</v>
      </c>
      <c r="AL30" s="63">
        <v>4.5</v>
      </c>
      <c r="AM30" s="63">
        <v>7.4</v>
      </c>
      <c r="AN30" s="63">
        <v>6.1</v>
      </c>
      <c r="AO30" s="63">
        <v>6.9</v>
      </c>
      <c r="AP30" s="63">
        <v>8.9</v>
      </c>
      <c r="AQ30" s="63">
        <v>7</v>
      </c>
      <c r="AR30" s="63">
        <v>7.2</v>
      </c>
      <c r="AS30" s="63">
        <v>11.6</v>
      </c>
      <c r="AT30" s="63">
        <v>10.4</v>
      </c>
      <c r="AU30" s="63">
        <v>6.6</v>
      </c>
      <c r="AV30" s="63">
        <v>7.5</v>
      </c>
      <c r="AW30" s="63">
        <v>5.3</v>
      </c>
      <c r="AX30" s="63">
        <v>6.6</v>
      </c>
      <c r="AY30" s="63">
        <v>7.9</v>
      </c>
      <c r="AZ30" s="63">
        <v>7.7</v>
      </c>
      <c r="BA30" s="63">
        <v>9.9</v>
      </c>
      <c r="BB30" s="63">
        <v>9.6</v>
      </c>
      <c r="BC30" s="63">
        <v>11.7</v>
      </c>
      <c r="BD30" s="63">
        <v>8.4</v>
      </c>
      <c r="BE30" s="63">
        <v>11.4</v>
      </c>
      <c r="BF30" s="63">
        <v>13.8</v>
      </c>
      <c r="BG30" s="63">
        <v>13.2</v>
      </c>
      <c r="BH30" s="63">
        <v>13.6</v>
      </c>
      <c r="BI30" s="63">
        <v>10.3</v>
      </c>
      <c r="BJ30" s="63">
        <v>12</v>
      </c>
      <c r="BK30" s="63">
        <v>10.9</v>
      </c>
      <c r="BL30" s="63">
        <v>11.5</v>
      </c>
      <c r="BM30" s="63">
        <v>8.9</v>
      </c>
      <c r="BN30" s="63">
        <v>6.9</v>
      </c>
      <c r="BO30" s="63">
        <v>6.9</v>
      </c>
      <c r="BP30" s="63">
        <v>7.5</v>
      </c>
      <c r="BQ30" s="18">
        <f t="shared" si="2"/>
        <v>8.9709677419354836</v>
      </c>
      <c r="BR30" s="4"/>
    </row>
    <row r="31" spans="2:70" x14ac:dyDescent="0.2">
      <c r="B31" s="1" t="str">
        <f t="shared" si="0"/>
        <v>Centro_San Isidro</v>
      </c>
      <c r="C31" s="87" t="s">
        <v>6</v>
      </c>
      <c r="D31" s="87" t="s">
        <v>63</v>
      </c>
      <c r="E31" s="87" t="s">
        <v>62</v>
      </c>
      <c r="F31" s="133">
        <v>31.2</v>
      </c>
      <c r="G31" s="133">
        <v>27.6</v>
      </c>
      <c r="H31" s="133">
        <v>32.200000000000003</v>
      </c>
      <c r="I31" s="133">
        <v>30.9</v>
      </c>
      <c r="J31" s="133">
        <v>26</v>
      </c>
      <c r="K31" s="133">
        <v>17.399999999999999</v>
      </c>
      <c r="L31" s="133">
        <v>25.1</v>
      </c>
      <c r="M31" s="133">
        <v>26.9</v>
      </c>
      <c r="N31" s="133">
        <v>20.6</v>
      </c>
      <c r="O31" s="133">
        <v>23</v>
      </c>
      <c r="P31" s="133">
        <v>19.8</v>
      </c>
      <c r="Q31" s="133">
        <v>22</v>
      </c>
      <c r="R31" s="133">
        <v>24.1</v>
      </c>
      <c r="S31" s="133">
        <v>11</v>
      </c>
      <c r="T31" s="133">
        <v>11</v>
      </c>
      <c r="U31" s="133">
        <v>16.7</v>
      </c>
      <c r="V31" s="133">
        <v>24.4</v>
      </c>
      <c r="W31" s="133">
        <v>27</v>
      </c>
      <c r="X31" s="133">
        <v>30</v>
      </c>
      <c r="Y31" s="133">
        <v>29.6</v>
      </c>
      <c r="Z31" s="133">
        <v>27.6</v>
      </c>
      <c r="AA31" s="133">
        <v>28.5</v>
      </c>
      <c r="AB31" s="133">
        <v>26</v>
      </c>
      <c r="AC31" s="133">
        <v>29.4</v>
      </c>
      <c r="AD31" s="133">
        <v>27.2</v>
      </c>
      <c r="AE31" s="133">
        <v>29.4</v>
      </c>
      <c r="AF31" s="133">
        <v>21.1</v>
      </c>
      <c r="AG31" s="133">
        <v>25.9</v>
      </c>
      <c r="AH31" s="133">
        <v>27.4</v>
      </c>
      <c r="AI31" s="133">
        <v>28.6</v>
      </c>
      <c r="AJ31" s="133">
        <v>31.4</v>
      </c>
      <c r="AK31" s="17">
        <f t="shared" si="1"/>
        <v>25.129032258064516</v>
      </c>
      <c r="AL31" s="63">
        <v>2.8</v>
      </c>
      <c r="AM31" s="63">
        <v>5.3</v>
      </c>
      <c r="AN31" s="63">
        <v>4.7</v>
      </c>
      <c r="AO31" s="63">
        <v>7.4</v>
      </c>
      <c r="AP31" s="63">
        <v>8.5</v>
      </c>
      <c r="AQ31" s="63">
        <v>6.3</v>
      </c>
      <c r="AR31" s="63">
        <v>6.3</v>
      </c>
      <c r="AS31" s="63">
        <v>10.8</v>
      </c>
      <c r="AT31" s="63">
        <v>7.2</v>
      </c>
      <c r="AU31" s="63">
        <v>5.0999999999999996</v>
      </c>
      <c r="AV31" s="63">
        <v>5.7</v>
      </c>
      <c r="AW31" s="63">
        <v>3.8</v>
      </c>
      <c r="AX31" s="63">
        <v>4.7</v>
      </c>
      <c r="AY31" s="63">
        <v>7.7</v>
      </c>
      <c r="AZ31" s="63">
        <v>6.9</v>
      </c>
      <c r="BA31" s="63">
        <v>9.4</v>
      </c>
      <c r="BB31" s="63">
        <v>9.1999999999999993</v>
      </c>
      <c r="BC31" s="63">
        <v>9.3000000000000007</v>
      </c>
      <c r="BD31" s="63">
        <v>6.7</v>
      </c>
      <c r="BE31" s="63">
        <v>8.5</v>
      </c>
      <c r="BF31" s="63">
        <v>12.4</v>
      </c>
      <c r="BG31" s="63">
        <v>9.5</v>
      </c>
      <c r="BH31" s="63">
        <v>12.3</v>
      </c>
      <c r="BI31" s="63">
        <v>8.1</v>
      </c>
      <c r="BJ31" s="63">
        <v>9.1</v>
      </c>
      <c r="BK31" s="63">
        <v>10.1</v>
      </c>
      <c r="BL31" s="63">
        <v>10.7</v>
      </c>
      <c r="BM31" s="63">
        <v>7.4</v>
      </c>
      <c r="BN31" s="63">
        <v>6</v>
      </c>
      <c r="BO31" s="63">
        <v>3.8</v>
      </c>
      <c r="BP31" s="63">
        <v>5.8</v>
      </c>
      <c r="BQ31" s="18">
        <f t="shared" si="2"/>
        <v>7.4677419354838719</v>
      </c>
      <c r="BR31" s="4"/>
    </row>
    <row r="32" spans="2:70" x14ac:dyDescent="0.2">
      <c r="B32" s="1" t="str">
        <f t="shared" si="0"/>
        <v>Huasteca_5 de Mayo</v>
      </c>
      <c r="C32" s="91" t="s">
        <v>0</v>
      </c>
      <c r="D32" s="97" t="s">
        <v>1</v>
      </c>
      <c r="E32" s="91" t="s">
        <v>2</v>
      </c>
      <c r="F32" s="136">
        <v>26.2</v>
      </c>
      <c r="G32" s="137" t="s">
        <v>140</v>
      </c>
      <c r="H32" s="137" t="s">
        <v>140</v>
      </c>
      <c r="I32" s="137" t="s">
        <v>140</v>
      </c>
      <c r="J32" s="137" t="s">
        <v>140</v>
      </c>
      <c r="K32" s="137" t="s">
        <v>140</v>
      </c>
      <c r="L32" s="137" t="s">
        <v>140</v>
      </c>
      <c r="M32" s="137" t="s">
        <v>140</v>
      </c>
      <c r="N32" s="137" t="s">
        <v>140</v>
      </c>
      <c r="O32" s="137" t="s">
        <v>140</v>
      </c>
      <c r="P32" s="137" t="s">
        <v>140</v>
      </c>
      <c r="Q32" s="137" t="s">
        <v>140</v>
      </c>
      <c r="R32" s="137" t="s">
        <v>140</v>
      </c>
      <c r="S32" s="137" t="s">
        <v>140</v>
      </c>
      <c r="T32" s="137" t="s">
        <v>140</v>
      </c>
      <c r="U32" s="137" t="s">
        <v>140</v>
      </c>
      <c r="V32" s="137" t="s">
        <v>140</v>
      </c>
      <c r="W32" s="137" t="s">
        <v>140</v>
      </c>
      <c r="X32" s="137" t="s">
        <v>140</v>
      </c>
      <c r="Y32" s="137" t="s">
        <v>140</v>
      </c>
      <c r="Z32" s="137" t="s">
        <v>140</v>
      </c>
      <c r="AA32" s="137" t="s">
        <v>140</v>
      </c>
      <c r="AB32" s="137" t="s">
        <v>140</v>
      </c>
      <c r="AC32" s="137" t="s">
        <v>140</v>
      </c>
      <c r="AD32" s="137" t="s">
        <v>140</v>
      </c>
      <c r="AE32" s="137" t="s">
        <v>140</v>
      </c>
      <c r="AF32" s="137" t="s">
        <v>140</v>
      </c>
      <c r="AG32" s="137" t="s">
        <v>140</v>
      </c>
      <c r="AH32" s="137" t="s">
        <v>140</v>
      </c>
      <c r="AI32" s="137" t="s">
        <v>140</v>
      </c>
      <c r="AJ32" s="137" t="s">
        <v>140</v>
      </c>
      <c r="AK32" s="17">
        <f t="shared" si="1"/>
        <v>26.2</v>
      </c>
      <c r="AL32" s="63">
        <v>17.2</v>
      </c>
      <c r="AM32" s="137" t="s">
        <v>140</v>
      </c>
      <c r="AN32" s="137" t="s">
        <v>140</v>
      </c>
      <c r="AO32" s="137" t="s">
        <v>140</v>
      </c>
      <c r="AP32" s="137" t="s">
        <v>140</v>
      </c>
      <c r="AQ32" s="137" t="s">
        <v>140</v>
      </c>
      <c r="AR32" s="137" t="s">
        <v>140</v>
      </c>
      <c r="AS32" s="137" t="s">
        <v>140</v>
      </c>
      <c r="AT32" s="137" t="s">
        <v>140</v>
      </c>
      <c r="AU32" s="137" t="s">
        <v>140</v>
      </c>
      <c r="AV32" s="137" t="s">
        <v>140</v>
      </c>
      <c r="AW32" s="137" t="s">
        <v>140</v>
      </c>
      <c r="AX32" s="137" t="s">
        <v>140</v>
      </c>
      <c r="AY32" s="137" t="s">
        <v>140</v>
      </c>
      <c r="AZ32" s="137" t="s">
        <v>140</v>
      </c>
      <c r="BA32" s="137" t="s">
        <v>140</v>
      </c>
      <c r="BB32" s="137" t="s">
        <v>140</v>
      </c>
      <c r="BC32" s="137" t="s">
        <v>140</v>
      </c>
      <c r="BD32" s="137" t="s">
        <v>140</v>
      </c>
      <c r="BE32" s="137" t="s">
        <v>140</v>
      </c>
      <c r="BF32" s="137" t="s">
        <v>140</v>
      </c>
      <c r="BG32" s="137" t="s">
        <v>140</v>
      </c>
      <c r="BH32" s="137" t="s">
        <v>140</v>
      </c>
      <c r="BI32" s="137" t="s">
        <v>140</v>
      </c>
      <c r="BJ32" s="137" t="s">
        <v>140</v>
      </c>
      <c r="BK32" s="137" t="s">
        <v>140</v>
      </c>
      <c r="BL32" s="137" t="s">
        <v>140</v>
      </c>
      <c r="BM32" s="137" t="s">
        <v>140</v>
      </c>
      <c r="BN32" s="137" t="s">
        <v>140</v>
      </c>
      <c r="BO32" s="137" t="s">
        <v>140</v>
      </c>
      <c r="BP32" s="137" t="s">
        <v>140</v>
      </c>
      <c r="BQ32" s="18">
        <f t="shared" si="2"/>
        <v>17.2</v>
      </c>
      <c r="BR32" s="4"/>
    </row>
    <row r="33" spans="2:70" x14ac:dyDescent="0.2">
      <c r="B33" s="1" t="str">
        <f t="shared" si="0"/>
        <v>Huasteca_Estación Coyoles</v>
      </c>
      <c r="C33" s="91" t="s">
        <v>0</v>
      </c>
      <c r="D33" s="97" t="s">
        <v>32</v>
      </c>
      <c r="E33" s="91" t="s">
        <v>2</v>
      </c>
      <c r="F33" s="136">
        <v>26.2</v>
      </c>
      <c r="G33" s="137" t="s">
        <v>140</v>
      </c>
      <c r="H33" s="137" t="s">
        <v>140</v>
      </c>
      <c r="I33" s="137" t="s">
        <v>140</v>
      </c>
      <c r="J33" s="137" t="s">
        <v>140</v>
      </c>
      <c r="K33" s="137" t="s">
        <v>140</v>
      </c>
      <c r="L33" s="137" t="s">
        <v>140</v>
      </c>
      <c r="M33" s="137" t="s">
        <v>140</v>
      </c>
      <c r="N33" s="137" t="s">
        <v>140</v>
      </c>
      <c r="O33" s="137" t="s">
        <v>140</v>
      </c>
      <c r="P33" s="137" t="s">
        <v>140</v>
      </c>
      <c r="Q33" s="137" t="s">
        <v>140</v>
      </c>
      <c r="R33" s="137" t="s">
        <v>140</v>
      </c>
      <c r="S33" s="137" t="s">
        <v>140</v>
      </c>
      <c r="T33" s="137" t="s">
        <v>140</v>
      </c>
      <c r="U33" s="137" t="s">
        <v>140</v>
      </c>
      <c r="V33" s="137" t="s">
        <v>140</v>
      </c>
      <c r="W33" s="137" t="s">
        <v>140</v>
      </c>
      <c r="X33" s="137" t="s">
        <v>140</v>
      </c>
      <c r="Y33" s="137" t="s">
        <v>140</v>
      </c>
      <c r="Z33" s="137" t="s">
        <v>140</v>
      </c>
      <c r="AA33" s="137" t="s">
        <v>140</v>
      </c>
      <c r="AB33" s="137" t="s">
        <v>140</v>
      </c>
      <c r="AC33" s="137" t="s">
        <v>140</v>
      </c>
      <c r="AD33" s="137" t="s">
        <v>140</v>
      </c>
      <c r="AE33" s="137" t="s">
        <v>140</v>
      </c>
      <c r="AF33" s="137" t="s">
        <v>140</v>
      </c>
      <c r="AG33" s="137" t="s">
        <v>140</v>
      </c>
      <c r="AH33" s="137" t="s">
        <v>140</v>
      </c>
      <c r="AI33" s="137" t="s">
        <v>140</v>
      </c>
      <c r="AJ33" s="137" t="s">
        <v>140</v>
      </c>
      <c r="AK33" s="17">
        <f t="shared" si="1"/>
        <v>26.2</v>
      </c>
      <c r="AL33" s="63">
        <v>17.2</v>
      </c>
      <c r="AM33" s="137" t="s">
        <v>140</v>
      </c>
      <c r="AN33" s="137" t="s">
        <v>140</v>
      </c>
      <c r="AO33" s="137" t="s">
        <v>140</v>
      </c>
      <c r="AP33" s="137" t="s">
        <v>140</v>
      </c>
      <c r="AQ33" s="137" t="s">
        <v>140</v>
      </c>
      <c r="AR33" s="137" t="s">
        <v>140</v>
      </c>
      <c r="AS33" s="137" t="s">
        <v>140</v>
      </c>
      <c r="AT33" s="137" t="s">
        <v>140</v>
      </c>
      <c r="AU33" s="137" t="s">
        <v>140</v>
      </c>
      <c r="AV33" s="137" t="s">
        <v>140</v>
      </c>
      <c r="AW33" s="137" t="s">
        <v>140</v>
      </c>
      <c r="AX33" s="137" t="s">
        <v>140</v>
      </c>
      <c r="AY33" s="137" t="s">
        <v>140</v>
      </c>
      <c r="AZ33" s="137" t="s">
        <v>140</v>
      </c>
      <c r="BA33" s="137" t="s">
        <v>140</v>
      </c>
      <c r="BB33" s="137" t="s">
        <v>140</v>
      </c>
      <c r="BC33" s="137" t="s">
        <v>140</v>
      </c>
      <c r="BD33" s="137" t="s">
        <v>140</v>
      </c>
      <c r="BE33" s="137" t="s">
        <v>140</v>
      </c>
      <c r="BF33" s="137" t="s">
        <v>140</v>
      </c>
      <c r="BG33" s="137" t="s">
        <v>140</v>
      </c>
      <c r="BH33" s="137" t="s">
        <v>140</v>
      </c>
      <c r="BI33" s="137" t="s">
        <v>140</v>
      </c>
      <c r="BJ33" s="137" t="s">
        <v>140</v>
      </c>
      <c r="BK33" s="137" t="s">
        <v>140</v>
      </c>
      <c r="BL33" s="137" t="s">
        <v>140</v>
      </c>
      <c r="BM33" s="137" t="s">
        <v>140</v>
      </c>
      <c r="BN33" s="137" t="s">
        <v>140</v>
      </c>
      <c r="BO33" s="137" t="s">
        <v>140</v>
      </c>
      <c r="BP33" s="137" t="s">
        <v>140</v>
      </c>
      <c r="BQ33" s="18">
        <f t="shared" si="2"/>
        <v>17.2</v>
      </c>
      <c r="BR33" s="4"/>
    </row>
    <row r="34" spans="2:70" x14ac:dyDescent="0.2">
      <c r="B34" s="1" t="str">
        <f t="shared" si="0"/>
        <v>Huasteca_Ingenio Plan de Ayala</v>
      </c>
      <c r="C34" s="91" t="s">
        <v>0</v>
      </c>
      <c r="D34" s="97" t="s">
        <v>107</v>
      </c>
      <c r="E34" s="91" t="s">
        <v>2</v>
      </c>
      <c r="F34" s="136">
        <v>26.2</v>
      </c>
      <c r="G34" s="137" t="s">
        <v>140</v>
      </c>
      <c r="H34" s="137" t="s">
        <v>140</v>
      </c>
      <c r="I34" s="137" t="s">
        <v>140</v>
      </c>
      <c r="J34" s="137" t="s">
        <v>140</v>
      </c>
      <c r="K34" s="137" t="s">
        <v>140</v>
      </c>
      <c r="L34" s="137" t="s">
        <v>140</v>
      </c>
      <c r="M34" s="137" t="s">
        <v>140</v>
      </c>
      <c r="N34" s="137" t="s">
        <v>140</v>
      </c>
      <c r="O34" s="137" t="s">
        <v>140</v>
      </c>
      <c r="P34" s="137" t="s">
        <v>140</v>
      </c>
      <c r="Q34" s="137" t="s">
        <v>140</v>
      </c>
      <c r="R34" s="137" t="s">
        <v>140</v>
      </c>
      <c r="S34" s="137" t="s">
        <v>140</v>
      </c>
      <c r="T34" s="137" t="s">
        <v>140</v>
      </c>
      <c r="U34" s="137" t="s">
        <v>140</v>
      </c>
      <c r="V34" s="137" t="s">
        <v>140</v>
      </c>
      <c r="W34" s="137" t="s">
        <v>140</v>
      </c>
      <c r="X34" s="137" t="s">
        <v>140</v>
      </c>
      <c r="Y34" s="137" t="s">
        <v>140</v>
      </c>
      <c r="Z34" s="137" t="s">
        <v>140</v>
      </c>
      <c r="AA34" s="137" t="s">
        <v>140</v>
      </c>
      <c r="AB34" s="137" t="s">
        <v>140</v>
      </c>
      <c r="AC34" s="137" t="s">
        <v>140</v>
      </c>
      <c r="AD34" s="137" t="s">
        <v>140</v>
      </c>
      <c r="AE34" s="137" t="s">
        <v>140</v>
      </c>
      <c r="AF34" s="137" t="s">
        <v>140</v>
      </c>
      <c r="AG34" s="137" t="s">
        <v>140</v>
      </c>
      <c r="AH34" s="137" t="s">
        <v>140</v>
      </c>
      <c r="AI34" s="137" t="s">
        <v>140</v>
      </c>
      <c r="AJ34" s="137" t="s">
        <v>140</v>
      </c>
      <c r="AK34" s="17">
        <f t="shared" si="1"/>
        <v>26.2</v>
      </c>
      <c r="AL34" s="63">
        <v>17.2</v>
      </c>
      <c r="AM34" s="137" t="s">
        <v>140</v>
      </c>
      <c r="AN34" s="137" t="s">
        <v>140</v>
      </c>
      <c r="AO34" s="137" t="s">
        <v>140</v>
      </c>
      <c r="AP34" s="137" t="s">
        <v>140</v>
      </c>
      <c r="AQ34" s="137" t="s">
        <v>140</v>
      </c>
      <c r="AR34" s="137" t="s">
        <v>140</v>
      </c>
      <c r="AS34" s="137" t="s">
        <v>140</v>
      </c>
      <c r="AT34" s="137" t="s">
        <v>140</v>
      </c>
      <c r="AU34" s="137" t="s">
        <v>140</v>
      </c>
      <c r="AV34" s="137" t="s">
        <v>140</v>
      </c>
      <c r="AW34" s="137" t="s">
        <v>140</v>
      </c>
      <c r="AX34" s="137" t="s">
        <v>140</v>
      </c>
      <c r="AY34" s="137" t="s">
        <v>140</v>
      </c>
      <c r="AZ34" s="137" t="s">
        <v>140</v>
      </c>
      <c r="BA34" s="137" t="s">
        <v>140</v>
      </c>
      <c r="BB34" s="137" t="s">
        <v>140</v>
      </c>
      <c r="BC34" s="137" t="s">
        <v>140</v>
      </c>
      <c r="BD34" s="137" t="s">
        <v>140</v>
      </c>
      <c r="BE34" s="137" t="s">
        <v>140</v>
      </c>
      <c r="BF34" s="137" t="s">
        <v>140</v>
      </c>
      <c r="BG34" s="137" t="s">
        <v>140</v>
      </c>
      <c r="BH34" s="137" t="s">
        <v>140</v>
      </c>
      <c r="BI34" s="137" t="s">
        <v>140</v>
      </c>
      <c r="BJ34" s="137" t="s">
        <v>140</v>
      </c>
      <c r="BK34" s="137" t="s">
        <v>140</v>
      </c>
      <c r="BL34" s="137" t="s">
        <v>140</v>
      </c>
      <c r="BM34" s="137" t="s">
        <v>140</v>
      </c>
      <c r="BN34" s="137" t="s">
        <v>140</v>
      </c>
      <c r="BO34" s="137" t="s">
        <v>140</v>
      </c>
      <c r="BP34" s="137" t="s">
        <v>140</v>
      </c>
      <c r="BQ34" s="18">
        <f t="shared" si="2"/>
        <v>17.2</v>
      </c>
      <c r="BR34" s="4"/>
    </row>
    <row r="35" spans="2:70" x14ac:dyDescent="0.2">
      <c r="B35" s="1" t="str">
        <f t="shared" si="0"/>
        <v>Huasteca_La Hincada</v>
      </c>
      <c r="C35" s="91" t="s">
        <v>0</v>
      </c>
      <c r="D35" s="97" t="s">
        <v>38</v>
      </c>
      <c r="E35" s="91" t="s">
        <v>2</v>
      </c>
      <c r="F35" s="136">
        <v>26.2</v>
      </c>
      <c r="G35" s="137" t="s">
        <v>140</v>
      </c>
      <c r="H35" s="137" t="s">
        <v>140</v>
      </c>
      <c r="I35" s="137" t="s">
        <v>140</v>
      </c>
      <c r="J35" s="137" t="s">
        <v>140</v>
      </c>
      <c r="K35" s="137" t="s">
        <v>140</v>
      </c>
      <c r="L35" s="137" t="s">
        <v>140</v>
      </c>
      <c r="M35" s="137" t="s">
        <v>140</v>
      </c>
      <c r="N35" s="137" t="s">
        <v>140</v>
      </c>
      <c r="O35" s="137" t="s">
        <v>140</v>
      </c>
      <c r="P35" s="137" t="s">
        <v>140</v>
      </c>
      <c r="Q35" s="137" t="s">
        <v>140</v>
      </c>
      <c r="R35" s="137" t="s">
        <v>140</v>
      </c>
      <c r="S35" s="137" t="s">
        <v>140</v>
      </c>
      <c r="T35" s="137" t="s">
        <v>140</v>
      </c>
      <c r="U35" s="137" t="s">
        <v>140</v>
      </c>
      <c r="V35" s="137" t="s">
        <v>140</v>
      </c>
      <c r="W35" s="137" t="s">
        <v>140</v>
      </c>
      <c r="X35" s="137" t="s">
        <v>140</v>
      </c>
      <c r="Y35" s="137" t="s">
        <v>140</v>
      </c>
      <c r="Z35" s="137" t="s">
        <v>140</v>
      </c>
      <c r="AA35" s="137" t="s">
        <v>140</v>
      </c>
      <c r="AB35" s="137" t="s">
        <v>140</v>
      </c>
      <c r="AC35" s="137" t="s">
        <v>140</v>
      </c>
      <c r="AD35" s="137" t="s">
        <v>140</v>
      </c>
      <c r="AE35" s="137" t="s">
        <v>140</v>
      </c>
      <c r="AF35" s="137" t="s">
        <v>140</v>
      </c>
      <c r="AG35" s="137" t="s">
        <v>140</v>
      </c>
      <c r="AH35" s="137" t="s">
        <v>140</v>
      </c>
      <c r="AI35" s="137" t="s">
        <v>140</v>
      </c>
      <c r="AJ35" s="137" t="s">
        <v>140</v>
      </c>
      <c r="AK35" s="17">
        <f t="shared" si="1"/>
        <v>26.2</v>
      </c>
      <c r="AL35" s="63">
        <v>17.2</v>
      </c>
      <c r="AM35" s="137" t="s">
        <v>140</v>
      </c>
      <c r="AN35" s="137" t="s">
        <v>140</v>
      </c>
      <c r="AO35" s="137" t="s">
        <v>140</v>
      </c>
      <c r="AP35" s="137" t="s">
        <v>140</v>
      </c>
      <c r="AQ35" s="137" t="s">
        <v>140</v>
      </c>
      <c r="AR35" s="137" t="s">
        <v>140</v>
      </c>
      <c r="AS35" s="137" t="s">
        <v>140</v>
      </c>
      <c r="AT35" s="137" t="s">
        <v>140</v>
      </c>
      <c r="AU35" s="137" t="s">
        <v>140</v>
      </c>
      <c r="AV35" s="137" t="s">
        <v>140</v>
      </c>
      <c r="AW35" s="137" t="s">
        <v>140</v>
      </c>
      <c r="AX35" s="137" t="s">
        <v>140</v>
      </c>
      <c r="AY35" s="137" t="s">
        <v>140</v>
      </c>
      <c r="AZ35" s="137" t="s">
        <v>140</v>
      </c>
      <c r="BA35" s="137" t="s">
        <v>140</v>
      </c>
      <c r="BB35" s="137" t="s">
        <v>140</v>
      </c>
      <c r="BC35" s="137" t="s">
        <v>140</v>
      </c>
      <c r="BD35" s="137" t="s">
        <v>140</v>
      </c>
      <c r="BE35" s="137" t="s">
        <v>140</v>
      </c>
      <c r="BF35" s="137" t="s">
        <v>140</v>
      </c>
      <c r="BG35" s="137" t="s">
        <v>140</v>
      </c>
      <c r="BH35" s="137" t="s">
        <v>140</v>
      </c>
      <c r="BI35" s="137" t="s">
        <v>140</v>
      </c>
      <c r="BJ35" s="137" t="s">
        <v>140</v>
      </c>
      <c r="BK35" s="137" t="s">
        <v>140</v>
      </c>
      <c r="BL35" s="137" t="s">
        <v>140</v>
      </c>
      <c r="BM35" s="137" t="s">
        <v>140</v>
      </c>
      <c r="BN35" s="137" t="s">
        <v>140</v>
      </c>
      <c r="BO35" s="137" t="s">
        <v>140</v>
      </c>
      <c r="BP35" s="137" t="s">
        <v>140</v>
      </c>
      <c r="BQ35" s="18">
        <f t="shared" si="2"/>
        <v>17.2</v>
      </c>
      <c r="BR35" s="4"/>
    </row>
    <row r="36" spans="2:70" x14ac:dyDescent="0.2">
      <c r="B36" s="1" t="str">
        <f t="shared" si="0"/>
        <v>Huasteca_Tampaya</v>
      </c>
      <c r="C36" s="91" t="s">
        <v>0</v>
      </c>
      <c r="D36" s="97" t="s">
        <v>70</v>
      </c>
      <c r="E36" s="91" t="s">
        <v>2</v>
      </c>
      <c r="F36" s="136">
        <v>26.2</v>
      </c>
      <c r="G36" s="137" t="s">
        <v>140</v>
      </c>
      <c r="H36" s="137" t="s">
        <v>140</v>
      </c>
      <c r="I36" s="137" t="s">
        <v>140</v>
      </c>
      <c r="J36" s="137" t="s">
        <v>140</v>
      </c>
      <c r="K36" s="137" t="s">
        <v>140</v>
      </c>
      <c r="L36" s="137" t="s">
        <v>140</v>
      </c>
      <c r="M36" s="137" t="s">
        <v>140</v>
      </c>
      <c r="N36" s="137" t="s">
        <v>140</v>
      </c>
      <c r="O36" s="137" t="s">
        <v>140</v>
      </c>
      <c r="P36" s="137" t="s">
        <v>140</v>
      </c>
      <c r="Q36" s="137" t="s">
        <v>140</v>
      </c>
      <c r="R36" s="137" t="s">
        <v>140</v>
      </c>
      <c r="S36" s="137" t="s">
        <v>140</v>
      </c>
      <c r="T36" s="137" t="s">
        <v>140</v>
      </c>
      <c r="U36" s="137" t="s">
        <v>140</v>
      </c>
      <c r="V36" s="137" t="s">
        <v>140</v>
      </c>
      <c r="W36" s="137" t="s">
        <v>140</v>
      </c>
      <c r="X36" s="137" t="s">
        <v>140</v>
      </c>
      <c r="Y36" s="137" t="s">
        <v>140</v>
      </c>
      <c r="Z36" s="137" t="s">
        <v>140</v>
      </c>
      <c r="AA36" s="137" t="s">
        <v>140</v>
      </c>
      <c r="AB36" s="137" t="s">
        <v>140</v>
      </c>
      <c r="AC36" s="137" t="s">
        <v>140</v>
      </c>
      <c r="AD36" s="137" t="s">
        <v>140</v>
      </c>
      <c r="AE36" s="137" t="s">
        <v>140</v>
      </c>
      <c r="AF36" s="137" t="s">
        <v>140</v>
      </c>
      <c r="AG36" s="137" t="s">
        <v>140</v>
      </c>
      <c r="AH36" s="137" t="s">
        <v>140</v>
      </c>
      <c r="AI36" s="137" t="s">
        <v>140</v>
      </c>
      <c r="AJ36" s="137" t="s">
        <v>140</v>
      </c>
      <c r="AK36" s="17">
        <f t="shared" si="1"/>
        <v>26.2</v>
      </c>
      <c r="AL36" s="63">
        <v>17.2</v>
      </c>
      <c r="AM36" s="137" t="s">
        <v>140</v>
      </c>
      <c r="AN36" s="137" t="s">
        <v>140</v>
      </c>
      <c r="AO36" s="137" t="s">
        <v>140</v>
      </c>
      <c r="AP36" s="137" t="s">
        <v>140</v>
      </c>
      <c r="AQ36" s="137" t="s">
        <v>140</v>
      </c>
      <c r="AR36" s="137" t="s">
        <v>140</v>
      </c>
      <c r="AS36" s="137" t="s">
        <v>140</v>
      </c>
      <c r="AT36" s="137" t="s">
        <v>140</v>
      </c>
      <c r="AU36" s="137" t="s">
        <v>140</v>
      </c>
      <c r="AV36" s="137" t="s">
        <v>140</v>
      </c>
      <c r="AW36" s="137" t="s">
        <v>140</v>
      </c>
      <c r="AX36" s="137" t="s">
        <v>140</v>
      </c>
      <c r="AY36" s="137" t="s">
        <v>140</v>
      </c>
      <c r="AZ36" s="137" t="s">
        <v>140</v>
      </c>
      <c r="BA36" s="137" t="s">
        <v>140</v>
      </c>
      <c r="BB36" s="137" t="s">
        <v>140</v>
      </c>
      <c r="BC36" s="137" t="s">
        <v>140</v>
      </c>
      <c r="BD36" s="137" t="s">
        <v>140</v>
      </c>
      <c r="BE36" s="137" t="s">
        <v>140</v>
      </c>
      <c r="BF36" s="137" t="s">
        <v>140</v>
      </c>
      <c r="BG36" s="137" t="s">
        <v>140</v>
      </c>
      <c r="BH36" s="137" t="s">
        <v>140</v>
      </c>
      <c r="BI36" s="137" t="s">
        <v>140</v>
      </c>
      <c r="BJ36" s="137" t="s">
        <v>140</v>
      </c>
      <c r="BK36" s="137" t="s">
        <v>140</v>
      </c>
      <c r="BL36" s="137" t="s">
        <v>140</v>
      </c>
      <c r="BM36" s="137" t="s">
        <v>140</v>
      </c>
      <c r="BN36" s="137" t="s">
        <v>140</v>
      </c>
      <c r="BO36" s="137" t="s">
        <v>140</v>
      </c>
      <c r="BP36" s="137" t="s">
        <v>140</v>
      </c>
      <c r="BQ36" s="18">
        <f t="shared" si="2"/>
        <v>17.2</v>
      </c>
      <c r="BR36" s="4"/>
    </row>
    <row r="37" spans="2:70" x14ac:dyDescent="0.2">
      <c r="B37" s="1" t="str">
        <f t="shared" si="0"/>
        <v>Huasteca_INIFAP Ebano</v>
      </c>
      <c r="C37" s="91" t="s">
        <v>0</v>
      </c>
      <c r="D37" s="91" t="s">
        <v>33</v>
      </c>
      <c r="E37" s="91" t="s">
        <v>34</v>
      </c>
      <c r="F37" s="133">
        <v>26.2</v>
      </c>
      <c r="G37" s="133">
        <v>20.8</v>
      </c>
      <c r="H37" s="133">
        <v>26.8</v>
      </c>
      <c r="I37" s="133">
        <v>31.6</v>
      </c>
      <c r="J37" s="133">
        <v>20.6</v>
      </c>
      <c r="K37" s="133">
        <v>15.6</v>
      </c>
      <c r="L37" s="133">
        <v>21.3</v>
      </c>
      <c r="M37" s="133">
        <v>26.9</v>
      </c>
      <c r="N37" s="133">
        <v>27.8</v>
      </c>
      <c r="O37" s="133">
        <v>27.2</v>
      </c>
      <c r="P37" s="133">
        <v>23.9</v>
      </c>
      <c r="Q37" s="133">
        <v>28.65</v>
      </c>
      <c r="R37" s="133">
        <v>24.55</v>
      </c>
      <c r="S37" s="133">
        <v>22.95</v>
      </c>
      <c r="T37" s="133">
        <v>29.8</v>
      </c>
      <c r="U37" s="133">
        <v>30.8</v>
      </c>
      <c r="V37" s="133">
        <v>25.75</v>
      </c>
      <c r="W37" s="133">
        <v>29.65</v>
      </c>
      <c r="X37" s="133">
        <v>31.3</v>
      </c>
      <c r="Y37" s="133">
        <v>26</v>
      </c>
      <c r="Z37" s="133">
        <v>29.5</v>
      </c>
      <c r="AA37" s="133">
        <v>30.45</v>
      </c>
      <c r="AB37" s="133">
        <v>31.55</v>
      </c>
      <c r="AC37" s="133">
        <v>28.5</v>
      </c>
      <c r="AD37" s="133">
        <v>27.2</v>
      </c>
      <c r="AE37" s="133">
        <v>31.1</v>
      </c>
      <c r="AF37" s="133">
        <v>37.549999999999997</v>
      </c>
      <c r="AG37" s="133">
        <v>31.05</v>
      </c>
      <c r="AH37" s="133">
        <v>31.5</v>
      </c>
      <c r="AI37" s="133">
        <v>32.049999999999997</v>
      </c>
      <c r="AJ37" s="133">
        <v>35.75</v>
      </c>
      <c r="AK37" s="17">
        <f t="shared" si="1"/>
        <v>27.882258064516126</v>
      </c>
      <c r="AL37" s="133">
        <v>17.2</v>
      </c>
      <c r="AM37" s="133">
        <v>17.8</v>
      </c>
      <c r="AN37" s="133">
        <v>17.600000000000001</v>
      </c>
      <c r="AO37" s="133">
        <v>18</v>
      </c>
      <c r="AP37" s="133">
        <v>8.6999999999999993</v>
      </c>
      <c r="AQ37" s="133">
        <v>8.6999999999999993</v>
      </c>
      <c r="AR37" s="133">
        <v>12.3</v>
      </c>
      <c r="AS37" s="133">
        <v>15.1</v>
      </c>
      <c r="AT37" s="133">
        <v>17.5</v>
      </c>
      <c r="AU37" s="133">
        <v>16.8</v>
      </c>
      <c r="AV37" s="133">
        <v>15.9</v>
      </c>
      <c r="AW37" s="133">
        <v>12.6</v>
      </c>
      <c r="AX37" s="133">
        <v>15</v>
      </c>
      <c r="AY37" s="133">
        <v>14.8</v>
      </c>
      <c r="AZ37" s="133">
        <v>15</v>
      </c>
      <c r="BA37" s="133">
        <v>19.850000000000001</v>
      </c>
      <c r="BB37" s="133">
        <v>18.45</v>
      </c>
      <c r="BC37" s="133">
        <v>14.65</v>
      </c>
      <c r="BD37" s="133">
        <v>16.75</v>
      </c>
      <c r="BE37" s="133">
        <v>18.95</v>
      </c>
      <c r="BF37" s="133">
        <v>17.5</v>
      </c>
      <c r="BG37" s="133">
        <v>19.05</v>
      </c>
      <c r="BH37" s="133">
        <v>18.899999999999999</v>
      </c>
      <c r="BI37" s="133">
        <v>18.649999999999999</v>
      </c>
      <c r="BJ37" s="133">
        <v>19.350000000000001</v>
      </c>
      <c r="BK37" s="133">
        <v>18.75</v>
      </c>
      <c r="BL37" s="133">
        <v>19.600000000000001</v>
      </c>
      <c r="BM37" s="133">
        <v>19.45</v>
      </c>
      <c r="BN37" s="133">
        <v>16.95</v>
      </c>
      <c r="BO37" s="133">
        <v>17.55</v>
      </c>
      <c r="BP37" s="133">
        <v>20.2</v>
      </c>
      <c r="BQ37" s="18">
        <f t="shared" si="2"/>
        <v>16.696774193548389</v>
      </c>
      <c r="BR37" s="4"/>
    </row>
    <row r="38" spans="2:70" x14ac:dyDescent="0.2">
      <c r="B38" s="1" t="str">
        <f t="shared" si="0"/>
        <v>Huasteca_Ponciano</v>
      </c>
      <c r="C38" s="91" t="s">
        <v>0</v>
      </c>
      <c r="D38" s="91" t="s">
        <v>51</v>
      </c>
      <c r="E38" s="91" t="s">
        <v>34</v>
      </c>
      <c r="F38" s="133">
        <v>27.3</v>
      </c>
      <c r="G38" s="133">
        <v>22.4</v>
      </c>
      <c r="H38" s="133">
        <v>29.5</v>
      </c>
      <c r="I38" s="133">
        <v>33.5</v>
      </c>
      <c r="J38" s="133">
        <v>21.2</v>
      </c>
      <c r="K38" s="133">
        <v>15.7</v>
      </c>
      <c r="L38" s="133">
        <v>21.6</v>
      </c>
      <c r="M38" s="133">
        <v>27.2</v>
      </c>
      <c r="N38" s="133">
        <v>28.3</v>
      </c>
      <c r="O38" s="133">
        <v>30</v>
      </c>
      <c r="P38" s="133">
        <v>24.5</v>
      </c>
      <c r="Q38" s="133">
        <v>27.6</v>
      </c>
      <c r="R38" s="133">
        <v>24.1</v>
      </c>
      <c r="S38" s="133">
        <v>23.25</v>
      </c>
      <c r="T38" s="133">
        <v>30.4</v>
      </c>
      <c r="U38" s="133">
        <v>31.3</v>
      </c>
      <c r="V38" s="133">
        <v>26.3</v>
      </c>
      <c r="W38" s="133">
        <v>30.25</v>
      </c>
      <c r="X38" s="133">
        <v>31.75</v>
      </c>
      <c r="Y38" s="133">
        <v>26.4</v>
      </c>
      <c r="Z38" s="133">
        <v>30</v>
      </c>
      <c r="AA38" s="133">
        <v>30.6</v>
      </c>
      <c r="AB38" s="133">
        <v>31.7</v>
      </c>
      <c r="AC38" s="133">
        <v>29.5</v>
      </c>
      <c r="AD38" s="133">
        <v>28</v>
      </c>
      <c r="AE38" s="133">
        <v>32.4</v>
      </c>
      <c r="AF38" s="133">
        <v>37.299999999999997</v>
      </c>
      <c r="AG38" s="133">
        <v>31.75</v>
      </c>
      <c r="AH38" s="133">
        <v>32.049999999999997</v>
      </c>
      <c r="AI38" s="133">
        <v>32.1</v>
      </c>
      <c r="AJ38" s="133">
        <v>36.299999999999997</v>
      </c>
      <c r="AK38" s="17">
        <f t="shared" si="1"/>
        <v>28.524193548387096</v>
      </c>
      <c r="AL38" s="133">
        <v>17.600000000000001</v>
      </c>
      <c r="AM38" s="133">
        <v>17.7</v>
      </c>
      <c r="AN38" s="133">
        <v>18.600000000000001</v>
      </c>
      <c r="AO38" s="133">
        <v>19.399999999999999</v>
      </c>
      <c r="AP38" s="133">
        <v>9</v>
      </c>
      <c r="AQ38" s="133">
        <v>8.9</v>
      </c>
      <c r="AR38" s="133">
        <v>12</v>
      </c>
      <c r="AS38" s="133">
        <v>15.5</v>
      </c>
      <c r="AT38" s="133">
        <v>17.399999999999999</v>
      </c>
      <c r="AU38" s="133">
        <v>17.5</v>
      </c>
      <c r="AV38" s="133">
        <v>16.2</v>
      </c>
      <c r="AW38" s="133">
        <v>13.5</v>
      </c>
      <c r="AX38" s="133">
        <v>14.5</v>
      </c>
      <c r="AY38" s="133">
        <v>14.05</v>
      </c>
      <c r="AZ38" s="133">
        <v>15.1</v>
      </c>
      <c r="BA38" s="133">
        <v>19.5</v>
      </c>
      <c r="BB38" s="133">
        <v>17.95</v>
      </c>
      <c r="BC38" s="133">
        <v>14.7</v>
      </c>
      <c r="BD38" s="133">
        <v>16.850000000000001</v>
      </c>
      <c r="BE38" s="133">
        <v>18.649999999999999</v>
      </c>
      <c r="BF38" s="133">
        <v>18.350000000000001</v>
      </c>
      <c r="BG38" s="133">
        <v>19.399999999999999</v>
      </c>
      <c r="BH38" s="133">
        <v>19.100000000000001</v>
      </c>
      <c r="BI38" s="133">
        <v>19</v>
      </c>
      <c r="BJ38" s="133">
        <v>19.350000000000001</v>
      </c>
      <c r="BK38" s="133">
        <v>19</v>
      </c>
      <c r="BL38" s="133">
        <v>19.3</v>
      </c>
      <c r="BM38" s="133">
        <v>19.3</v>
      </c>
      <c r="BN38" s="133">
        <v>16.8</v>
      </c>
      <c r="BO38" s="133">
        <v>17.649999999999999</v>
      </c>
      <c r="BP38" s="133">
        <v>19.850000000000001</v>
      </c>
      <c r="BQ38" s="18">
        <f t="shared" si="2"/>
        <v>16.829032258064519</v>
      </c>
      <c r="BR38" s="4"/>
    </row>
    <row r="39" spans="2:70" x14ac:dyDescent="0.2">
      <c r="B39" s="1" t="str">
        <f t="shared" si="0"/>
        <v>Huasteca_Santa Fé</v>
      </c>
      <c r="C39" s="91" t="s">
        <v>0</v>
      </c>
      <c r="D39" s="91" t="s">
        <v>66</v>
      </c>
      <c r="E39" s="91" t="s">
        <v>34</v>
      </c>
      <c r="F39" s="133">
        <v>26.9</v>
      </c>
      <c r="G39" s="133">
        <v>23.4</v>
      </c>
      <c r="H39" s="133">
        <v>29.7</v>
      </c>
      <c r="I39" s="133">
        <v>33.4</v>
      </c>
      <c r="J39" s="133">
        <v>21.5</v>
      </c>
      <c r="K39" s="133">
        <v>16.3</v>
      </c>
      <c r="L39" s="133">
        <v>21.4</v>
      </c>
      <c r="M39" s="133">
        <v>27.6</v>
      </c>
      <c r="N39" s="133">
        <v>28.4</v>
      </c>
      <c r="O39" s="133">
        <v>29.4</v>
      </c>
      <c r="P39" s="133">
        <v>25.3</v>
      </c>
      <c r="Q39" s="133">
        <v>33.4</v>
      </c>
      <c r="R39" s="133">
        <v>23.3</v>
      </c>
      <c r="S39" s="133">
        <v>29.8</v>
      </c>
      <c r="T39" s="133">
        <v>31.7</v>
      </c>
      <c r="U39" s="133">
        <v>32.799999999999997</v>
      </c>
      <c r="V39" s="133">
        <v>25.7</v>
      </c>
      <c r="W39" s="133">
        <v>29.3</v>
      </c>
      <c r="X39" s="133">
        <v>31.8</v>
      </c>
      <c r="Y39" s="133">
        <v>24.7</v>
      </c>
      <c r="Z39" s="133">
        <v>30.5</v>
      </c>
      <c r="AA39" s="133">
        <v>30.4</v>
      </c>
      <c r="AB39" s="133">
        <v>31</v>
      </c>
      <c r="AC39" s="133">
        <v>24.2</v>
      </c>
      <c r="AD39" s="133">
        <v>20.5</v>
      </c>
      <c r="AE39" s="133">
        <v>25.2</v>
      </c>
      <c r="AF39" s="133">
        <v>34.9</v>
      </c>
      <c r="AG39" s="133">
        <v>35.700000000000003</v>
      </c>
      <c r="AH39" s="133">
        <v>34.6</v>
      </c>
      <c r="AI39" s="133">
        <v>29.7</v>
      </c>
      <c r="AJ39" s="133">
        <v>32.9</v>
      </c>
      <c r="AK39" s="17">
        <f t="shared" si="1"/>
        <v>28.238709677419362</v>
      </c>
      <c r="AL39" s="133">
        <v>18.100000000000001</v>
      </c>
      <c r="AM39" s="133">
        <v>17.3</v>
      </c>
      <c r="AN39" s="133">
        <v>19.2</v>
      </c>
      <c r="AO39" s="133">
        <v>19.7</v>
      </c>
      <c r="AP39" s="133">
        <v>9.6</v>
      </c>
      <c r="AQ39" s="133">
        <v>9.1</v>
      </c>
      <c r="AR39" s="133">
        <v>12.6</v>
      </c>
      <c r="AS39" s="133">
        <v>15.4</v>
      </c>
      <c r="AT39" s="133">
        <v>17.899999999999999</v>
      </c>
      <c r="AU39" s="133">
        <v>17.399999999999999</v>
      </c>
      <c r="AV39" s="133">
        <v>16.3</v>
      </c>
      <c r="AW39" s="133">
        <v>13.2</v>
      </c>
      <c r="AX39" s="133">
        <v>14.9</v>
      </c>
      <c r="AY39" s="133">
        <v>14.4</v>
      </c>
      <c r="AZ39" s="133">
        <v>15.8</v>
      </c>
      <c r="BA39" s="133">
        <v>19.8</v>
      </c>
      <c r="BB39" s="133">
        <v>15.5</v>
      </c>
      <c r="BC39" s="133">
        <v>11</v>
      </c>
      <c r="BD39" s="133">
        <v>14.8</v>
      </c>
      <c r="BE39" s="133">
        <v>20</v>
      </c>
      <c r="BF39" s="133">
        <v>19.7</v>
      </c>
      <c r="BG39" s="133">
        <v>22.3</v>
      </c>
      <c r="BH39" s="133">
        <v>20.7</v>
      </c>
      <c r="BI39" s="133">
        <v>17.3</v>
      </c>
      <c r="BJ39" s="133">
        <v>17.2</v>
      </c>
      <c r="BK39" s="133">
        <v>17.600000000000001</v>
      </c>
      <c r="BL39" s="133">
        <v>19.2</v>
      </c>
      <c r="BM39" s="133">
        <v>21.5</v>
      </c>
      <c r="BN39" s="133">
        <v>19.600000000000001</v>
      </c>
      <c r="BO39" s="133">
        <v>18.899999999999999</v>
      </c>
      <c r="BP39" s="133">
        <v>19.3</v>
      </c>
      <c r="BQ39" s="18">
        <f t="shared" si="2"/>
        <v>16.945161290322584</v>
      </c>
      <c r="BR39" s="4"/>
    </row>
    <row r="40" spans="2:70" x14ac:dyDescent="0.2">
      <c r="B40" s="1" t="str">
        <f t="shared" si="0"/>
        <v xml:space="preserve">Huasteca_Santa Martha </v>
      </c>
      <c r="C40" s="91" t="s">
        <v>0</v>
      </c>
      <c r="D40" s="91" t="s">
        <v>67</v>
      </c>
      <c r="E40" s="91" t="s">
        <v>34</v>
      </c>
      <c r="F40" s="160">
        <v>27.8</v>
      </c>
      <c r="G40" s="160">
        <v>24.4</v>
      </c>
      <c r="H40" s="160">
        <v>29.5</v>
      </c>
      <c r="I40" s="160">
        <v>34.299999999999997</v>
      </c>
      <c r="J40" s="160">
        <v>22.7</v>
      </c>
      <c r="K40" s="160">
        <v>16</v>
      </c>
      <c r="L40" s="160">
        <v>21.8</v>
      </c>
      <c r="M40" s="160">
        <v>27.2</v>
      </c>
      <c r="N40" s="160">
        <v>28.4</v>
      </c>
      <c r="O40" s="160">
        <v>29.7</v>
      </c>
      <c r="P40" s="160">
        <v>23.4</v>
      </c>
      <c r="Q40" s="160">
        <v>27.6</v>
      </c>
      <c r="R40" s="160">
        <v>26.4</v>
      </c>
      <c r="S40" s="160">
        <v>17.600000000000001</v>
      </c>
      <c r="T40" s="160">
        <v>21</v>
      </c>
      <c r="U40" s="160">
        <v>22.6</v>
      </c>
      <c r="V40" s="160">
        <v>26.5</v>
      </c>
      <c r="W40" s="160">
        <v>30.1</v>
      </c>
      <c r="X40" s="160">
        <v>31.6</v>
      </c>
      <c r="Y40" s="160">
        <v>30.7</v>
      </c>
      <c r="Z40" s="160">
        <v>30.6</v>
      </c>
      <c r="AA40" s="160">
        <v>28</v>
      </c>
      <c r="AB40" s="160">
        <v>31.4</v>
      </c>
      <c r="AC40" s="160">
        <v>30.8</v>
      </c>
      <c r="AD40" s="160">
        <v>31.4</v>
      </c>
      <c r="AE40" s="160">
        <v>33.700000000000003</v>
      </c>
      <c r="AF40" s="160">
        <v>25.3</v>
      </c>
      <c r="AG40" s="160">
        <v>28.3</v>
      </c>
      <c r="AH40" s="160">
        <v>30</v>
      </c>
      <c r="AI40" s="160">
        <v>31.1</v>
      </c>
      <c r="AJ40" s="160">
        <v>30.9</v>
      </c>
      <c r="AK40" s="17">
        <f t="shared" si="1"/>
        <v>27.445161290322581</v>
      </c>
      <c r="AL40" s="160">
        <v>17.100000000000001</v>
      </c>
      <c r="AM40" s="160">
        <v>17.5</v>
      </c>
      <c r="AN40" s="160">
        <v>19.100000000000001</v>
      </c>
      <c r="AO40" s="160">
        <v>19.5</v>
      </c>
      <c r="AP40" s="160">
        <v>9.1999999999999993</v>
      </c>
      <c r="AQ40" s="160">
        <v>9.3000000000000007</v>
      </c>
      <c r="AR40" s="160">
        <v>12.1</v>
      </c>
      <c r="AS40" s="160">
        <v>15.7</v>
      </c>
      <c r="AT40" s="160">
        <v>17.600000000000001</v>
      </c>
      <c r="AU40" s="160">
        <v>17.2</v>
      </c>
      <c r="AV40" s="160">
        <v>15.8</v>
      </c>
      <c r="AW40" s="160">
        <v>12.2</v>
      </c>
      <c r="AX40" s="160">
        <v>12.3</v>
      </c>
      <c r="AY40" s="160">
        <v>15</v>
      </c>
      <c r="AZ40" s="160">
        <v>15.3</v>
      </c>
      <c r="BA40" s="160">
        <v>17.3</v>
      </c>
      <c r="BB40" s="160">
        <v>17.8</v>
      </c>
      <c r="BC40" s="160">
        <v>19.5</v>
      </c>
      <c r="BD40" s="160">
        <v>17.899999999999999</v>
      </c>
      <c r="BE40" s="160">
        <v>20.6</v>
      </c>
      <c r="BF40" s="160">
        <v>22.2</v>
      </c>
      <c r="BG40" s="160">
        <v>21.7</v>
      </c>
      <c r="BH40" s="160">
        <v>19</v>
      </c>
      <c r="BI40" s="160">
        <v>16.7</v>
      </c>
      <c r="BJ40" s="160">
        <v>20.2</v>
      </c>
      <c r="BK40" s="160">
        <v>19.899999999999999</v>
      </c>
      <c r="BL40" s="160">
        <v>14.7</v>
      </c>
      <c r="BM40" s="160">
        <v>13.2</v>
      </c>
      <c r="BN40" s="160">
        <v>14.2</v>
      </c>
      <c r="BO40" s="160">
        <v>16.3</v>
      </c>
      <c r="BP40" s="160">
        <v>19.7</v>
      </c>
      <c r="BQ40" s="18">
        <f t="shared" si="2"/>
        <v>16.638709677419353</v>
      </c>
      <c r="BR40" s="4"/>
    </row>
    <row r="41" spans="2:70" x14ac:dyDescent="0.2">
      <c r="B41" s="1" t="str">
        <f t="shared" si="0"/>
        <v>Huasteca_El Estribo</v>
      </c>
      <c r="C41" s="91" t="s">
        <v>0</v>
      </c>
      <c r="D41" s="97" t="s">
        <v>19</v>
      </c>
      <c r="E41" s="91" t="s">
        <v>20</v>
      </c>
      <c r="F41" s="136">
        <v>27.8</v>
      </c>
      <c r="G41" s="137" t="s">
        <v>140</v>
      </c>
      <c r="H41" s="137" t="s">
        <v>140</v>
      </c>
      <c r="I41" s="137" t="s">
        <v>140</v>
      </c>
      <c r="J41" s="137" t="s">
        <v>140</v>
      </c>
      <c r="K41" s="137" t="s">
        <v>140</v>
      </c>
      <c r="L41" s="137" t="s">
        <v>140</v>
      </c>
      <c r="M41" s="137" t="s">
        <v>140</v>
      </c>
      <c r="N41" s="137" t="s">
        <v>140</v>
      </c>
      <c r="O41" s="137" t="s">
        <v>140</v>
      </c>
      <c r="P41" s="137" t="s">
        <v>140</v>
      </c>
      <c r="Q41" s="137" t="s">
        <v>140</v>
      </c>
      <c r="R41" s="137" t="s">
        <v>140</v>
      </c>
      <c r="S41" s="137" t="s">
        <v>140</v>
      </c>
      <c r="T41" s="137" t="s">
        <v>140</v>
      </c>
      <c r="U41" s="137" t="s">
        <v>140</v>
      </c>
      <c r="V41" s="137" t="s">
        <v>140</v>
      </c>
      <c r="W41" s="137" t="s">
        <v>140</v>
      </c>
      <c r="X41" s="137" t="s">
        <v>140</v>
      </c>
      <c r="Y41" s="137" t="s">
        <v>140</v>
      </c>
      <c r="Z41" s="137" t="s">
        <v>140</v>
      </c>
      <c r="AA41" s="137" t="s">
        <v>140</v>
      </c>
      <c r="AB41" s="137" t="s">
        <v>140</v>
      </c>
      <c r="AC41" s="137" t="s">
        <v>140</v>
      </c>
      <c r="AD41" s="137" t="s">
        <v>140</v>
      </c>
      <c r="AE41" s="137" t="s">
        <v>140</v>
      </c>
      <c r="AF41" s="137" t="s">
        <v>140</v>
      </c>
      <c r="AG41" s="137" t="s">
        <v>140</v>
      </c>
      <c r="AH41" s="137" t="s">
        <v>140</v>
      </c>
      <c r="AI41" s="137" t="s">
        <v>140</v>
      </c>
      <c r="AJ41" s="137" t="s">
        <v>140</v>
      </c>
      <c r="AK41" s="17">
        <f t="shared" si="1"/>
        <v>27.8</v>
      </c>
      <c r="AL41" s="63">
        <v>17.100000000000001</v>
      </c>
      <c r="AM41" s="137" t="s">
        <v>140</v>
      </c>
      <c r="AN41" s="137" t="s">
        <v>140</v>
      </c>
      <c r="AO41" s="137" t="s">
        <v>140</v>
      </c>
      <c r="AP41" s="137" t="s">
        <v>140</v>
      </c>
      <c r="AQ41" s="137" t="s">
        <v>140</v>
      </c>
      <c r="AR41" s="137" t="s">
        <v>140</v>
      </c>
      <c r="AS41" s="137" t="s">
        <v>140</v>
      </c>
      <c r="AT41" s="137" t="s">
        <v>140</v>
      </c>
      <c r="AU41" s="137" t="s">
        <v>140</v>
      </c>
      <c r="AV41" s="137" t="s">
        <v>140</v>
      </c>
      <c r="AW41" s="137" t="s">
        <v>140</v>
      </c>
      <c r="AX41" s="137" t="s">
        <v>140</v>
      </c>
      <c r="AY41" s="137" t="s">
        <v>140</v>
      </c>
      <c r="AZ41" s="137" t="s">
        <v>140</v>
      </c>
      <c r="BA41" s="137" t="s">
        <v>140</v>
      </c>
      <c r="BB41" s="137" t="s">
        <v>140</v>
      </c>
      <c r="BC41" s="137" t="s">
        <v>140</v>
      </c>
      <c r="BD41" s="137" t="s">
        <v>140</v>
      </c>
      <c r="BE41" s="137" t="s">
        <v>140</v>
      </c>
      <c r="BF41" s="137" t="s">
        <v>140</v>
      </c>
      <c r="BG41" s="137" t="s">
        <v>140</v>
      </c>
      <c r="BH41" s="137" t="s">
        <v>140</v>
      </c>
      <c r="BI41" s="137" t="s">
        <v>140</v>
      </c>
      <c r="BJ41" s="137" t="s">
        <v>140</v>
      </c>
      <c r="BK41" s="137" t="s">
        <v>140</v>
      </c>
      <c r="BL41" s="137" t="s">
        <v>140</v>
      </c>
      <c r="BM41" s="137" t="s">
        <v>140</v>
      </c>
      <c r="BN41" s="137" t="s">
        <v>140</v>
      </c>
      <c r="BO41" s="137" t="s">
        <v>140</v>
      </c>
      <c r="BP41" s="137" t="s">
        <v>140</v>
      </c>
      <c r="BQ41" s="18">
        <f t="shared" si="2"/>
        <v>17.100000000000001</v>
      </c>
      <c r="BR41" s="4"/>
    </row>
    <row r="42" spans="2:70" x14ac:dyDescent="0.2">
      <c r="B42" s="1" t="str">
        <f t="shared" si="0"/>
        <v>Huasteca_El Rosario</v>
      </c>
      <c r="C42" s="91" t="s">
        <v>0</v>
      </c>
      <c r="D42" s="97" t="s">
        <v>27</v>
      </c>
      <c r="E42" s="91" t="s">
        <v>20</v>
      </c>
      <c r="F42" s="136">
        <v>27.8</v>
      </c>
      <c r="G42" s="137" t="s">
        <v>140</v>
      </c>
      <c r="H42" s="137" t="s">
        <v>140</v>
      </c>
      <c r="I42" s="137" t="s">
        <v>140</v>
      </c>
      <c r="J42" s="137" t="s">
        <v>140</v>
      </c>
      <c r="K42" s="137" t="s">
        <v>140</v>
      </c>
      <c r="L42" s="137" t="s">
        <v>140</v>
      </c>
      <c r="M42" s="137" t="s">
        <v>140</v>
      </c>
      <c r="N42" s="137" t="s">
        <v>140</v>
      </c>
      <c r="O42" s="137" t="s">
        <v>140</v>
      </c>
      <c r="P42" s="137" t="s">
        <v>140</v>
      </c>
      <c r="Q42" s="137" t="s">
        <v>140</v>
      </c>
      <c r="R42" s="137" t="s">
        <v>140</v>
      </c>
      <c r="S42" s="137" t="s">
        <v>140</v>
      </c>
      <c r="T42" s="137" t="s">
        <v>140</v>
      </c>
      <c r="U42" s="137" t="s">
        <v>140</v>
      </c>
      <c r="V42" s="137" t="s">
        <v>140</v>
      </c>
      <c r="W42" s="137" t="s">
        <v>140</v>
      </c>
      <c r="X42" s="137" t="s">
        <v>140</v>
      </c>
      <c r="Y42" s="137" t="s">
        <v>140</v>
      </c>
      <c r="Z42" s="137" t="s">
        <v>140</v>
      </c>
      <c r="AA42" s="137" t="s">
        <v>140</v>
      </c>
      <c r="AB42" s="137" t="s">
        <v>140</v>
      </c>
      <c r="AC42" s="137" t="s">
        <v>140</v>
      </c>
      <c r="AD42" s="137" t="s">
        <v>140</v>
      </c>
      <c r="AE42" s="137" t="s">
        <v>140</v>
      </c>
      <c r="AF42" s="137" t="s">
        <v>140</v>
      </c>
      <c r="AG42" s="137" t="s">
        <v>140</v>
      </c>
      <c r="AH42" s="137" t="s">
        <v>140</v>
      </c>
      <c r="AI42" s="137" t="s">
        <v>140</v>
      </c>
      <c r="AJ42" s="137" t="s">
        <v>140</v>
      </c>
      <c r="AK42" s="17">
        <f t="shared" si="1"/>
        <v>27.8</v>
      </c>
      <c r="AL42" s="63">
        <v>17.100000000000001</v>
      </c>
      <c r="AM42" s="137" t="s">
        <v>140</v>
      </c>
      <c r="AN42" s="137" t="s">
        <v>140</v>
      </c>
      <c r="AO42" s="137" t="s">
        <v>140</v>
      </c>
      <c r="AP42" s="137" t="s">
        <v>140</v>
      </c>
      <c r="AQ42" s="137" t="s">
        <v>140</v>
      </c>
      <c r="AR42" s="137" t="s">
        <v>140</v>
      </c>
      <c r="AS42" s="137" t="s">
        <v>140</v>
      </c>
      <c r="AT42" s="137" t="s">
        <v>140</v>
      </c>
      <c r="AU42" s="137" t="s">
        <v>140</v>
      </c>
      <c r="AV42" s="137" t="s">
        <v>140</v>
      </c>
      <c r="AW42" s="137" t="s">
        <v>140</v>
      </c>
      <c r="AX42" s="137" t="s">
        <v>140</v>
      </c>
      <c r="AY42" s="137" t="s">
        <v>140</v>
      </c>
      <c r="AZ42" s="137" t="s">
        <v>140</v>
      </c>
      <c r="BA42" s="137" t="s">
        <v>140</v>
      </c>
      <c r="BB42" s="137" t="s">
        <v>140</v>
      </c>
      <c r="BC42" s="137" t="s">
        <v>140</v>
      </c>
      <c r="BD42" s="137" t="s">
        <v>140</v>
      </c>
      <c r="BE42" s="137" t="s">
        <v>140</v>
      </c>
      <c r="BF42" s="137" t="s">
        <v>140</v>
      </c>
      <c r="BG42" s="137" t="s">
        <v>140</v>
      </c>
      <c r="BH42" s="137" t="s">
        <v>140</v>
      </c>
      <c r="BI42" s="137" t="s">
        <v>140</v>
      </c>
      <c r="BJ42" s="137" t="s">
        <v>140</v>
      </c>
      <c r="BK42" s="137" t="s">
        <v>140</v>
      </c>
      <c r="BL42" s="137" t="s">
        <v>140</v>
      </c>
      <c r="BM42" s="137" t="s">
        <v>140</v>
      </c>
      <c r="BN42" s="137" t="s">
        <v>140</v>
      </c>
      <c r="BO42" s="137" t="s">
        <v>140</v>
      </c>
      <c r="BP42" s="137" t="s">
        <v>140</v>
      </c>
      <c r="BQ42" s="18">
        <f t="shared" si="2"/>
        <v>17.100000000000001</v>
      </c>
      <c r="BR42" s="4"/>
    </row>
    <row r="43" spans="2:70" x14ac:dyDescent="0.2">
      <c r="B43" s="1" t="str">
        <f t="shared" si="0"/>
        <v xml:space="preserve">Huasteca_INIFAP Huichihuayan </v>
      </c>
      <c r="C43" s="91" t="s">
        <v>0</v>
      </c>
      <c r="D43" s="97" t="s">
        <v>35</v>
      </c>
      <c r="E43" s="91" t="s">
        <v>36</v>
      </c>
      <c r="F43" s="136">
        <v>27.8</v>
      </c>
      <c r="G43" s="137" t="s">
        <v>140</v>
      </c>
      <c r="H43" s="137" t="s">
        <v>140</v>
      </c>
      <c r="I43" s="137" t="s">
        <v>140</v>
      </c>
      <c r="J43" s="137" t="s">
        <v>140</v>
      </c>
      <c r="K43" s="137" t="s">
        <v>140</v>
      </c>
      <c r="L43" s="137" t="s">
        <v>140</v>
      </c>
      <c r="M43" s="137" t="s">
        <v>140</v>
      </c>
      <c r="N43" s="137" t="s">
        <v>140</v>
      </c>
      <c r="O43" s="137" t="s">
        <v>140</v>
      </c>
      <c r="P43" s="137" t="s">
        <v>140</v>
      </c>
      <c r="Q43" s="137" t="s">
        <v>140</v>
      </c>
      <c r="R43" s="137" t="s">
        <v>140</v>
      </c>
      <c r="S43" s="137" t="s">
        <v>140</v>
      </c>
      <c r="T43" s="137" t="s">
        <v>140</v>
      </c>
      <c r="U43" s="137" t="s">
        <v>140</v>
      </c>
      <c r="V43" s="137" t="s">
        <v>140</v>
      </c>
      <c r="W43" s="137" t="s">
        <v>140</v>
      </c>
      <c r="X43" s="137" t="s">
        <v>140</v>
      </c>
      <c r="Y43" s="137" t="s">
        <v>140</v>
      </c>
      <c r="Z43" s="137" t="s">
        <v>140</v>
      </c>
      <c r="AA43" s="137" t="s">
        <v>140</v>
      </c>
      <c r="AB43" s="137" t="s">
        <v>140</v>
      </c>
      <c r="AC43" s="137" t="s">
        <v>140</v>
      </c>
      <c r="AD43" s="137" t="s">
        <v>140</v>
      </c>
      <c r="AE43" s="137" t="s">
        <v>140</v>
      </c>
      <c r="AF43" s="137" t="s">
        <v>140</v>
      </c>
      <c r="AG43" s="137" t="s">
        <v>140</v>
      </c>
      <c r="AH43" s="137" t="s">
        <v>140</v>
      </c>
      <c r="AI43" s="137" t="s">
        <v>140</v>
      </c>
      <c r="AJ43" s="137" t="s">
        <v>140</v>
      </c>
      <c r="AK43" s="17">
        <f t="shared" si="1"/>
        <v>27.8</v>
      </c>
      <c r="AL43" s="63">
        <v>17.100000000000001</v>
      </c>
      <c r="AM43" s="137" t="s">
        <v>140</v>
      </c>
      <c r="AN43" s="137" t="s">
        <v>140</v>
      </c>
      <c r="AO43" s="137" t="s">
        <v>140</v>
      </c>
      <c r="AP43" s="137" t="s">
        <v>140</v>
      </c>
      <c r="AQ43" s="137" t="s">
        <v>140</v>
      </c>
      <c r="AR43" s="137" t="s">
        <v>140</v>
      </c>
      <c r="AS43" s="137" t="s">
        <v>140</v>
      </c>
      <c r="AT43" s="137" t="s">
        <v>140</v>
      </c>
      <c r="AU43" s="137" t="s">
        <v>140</v>
      </c>
      <c r="AV43" s="137" t="s">
        <v>140</v>
      </c>
      <c r="AW43" s="137" t="s">
        <v>140</v>
      </c>
      <c r="AX43" s="137" t="s">
        <v>140</v>
      </c>
      <c r="AY43" s="137" t="s">
        <v>140</v>
      </c>
      <c r="AZ43" s="137" t="s">
        <v>140</v>
      </c>
      <c r="BA43" s="137" t="s">
        <v>140</v>
      </c>
      <c r="BB43" s="137" t="s">
        <v>140</v>
      </c>
      <c r="BC43" s="137" t="s">
        <v>140</v>
      </c>
      <c r="BD43" s="137" t="s">
        <v>140</v>
      </c>
      <c r="BE43" s="137" t="s">
        <v>140</v>
      </c>
      <c r="BF43" s="137" t="s">
        <v>140</v>
      </c>
      <c r="BG43" s="137" t="s">
        <v>140</v>
      </c>
      <c r="BH43" s="137" t="s">
        <v>140</v>
      </c>
      <c r="BI43" s="137" t="s">
        <v>140</v>
      </c>
      <c r="BJ43" s="137" t="s">
        <v>140</v>
      </c>
      <c r="BK43" s="137" t="s">
        <v>140</v>
      </c>
      <c r="BL43" s="137" t="s">
        <v>140</v>
      </c>
      <c r="BM43" s="137" t="s">
        <v>140</v>
      </c>
      <c r="BN43" s="137" t="s">
        <v>140</v>
      </c>
      <c r="BO43" s="137" t="s">
        <v>140</v>
      </c>
      <c r="BP43" s="137" t="s">
        <v>140</v>
      </c>
      <c r="BQ43" s="18">
        <f t="shared" si="2"/>
        <v>17.100000000000001</v>
      </c>
      <c r="BR43" s="4"/>
    </row>
    <row r="44" spans="2:70" x14ac:dyDescent="0.2">
      <c r="B44" s="1" t="str">
        <f t="shared" si="0"/>
        <v>Huasteca_El Encanto</v>
      </c>
      <c r="C44" s="91" t="s">
        <v>0</v>
      </c>
      <c r="D44" s="97" t="s">
        <v>18</v>
      </c>
      <c r="E44" s="91" t="s">
        <v>90</v>
      </c>
      <c r="F44" s="136">
        <v>27.8</v>
      </c>
      <c r="G44" s="137" t="s">
        <v>140</v>
      </c>
      <c r="H44" s="137" t="s">
        <v>140</v>
      </c>
      <c r="I44" s="137" t="s">
        <v>140</v>
      </c>
      <c r="J44" s="137" t="s">
        <v>140</v>
      </c>
      <c r="K44" s="137" t="s">
        <v>140</v>
      </c>
      <c r="L44" s="137" t="s">
        <v>140</v>
      </c>
      <c r="M44" s="137" t="s">
        <v>140</v>
      </c>
      <c r="N44" s="137" t="s">
        <v>140</v>
      </c>
      <c r="O44" s="137" t="s">
        <v>140</v>
      </c>
      <c r="P44" s="137" t="s">
        <v>140</v>
      </c>
      <c r="Q44" s="137" t="s">
        <v>140</v>
      </c>
      <c r="R44" s="137" t="s">
        <v>140</v>
      </c>
      <c r="S44" s="137" t="s">
        <v>140</v>
      </c>
      <c r="T44" s="137" t="s">
        <v>140</v>
      </c>
      <c r="U44" s="137" t="s">
        <v>140</v>
      </c>
      <c r="V44" s="137" t="s">
        <v>140</v>
      </c>
      <c r="W44" s="137" t="s">
        <v>140</v>
      </c>
      <c r="X44" s="137" t="s">
        <v>140</v>
      </c>
      <c r="Y44" s="137" t="s">
        <v>140</v>
      </c>
      <c r="Z44" s="137" t="s">
        <v>140</v>
      </c>
      <c r="AA44" s="137" t="s">
        <v>140</v>
      </c>
      <c r="AB44" s="137" t="s">
        <v>140</v>
      </c>
      <c r="AC44" s="137" t="s">
        <v>140</v>
      </c>
      <c r="AD44" s="137" t="s">
        <v>140</v>
      </c>
      <c r="AE44" s="137" t="s">
        <v>140</v>
      </c>
      <c r="AF44" s="137" t="s">
        <v>140</v>
      </c>
      <c r="AG44" s="137" t="s">
        <v>140</v>
      </c>
      <c r="AH44" s="137" t="s">
        <v>140</v>
      </c>
      <c r="AI44" s="137" t="s">
        <v>140</v>
      </c>
      <c r="AJ44" s="137" t="s">
        <v>140</v>
      </c>
      <c r="AK44" s="17">
        <f t="shared" si="1"/>
        <v>27.8</v>
      </c>
      <c r="AL44" s="63">
        <v>17.100000000000001</v>
      </c>
      <c r="AM44" s="137" t="s">
        <v>140</v>
      </c>
      <c r="AN44" s="137" t="s">
        <v>140</v>
      </c>
      <c r="AO44" s="137" t="s">
        <v>140</v>
      </c>
      <c r="AP44" s="137" t="s">
        <v>140</v>
      </c>
      <c r="AQ44" s="137" t="s">
        <v>140</v>
      </c>
      <c r="AR44" s="137" t="s">
        <v>140</v>
      </c>
      <c r="AS44" s="137" t="s">
        <v>140</v>
      </c>
      <c r="AT44" s="137" t="s">
        <v>140</v>
      </c>
      <c r="AU44" s="137" t="s">
        <v>140</v>
      </c>
      <c r="AV44" s="137" t="s">
        <v>140</v>
      </c>
      <c r="AW44" s="137" t="s">
        <v>140</v>
      </c>
      <c r="AX44" s="137" t="s">
        <v>140</v>
      </c>
      <c r="AY44" s="137" t="s">
        <v>140</v>
      </c>
      <c r="AZ44" s="137" t="s">
        <v>140</v>
      </c>
      <c r="BA44" s="137" t="s">
        <v>140</v>
      </c>
      <c r="BB44" s="137" t="s">
        <v>140</v>
      </c>
      <c r="BC44" s="137" t="s">
        <v>140</v>
      </c>
      <c r="BD44" s="137" t="s">
        <v>140</v>
      </c>
      <c r="BE44" s="137" t="s">
        <v>140</v>
      </c>
      <c r="BF44" s="137" t="s">
        <v>140</v>
      </c>
      <c r="BG44" s="137" t="s">
        <v>140</v>
      </c>
      <c r="BH44" s="137" t="s">
        <v>140</v>
      </c>
      <c r="BI44" s="137" t="s">
        <v>140</v>
      </c>
      <c r="BJ44" s="137" t="s">
        <v>140</v>
      </c>
      <c r="BK44" s="137" t="s">
        <v>140</v>
      </c>
      <c r="BL44" s="137" t="s">
        <v>140</v>
      </c>
      <c r="BM44" s="137" t="s">
        <v>140</v>
      </c>
      <c r="BN44" s="137" t="s">
        <v>140</v>
      </c>
      <c r="BO44" s="137" t="s">
        <v>140</v>
      </c>
      <c r="BP44" s="137" t="s">
        <v>140</v>
      </c>
      <c r="BQ44" s="18">
        <f t="shared" si="2"/>
        <v>17.100000000000001</v>
      </c>
      <c r="BR44" s="4"/>
    </row>
    <row r="45" spans="2:70" x14ac:dyDescent="0.2">
      <c r="B45" s="1" t="str">
        <f t="shared" si="0"/>
        <v>Huasteca_Tancojol</v>
      </c>
      <c r="C45" s="91" t="s">
        <v>0</v>
      </c>
      <c r="D45" s="91" t="s">
        <v>71</v>
      </c>
      <c r="E45" s="91" t="s">
        <v>90</v>
      </c>
      <c r="F45" s="142">
        <v>27.5</v>
      </c>
      <c r="G45" s="143">
        <v>26.2</v>
      </c>
      <c r="H45" s="142">
        <v>29</v>
      </c>
      <c r="I45" s="143">
        <v>32.299999999999997</v>
      </c>
      <c r="J45" s="142">
        <v>19.8</v>
      </c>
      <c r="K45" s="143">
        <v>15.3</v>
      </c>
      <c r="L45" s="142">
        <v>20.100000000000001</v>
      </c>
      <c r="M45" s="143">
        <v>25.1</v>
      </c>
      <c r="N45" s="142">
        <v>28.3</v>
      </c>
      <c r="O45" s="143">
        <v>28.5</v>
      </c>
      <c r="P45" s="142">
        <v>23.2</v>
      </c>
      <c r="Q45" s="143">
        <v>26.8</v>
      </c>
      <c r="R45" s="142">
        <v>25.7</v>
      </c>
      <c r="S45" s="143">
        <v>16.3</v>
      </c>
      <c r="T45" s="142">
        <v>24</v>
      </c>
      <c r="U45" s="143">
        <v>22.8</v>
      </c>
      <c r="V45" s="142">
        <v>26.3</v>
      </c>
      <c r="W45" s="143">
        <v>27.7</v>
      </c>
      <c r="X45" s="142">
        <v>30.4</v>
      </c>
      <c r="Y45" s="143">
        <v>29.7</v>
      </c>
      <c r="Z45" s="142">
        <v>30.4</v>
      </c>
      <c r="AA45" s="143">
        <v>27.5</v>
      </c>
      <c r="AB45" s="142">
        <v>29.5</v>
      </c>
      <c r="AC45" s="143">
        <v>29</v>
      </c>
      <c r="AD45" s="142">
        <v>30.2</v>
      </c>
      <c r="AE45" s="143">
        <v>33.299999999999997</v>
      </c>
      <c r="AF45" s="142">
        <v>24</v>
      </c>
      <c r="AG45" s="143">
        <v>27.8</v>
      </c>
      <c r="AH45" s="142">
        <v>29.7</v>
      </c>
      <c r="AI45" s="143">
        <v>31</v>
      </c>
      <c r="AJ45" s="142">
        <v>29.9</v>
      </c>
      <c r="AK45" s="17">
        <f t="shared" si="1"/>
        <v>26.687096774193545</v>
      </c>
      <c r="AL45" s="142">
        <v>17.5</v>
      </c>
      <c r="AM45" s="143">
        <v>17.7</v>
      </c>
      <c r="AN45" s="142">
        <v>18</v>
      </c>
      <c r="AO45" s="143">
        <v>18.3</v>
      </c>
      <c r="AP45" s="142">
        <v>9.6</v>
      </c>
      <c r="AQ45" s="143">
        <v>8.5</v>
      </c>
      <c r="AR45" s="142">
        <v>10.4</v>
      </c>
      <c r="AS45" s="143">
        <v>14.8</v>
      </c>
      <c r="AT45" s="142">
        <v>17.100000000000001</v>
      </c>
      <c r="AU45" s="143">
        <v>16.600000000000001</v>
      </c>
      <c r="AV45" s="142">
        <v>15.3</v>
      </c>
      <c r="AW45" s="143">
        <v>13</v>
      </c>
      <c r="AX45" s="142">
        <v>12.3</v>
      </c>
      <c r="AY45" s="143">
        <v>14.2</v>
      </c>
      <c r="AZ45" s="142">
        <v>13.6</v>
      </c>
      <c r="BA45" s="143">
        <v>15.1</v>
      </c>
      <c r="BB45" s="142">
        <v>16.100000000000001</v>
      </c>
      <c r="BC45" s="143">
        <v>17.600000000000001</v>
      </c>
      <c r="BD45" s="142">
        <v>17.600000000000001</v>
      </c>
      <c r="BE45" s="143">
        <v>20</v>
      </c>
      <c r="BF45" s="142">
        <v>21</v>
      </c>
      <c r="BG45" s="143">
        <v>20.8</v>
      </c>
      <c r="BH45" s="142">
        <v>19.5</v>
      </c>
      <c r="BI45" s="143">
        <v>19.2</v>
      </c>
      <c r="BJ45" s="142">
        <v>20.6</v>
      </c>
      <c r="BK45" s="143">
        <v>16.399999999999999</v>
      </c>
      <c r="BL45" s="142">
        <v>13.1</v>
      </c>
      <c r="BM45" s="143">
        <v>13.8</v>
      </c>
      <c r="BN45" s="142">
        <v>14.7</v>
      </c>
      <c r="BO45" s="143">
        <v>16.7</v>
      </c>
      <c r="BP45" s="142">
        <v>18.600000000000001</v>
      </c>
      <c r="BQ45" s="18">
        <f t="shared" si="2"/>
        <v>16.054838709677419</v>
      </c>
      <c r="BR45" s="4"/>
    </row>
    <row r="46" spans="2:70" x14ac:dyDescent="0.2">
      <c r="B46" s="1" t="str">
        <f t="shared" si="0"/>
        <v>Huasteca_Est. Rancho El Canal</v>
      </c>
      <c r="C46" s="91" t="s">
        <v>0</v>
      </c>
      <c r="D46" s="97" t="s">
        <v>30</v>
      </c>
      <c r="E46" s="91" t="s">
        <v>31</v>
      </c>
      <c r="F46" s="136">
        <v>27.8</v>
      </c>
      <c r="G46" s="137" t="s">
        <v>140</v>
      </c>
      <c r="H46" s="137" t="s">
        <v>140</v>
      </c>
      <c r="I46" s="137" t="s">
        <v>140</v>
      </c>
      <c r="J46" s="137" t="s">
        <v>140</v>
      </c>
      <c r="K46" s="137" t="s">
        <v>140</v>
      </c>
      <c r="L46" s="137" t="s">
        <v>140</v>
      </c>
      <c r="M46" s="137" t="s">
        <v>140</v>
      </c>
      <c r="N46" s="137" t="s">
        <v>140</v>
      </c>
      <c r="O46" s="137" t="s">
        <v>140</v>
      </c>
      <c r="P46" s="137" t="s">
        <v>140</v>
      </c>
      <c r="Q46" s="137" t="s">
        <v>140</v>
      </c>
      <c r="R46" s="137" t="s">
        <v>140</v>
      </c>
      <c r="S46" s="137" t="s">
        <v>140</v>
      </c>
      <c r="T46" s="137" t="s">
        <v>140</v>
      </c>
      <c r="U46" s="137" t="s">
        <v>140</v>
      </c>
      <c r="V46" s="137" t="s">
        <v>140</v>
      </c>
      <c r="W46" s="137" t="s">
        <v>140</v>
      </c>
      <c r="X46" s="137" t="s">
        <v>140</v>
      </c>
      <c r="Y46" s="137" t="s">
        <v>140</v>
      </c>
      <c r="Z46" s="137" t="s">
        <v>140</v>
      </c>
      <c r="AA46" s="137" t="s">
        <v>140</v>
      </c>
      <c r="AB46" s="137" t="s">
        <v>140</v>
      </c>
      <c r="AC46" s="137" t="s">
        <v>140</v>
      </c>
      <c r="AD46" s="137" t="s">
        <v>140</v>
      </c>
      <c r="AE46" s="137" t="s">
        <v>140</v>
      </c>
      <c r="AF46" s="137" t="s">
        <v>140</v>
      </c>
      <c r="AG46" s="137" t="s">
        <v>140</v>
      </c>
      <c r="AH46" s="137" t="s">
        <v>140</v>
      </c>
      <c r="AI46" s="137" t="s">
        <v>140</v>
      </c>
      <c r="AJ46" s="137" t="s">
        <v>140</v>
      </c>
      <c r="AK46" s="17">
        <f t="shared" si="1"/>
        <v>27.8</v>
      </c>
      <c r="AL46" s="63">
        <v>17.100000000000001</v>
      </c>
      <c r="AM46" s="137" t="s">
        <v>140</v>
      </c>
      <c r="AN46" s="137" t="s">
        <v>140</v>
      </c>
      <c r="AO46" s="137" t="s">
        <v>140</v>
      </c>
      <c r="AP46" s="137" t="s">
        <v>140</v>
      </c>
      <c r="AQ46" s="137" t="s">
        <v>140</v>
      </c>
      <c r="AR46" s="137" t="s">
        <v>140</v>
      </c>
      <c r="AS46" s="137" t="s">
        <v>140</v>
      </c>
      <c r="AT46" s="137" t="s">
        <v>140</v>
      </c>
      <c r="AU46" s="137" t="s">
        <v>140</v>
      </c>
      <c r="AV46" s="137" t="s">
        <v>140</v>
      </c>
      <c r="AW46" s="137" t="s">
        <v>140</v>
      </c>
      <c r="AX46" s="137" t="s">
        <v>140</v>
      </c>
      <c r="AY46" s="137" t="s">
        <v>140</v>
      </c>
      <c r="AZ46" s="137" t="s">
        <v>140</v>
      </c>
      <c r="BA46" s="137" t="s">
        <v>140</v>
      </c>
      <c r="BB46" s="137" t="s">
        <v>140</v>
      </c>
      <c r="BC46" s="137" t="s">
        <v>140</v>
      </c>
      <c r="BD46" s="137" t="s">
        <v>140</v>
      </c>
      <c r="BE46" s="137" t="s">
        <v>140</v>
      </c>
      <c r="BF46" s="137" t="s">
        <v>140</v>
      </c>
      <c r="BG46" s="137" t="s">
        <v>140</v>
      </c>
      <c r="BH46" s="137" t="s">
        <v>140</v>
      </c>
      <c r="BI46" s="137" t="s">
        <v>140</v>
      </c>
      <c r="BJ46" s="137" t="s">
        <v>140</v>
      </c>
      <c r="BK46" s="137" t="s">
        <v>140</v>
      </c>
      <c r="BL46" s="137" t="s">
        <v>140</v>
      </c>
      <c r="BM46" s="137" t="s">
        <v>140</v>
      </c>
      <c r="BN46" s="137" t="s">
        <v>140</v>
      </c>
      <c r="BO46" s="137" t="s">
        <v>140</v>
      </c>
      <c r="BP46" s="137" t="s">
        <v>140</v>
      </c>
      <c r="BQ46" s="18">
        <f t="shared" si="2"/>
        <v>17.100000000000001</v>
      </c>
      <c r="BR46" s="4"/>
    </row>
    <row r="47" spans="2:70" x14ac:dyDescent="0.2">
      <c r="B47" s="1" t="str">
        <f t="shared" si="0"/>
        <v>Huasteca_Tamasopo</v>
      </c>
      <c r="C47" s="91" t="s">
        <v>0</v>
      </c>
      <c r="D47" s="97" t="s">
        <v>31</v>
      </c>
      <c r="E47" s="91" t="s">
        <v>31</v>
      </c>
      <c r="F47" s="136">
        <v>27.8</v>
      </c>
      <c r="G47" s="137" t="s">
        <v>140</v>
      </c>
      <c r="H47" s="137" t="s">
        <v>140</v>
      </c>
      <c r="I47" s="137" t="s">
        <v>140</v>
      </c>
      <c r="J47" s="137" t="s">
        <v>140</v>
      </c>
      <c r="K47" s="137" t="s">
        <v>140</v>
      </c>
      <c r="L47" s="137" t="s">
        <v>140</v>
      </c>
      <c r="M47" s="137" t="s">
        <v>140</v>
      </c>
      <c r="N47" s="137" t="s">
        <v>140</v>
      </c>
      <c r="O47" s="137" t="s">
        <v>140</v>
      </c>
      <c r="P47" s="137" t="s">
        <v>140</v>
      </c>
      <c r="Q47" s="137" t="s">
        <v>140</v>
      </c>
      <c r="R47" s="137" t="s">
        <v>140</v>
      </c>
      <c r="S47" s="137" t="s">
        <v>140</v>
      </c>
      <c r="T47" s="137" t="s">
        <v>140</v>
      </c>
      <c r="U47" s="137" t="s">
        <v>140</v>
      </c>
      <c r="V47" s="137" t="s">
        <v>140</v>
      </c>
      <c r="W47" s="137" t="s">
        <v>140</v>
      </c>
      <c r="X47" s="137" t="s">
        <v>140</v>
      </c>
      <c r="Y47" s="137" t="s">
        <v>140</v>
      </c>
      <c r="Z47" s="137" t="s">
        <v>140</v>
      </c>
      <c r="AA47" s="137" t="s">
        <v>140</v>
      </c>
      <c r="AB47" s="137" t="s">
        <v>140</v>
      </c>
      <c r="AC47" s="137" t="s">
        <v>140</v>
      </c>
      <c r="AD47" s="137" t="s">
        <v>140</v>
      </c>
      <c r="AE47" s="137" t="s">
        <v>140</v>
      </c>
      <c r="AF47" s="137" t="s">
        <v>140</v>
      </c>
      <c r="AG47" s="137" t="s">
        <v>140</v>
      </c>
      <c r="AH47" s="137" t="s">
        <v>140</v>
      </c>
      <c r="AI47" s="137" t="s">
        <v>140</v>
      </c>
      <c r="AJ47" s="137" t="s">
        <v>140</v>
      </c>
      <c r="AK47" s="17">
        <f t="shared" si="1"/>
        <v>27.8</v>
      </c>
      <c r="AL47" s="63">
        <v>17.100000000000001</v>
      </c>
      <c r="AM47" s="137" t="s">
        <v>140</v>
      </c>
      <c r="AN47" s="137" t="s">
        <v>140</v>
      </c>
      <c r="AO47" s="137" t="s">
        <v>140</v>
      </c>
      <c r="AP47" s="137" t="s">
        <v>140</v>
      </c>
      <c r="AQ47" s="137" t="s">
        <v>140</v>
      </c>
      <c r="AR47" s="137" t="s">
        <v>140</v>
      </c>
      <c r="AS47" s="137" t="s">
        <v>140</v>
      </c>
      <c r="AT47" s="137" t="s">
        <v>140</v>
      </c>
      <c r="AU47" s="137" t="s">
        <v>140</v>
      </c>
      <c r="AV47" s="137" t="s">
        <v>140</v>
      </c>
      <c r="AW47" s="137" t="s">
        <v>140</v>
      </c>
      <c r="AX47" s="137" t="s">
        <v>140</v>
      </c>
      <c r="AY47" s="137" t="s">
        <v>140</v>
      </c>
      <c r="AZ47" s="137" t="s">
        <v>140</v>
      </c>
      <c r="BA47" s="137" t="s">
        <v>140</v>
      </c>
      <c r="BB47" s="137" t="s">
        <v>140</v>
      </c>
      <c r="BC47" s="137" t="s">
        <v>140</v>
      </c>
      <c r="BD47" s="137" t="s">
        <v>140</v>
      </c>
      <c r="BE47" s="137" t="s">
        <v>140</v>
      </c>
      <c r="BF47" s="137" t="s">
        <v>140</v>
      </c>
      <c r="BG47" s="137" t="s">
        <v>140</v>
      </c>
      <c r="BH47" s="137" t="s">
        <v>140</v>
      </c>
      <c r="BI47" s="137" t="s">
        <v>140</v>
      </c>
      <c r="BJ47" s="137" t="s">
        <v>140</v>
      </c>
      <c r="BK47" s="137" t="s">
        <v>140</v>
      </c>
      <c r="BL47" s="137" t="s">
        <v>140</v>
      </c>
      <c r="BM47" s="137" t="s">
        <v>140</v>
      </c>
      <c r="BN47" s="137" t="s">
        <v>140</v>
      </c>
      <c r="BO47" s="137" t="s">
        <v>140</v>
      </c>
      <c r="BP47" s="137" t="s">
        <v>140</v>
      </c>
      <c r="BQ47" s="18">
        <f t="shared" si="2"/>
        <v>17.100000000000001</v>
      </c>
      <c r="BR47" s="4"/>
    </row>
    <row r="48" spans="2:70" x14ac:dyDescent="0.2">
      <c r="B48" s="1" t="str">
        <f t="shared" si="0"/>
        <v xml:space="preserve">Huasteca_Rancho Progreso </v>
      </c>
      <c r="C48" s="91" t="s">
        <v>0</v>
      </c>
      <c r="D48" s="91" t="s">
        <v>55</v>
      </c>
      <c r="E48" s="91" t="s">
        <v>56</v>
      </c>
      <c r="F48" s="133">
        <v>26.3</v>
      </c>
      <c r="G48" s="133">
        <v>18.600000000000001</v>
      </c>
      <c r="H48" s="133">
        <v>15.9</v>
      </c>
      <c r="I48" s="133">
        <v>15.9</v>
      </c>
      <c r="J48" s="133">
        <v>23.7</v>
      </c>
      <c r="K48" s="133">
        <v>26.1</v>
      </c>
      <c r="L48" s="133">
        <v>25.5</v>
      </c>
      <c r="M48" s="133">
        <v>30.6</v>
      </c>
      <c r="N48" s="133">
        <v>24.8</v>
      </c>
      <c r="O48" s="133">
        <v>22.6</v>
      </c>
      <c r="P48" s="133">
        <v>29.7</v>
      </c>
      <c r="Q48" s="133">
        <v>30.8</v>
      </c>
      <c r="R48" s="133">
        <v>20.6</v>
      </c>
      <c r="S48" s="133">
        <v>28.5</v>
      </c>
      <c r="T48" s="133">
        <v>30.7</v>
      </c>
      <c r="U48" s="133">
        <v>29.1</v>
      </c>
      <c r="V48" s="133">
        <v>24.7</v>
      </c>
      <c r="W48" s="133">
        <v>27.1</v>
      </c>
      <c r="X48" s="133">
        <v>31.2</v>
      </c>
      <c r="Y48" s="133">
        <v>21.4</v>
      </c>
      <c r="Z48" s="133">
        <v>28.7</v>
      </c>
      <c r="AA48" s="133">
        <v>31</v>
      </c>
      <c r="AB48" s="133">
        <v>31</v>
      </c>
      <c r="AC48" s="133">
        <v>23.4</v>
      </c>
      <c r="AD48" s="133">
        <v>19.5</v>
      </c>
      <c r="AE48" s="133">
        <v>25.4</v>
      </c>
      <c r="AF48" s="133">
        <v>32.4</v>
      </c>
      <c r="AG48" s="133">
        <v>35.5</v>
      </c>
      <c r="AH48" s="133">
        <v>32.799999999999997</v>
      </c>
      <c r="AI48" s="133">
        <v>29.2</v>
      </c>
      <c r="AJ48" s="133">
        <v>31.5</v>
      </c>
      <c r="AK48" s="17">
        <f t="shared" si="1"/>
        <v>26.587096774193547</v>
      </c>
      <c r="AL48" s="133">
        <v>14.8</v>
      </c>
      <c r="AM48" s="133">
        <v>18.100000000000001</v>
      </c>
      <c r="AN48" s="133">
        <v>11.7</v>
      </c>
      <c r="AO48" s="133">
        <v>9.6</v>
      </c>
      <c r="AP48" s="133">
        <v>9.9</v>
      </c>
      <c r="AQ48" s="133">
        <v>12.9</v>
      </c>
      <c r="AR48" s="133">
        <v>13.7</v>
      </c>
      <c r="AS48" s="133">
        <v>16.399999999999999</v>
      </c>
      <c r="AT48" s="133">
        <v>15.9</v>
      </c>
      <c r="AU48" s="133">
        <v>13.9</v>
      </c>
      <c r="AV48" s="133">
        <v>16.2</v>
      </c>
      <c r="AW48" s="133">
        <v>15.6</v>
      </c>
      <c r="AX48" s="133">
        <v>15.4</v>
      </c>
      <c r="AY48" s="133">
        <v>12.2</v>
      </c>
      <c r="AZ48" s="133">
        <v>13.5</v>
      </c>
      <c r="BA48" s="133">
        <v>17.399999999999999</v>
      </c>
      <c r="BB48" s="133">
        <v>12.6</v>
      </c>
      <c r="BC48" s="133">
        <v>9.6</v>
      </c>
      <c r="BD48" s="133">
        <v>12.5</v>
      </c>
      <c r="BE48" s="133">
        <v>19.600000000000001</v>
      </c>
      <c r="BF48" s="133">
        <v>18.600000000000001</v>
      </c>
      <c r="BG48" s="133">
        <v>18.7</v>
      </c>
      <c r="BH48" s="133">
        <v>20.7</v>
      </c>
      <c r="BI48" s="133">
        <v>17.600000000000001</v>
      </c>
      <c r="BJ48" s="133">
        <v>16.600000000000001</v>
      </c>
      <c r="BK48" s="133">
        <v>17.3</v>
      </c>
      <c r="BL48" s="133">
        <v>18.600000000000001</v>
      </c>
      <c r="BM48" s="133">
        <v>18.899999999999999</v>
      </c>
      <c r="BN48" s="133">
        <v>19.2</v>
      </c>
      <c r="BO48" s="133">
        <v>19.2</v>
      </c>
      <c r="BP48" s="133">
        <v>19.399999999999999</v>
      </c>
      <c r="BQ48" s="18">
        <f t="shared" si="2"/>
        <v>15.687096774193549</v>
      </c>
      <c r="BR48" s="4"/>
    </row>
    <row r="49" spans="2:70" x14ac:dyDescent="0.2">
      <c r="B49" s="1" t="str">
        <f t="shared" si="0"/>
        <v xml:space="preserve">Huasteca_Tampacoy </v>
      </c>
      <c r="C49" s="91" t="s">
        <v>0</v>
      </c>
      <c r="D49" s="91" t="s">
        <v>68</v>
      </c>
      <c r="E49" s="91" t="s">
        <v>69</v>
      </c>
      <c r="F49" s="133">
        <v>26.8</v>
      </c>
      <c r="G49" s="133">
        <v>26</v>
      </c>
      <c r="H49" s="133">
        <v>30.1</v>
      </c>
      <c r="I49" s="133">
        <v>33.700000000000003</v>
      </c>
      <c r="J49" s="133">
        <v>22.4</v>
      </c>
      <c r="K49" s="133">
        <v>15.8</v>
      </c>
      <c r="L49" s="133">
        <v>21.1</v>
      </c>
      <c r="M49" s="133">
        <v>26.7</v>
      </c>
      <c r="N49" s="133">
        <v>28.1</v>
      </c>
      <c r="O49" s="133">
        <v>29.4</v>
      </c>
      <c r="P49" s="133">
        <v>23.6</v>
      </c>
      <c r="Q49" s="133">
        <v>34</v>
      </c>
      <c r="R49" s="133">
        <v>23.2</v>
      </c>
      <c r="S49" s="133">
        <v>32.4</v>
      </c>
      <c r="T49" s="133">
        <v>34</v>
      </c>
      <c r="U49" s="133">
        <v>32.299999999999997</v>
      </c>
      <c r="V49" s="133">
        <v>26.6</v>
      </c>
      <c r="W49" s="133">
        <v>30.9</v>
      </c>
      <c r="X49" s="133">
        <v>33.4</v>
      </c>
      <c r="Y49" s="133">
        <v>23.1</v>
      </c>
      <c r="Z49" s="133">
        <v>31.8</v>
      </c>
      <c r="AA49" s="133">
        <v>33</v>
      </c>
      <c r="AB49" s="133">
        <v>33.200000000000003</v>
      </c>
      <c r="AC49" s="133">
        <v>27.7</v>
      </c>
      <c r="AD49" s="133">
        <v>19.100000000000001</v>
      </c>
      <c r="AE49" s="133">
        <v>25.7</v>
      </c>
      <c r="AF49" s="133">
        <v>35.4</v>
      </c>
      <c r="AG49" s="133">
        <v>37.6</v>
      </c>
      <c r="AH49" s="133">
        <v>35.200000000000003</v>
      </c>
      <c r="AI49" s="133">
        <v>31.3</v>
      </c>
      <c r="AJ49" s="133">
        <v>34.4</v>
      </c>
      <c r="AK49" s="17">
        <f t="shared" si="1"/>
        <v>28.967741935483875</v>
      </c>
      <c r="AL49" s="133">
        <v>17.100000000000001</v>
      </c>
      <c r="AM49" s="133">
        <v>18.399999999999999</v>
      </c>
      <c r="AN49" s="133">
        <v>19.600000000000001</v>
      </c>
      <c r="AO49" s="133">
        <v>19.2</v>
      </c>
      <c r="AP49" s="133">
        <v>10.7</v>
      </c>
      <c r="AQ49" s="133">
        <v>9.3000000000000007</v>
      </c>
      <c r="AR49" s="133">
        <v>11.5</v>
      </c>
      <c r="AS49" s="133">
        <v>15.6</v>
      </c>
      <c r="AT49" s="133">
        <v>17.7</v>
      </c>
      <c r="AU49" s="133">
        <v>17.8</v>
      </c>
      <c r="AV49" s="133">
        <v>16.5</v>
      </c>
      <c r="AW49" s="133">
        <v>13.9</v>
      </c>
      <c r="AX49" s="133">
        <v>16.100000000000001</v>
      </c>
      <c r="AY49" s="133">
        <v>14.6</v>
      </c>
      <c r="AZ49" s="133">
        <v>14.3</v>
      </c>
      <c r="BA49" s="133">
        <v>18.600000000000001</v>
      </c>
      <c r="BB49" s="133">
        <v>14.4</v>
      </c>
      <c r="BC49" s="133">
        <v>11.3</v>
      </c>
      <c r="BD49" s="133">
        <v>14.5</v>
      </c>
      <c r="BE49" s="133">
        <v>19.8</v>
      </c>
      <c r="BF49" s="133">
        <v>19.100000000000001</v>
      </c>
      <c r="BG49" s="133">
        <v>21.4</v>
      </c>
      <c r="BH49" s="133">
        <v>20.9</v>
      </c>
      <c r="BI49" s="133">
        <v>17.100000000000001</v>
      </c>
      <c r="BJ49" s="133">
        <v>17.399999999999999</v>
      </c>
      <c r="BK49" s="133">
        <v>17.5</v>
      </c>
      <c r="BL49" s="133">
        <v>17.8</v>
      </c>
      <c r="BM49" s="133">
        <v>21.2</v>
      </c>
      <c r="BN49" s="133">
        <v>20</v>
      </c>
      <c r="BO49" s="133">
        <v>18.8</v>
      </c>
      <c r="BP49" s="133">
        <v>19</v>
      </c>
      <c r="BQ49" s="18">
        <f t="shared" si="2"/>
        <v>16.809677419354838</v>
      </c>
      <c r="BR49" s="4"/>
    </row>
    <row r="50" spans="2:70" x14ac:dyDescent="0.2">
      <c r="B50" s="1" t="str">
        <f t="shared" si="0"/>
        <v>Media_Cd. Del Maíz</v>
      </c>
      <c r="C50" s="89" t="s">
        <v>12</v>
      </c>
      <c r="D50" s="89" t="s">
        <v>15</v>
      </c>
      <c r="E50" s="89" t="s">
        <v>15</v>
      </c>
      <c r="F50" s="133">
        <v>29.5</v>
      </c>
      <c r="G50" s="133">
        <v>25.6</v>
      </c>
      <c r="H50" s="133">
        <v>32.700000000000003</v>
      </c>
      <c r="I50" s="133">
        <v>35.700000000000003</v>
      </c>
      <c r="J50" s="133">
        <v>25.8</v>
      </c>
      <c r="K50" s="133">
        <v>11.8</v>
      </c>
      <c r="L50" s="133">
        <v>23.2</v>
      </c>
      <c r="M50" s="133">
        <v>23.7</v>
      </c>
      <c r="N50" s="133">
        <v>23</v>
      </c>
      <c r="O50" s="133">
        <v>24.5</v>
      </c>
      <c r="P50" s="133">
        <v>20.399999999999999</v>
      </c>
      <c r="Q50" s="133">
        <v>23.5</v>
      </c>
      <c r="R50" s="133">
        <v>23.8</v>
      </c>
      <c r="S50" s="133">
        <v>13.5</v>
      </c>
      <c r="T50" s="133">
        <v>14.6</v>
      </c>
      <c r="U50" s="133">
        <v>16.100000000000001</v>
      </c>
      <c r="V50" s="133">
        <v>22</v>
      </c>
      <c r="W50" s="133">
        <v>29.1</v>
      </c>
      <c r="X50" s="133">
        <v>30.9</v>
      </c>
      <c r="Y50" s="133">
        <v>30.8</v>
      </c>
      <c r="Z50" s="133">
        <v>27.4</v>
      </c>
      <c r="AA50" s="133">
        <v>30.5</v>
      </c>
      <c r="AB50" s="133">
        <v>27.2</v>
      </c>
      <c r="AC50" s="133">
        <v>32.299999999999997</v>
      </c>
      <c r="AD50" s="133">
        <v>31.1</v>
      </c>
      <c r="AE50" s="133">
        <v>34.4</v>
      </c>
      <c r="AF50" s="133">
        <v>19.600000000000001</v>
      </c>
      <c r="AG50" s="133">
        <v>26.7</v>
      </c>
      <c r="AH50" s="133">
        <v>31.2</v>
      </c>
      <c r="AI50" s="133">
        <v>31</v>
      </c>
      <c r="AJ50" s="133">
        <v>30.5</v>
      </c>
      <c r="AK50" s="17">
        <f t="shared" si="1"/>
        <v>25.874193548387101</v>
      </c>
      <c r="AL50" s="63">
        <v>9.6</v>
      </c>
      <c r="AM50" s="63">
        <v>14.9</v>
      </c>
      <c r="AN50" s="63">
        <v>10.1</v>
      </c>
      <c r="AO50" s="63">
        <v>11.1</v>
      </c>
      <c r="AP50" s="63">
        <v>8.6</v>
      </c>
      <c r="AQ50" s="63">
        <v>5.6</v>
      </c>
      <c r="AR50" s="63">
        <v>9</v>
      </c>
      <c r="AS50" s="63">
        <v>10.4</v>
      </c>
      <c r="AT50" s="63">
        <v>11.5</v>
      </c>
      <c r="AU50" s="63">
        <v>13.1</v>
      </c>
      <c r="AV50" s="63">
        <v>11.6</v>
      </c>
      <c r="AW50" s="63">
        <v>10.6</v>
      </c>
      <c r="AX50" s="63">
        <v>9.5</v>
      </c>
      <c r="AY50" s="63">
        <v>10.5</v>
      </c>
      <c r="AZ50" s="63">
        <v>11.1</v>
      </c>
      <c r="BA50" s="63">
        <v>11.7</v>
      </c>
      <c r="BB50" s="63">
        <v>12.6</v>
      </c>
      <c r="BC50" s="63">
        <v>15</v>
      </c>
      <c r="BD50" s="63">
        <v>14.6</v>
      </c>
      <c r="BE50" s="63">
        <v>14</v>
      </c>
      <c r="BF50" s="63">
        <v>17.5</v>
      </c>
      <c r="BG50" s="63">
        <v>15.9</v>
      </c>
      <c r="BH50" s="63">
        <v>13.7</v>
      </c>
      <c r="BI50" s="63">
        <v>13.7</v>
      </c>
      <c r="BJ50" s="63">
        <v>15.8</v>
      </c>
      <c r="BK50" s="63">
        <v>11.4</v>
      </c>
      <c r="BL50" s="63">
        <v>13.6</v>
      </c>
      <c r="BM50" s="63">
        <v>8.6</v>
      </c>
      <c r="BN50" s="63">
        <v>8.9</v>
      </c>
      <c r="BO50" s="63">
        <v>9.8000000000000007</v>
      </c>
      <c r="BP50" s="63">
        <v>9.5</v>
      </c>
      <c r="BQ50" s="18">
        <f t="shared" si="2"/>
        <v>11.725806451612902</v>
      </c>
      <c r="BR50" s="4"/>
    </row>
    <row r="51" spans="2:70" x14ac:dyDescent="0.2">
      <c r="B51" s="1" t="str">
        <f t="shared" si="0"/>
        <v>Media_CBTA 123</v>
      </c>
      <c r="C51" s="89" t="s">
        <v>12</v>
      </c>
      <c r="D51" s="89" t="s">
        <v>13</v>
      </c>
      <c r="E51" s="89" t="s">
        <v>14</v>
      </c>
      <c r="F51" s="133">
        <v>29.5</v>
      </c>
      <c r="G51" s="133">
        <v>25.6</v>
      </c>
      <c r="H51" s="133">
        <v>32.700000000000003</v>
      </c>
      <c r="I51" s="133">
        <v>35.700000000000003</v>
      </c>
      <c r="J51" s="133">
        <v>25.8</v>
      </c>
      <c r="K51" s="133">
        <v>11.8</v>
      </c>
      <c r="L51" s="133">
        <v>23.2</v>
      </c>
      <c r="M51" s="133">
        <v>23.7</v>
      </c>
      <c r="N51" s="133">
        <v>23</v>
      </c>
      <c r="O51" s="133">
        <v>24.5</v>
      </c>
      <c r="P51" s="133">
        <v>20.399999999999999</v>
      </c>
      <c r="Q51" s="133">
        <v>23.5</v>
      </c>
      <c r="R51" s="133">
        <v>23.8</v>
      </c>
      <c r="S51" s="133">
        <v>13.5</v>
      </c>
      <c r="T51" s="133">
        <v>14.6</v>
      </c>
      <c r="U51" s="133">
        <v>16.100000000000001</v>
      </c>
      <c r="V51" s="133">
        <v>22</v>
      </c>
      <c r="W51" s="133">
        <v>29.1</v>
      </c>
      <c r="X51" s="133">
        <v>30.9</v>
      </c>
      <c r="Y51" s="133">
        <v>30.8</v>
      </c>
      <c r="Z51" s="133">
        <v>27.4</v>
      </c>
      <c r="AA51" s="133">
        <v>30.5</v>
      </c>
      <c r="AB51" s="133">
        <v>27.2</v>
      </c>
      <c r="AC51" s="133">
        <v>32.299999999999997</v>
      </c>
      <c r="AD51" s="133">
        <v>31.1</v>
      </c>
      <c r="AE51" s="133">
        <v>34.4</v>
      </c>
      <c r="AF51" s="133">
        <v>19.600000000000001</v>
      </c>
      <c r="AG51" s="133">
        <v>26.7</v>
      </c>
      <c r="AH51" s="133">
        <v>31.2</v>
      </c>
      <c r="AI51" s="133">
        <v>31</v>
      </c>
      <c r="AJ51" s="133">
        <v>30.5</v>
      </c>
      <c r="AK51" s="17">
        <f t="shared" si="1"/>
        <v>25.874193548387101</v>
      </c>
      <c r="AL51" s="63">
        <v>9.6</v>
      </c>
      <c r="AM51" s="63">
        <v>14.9</v>
      </c>
      <c r="AN51" s="63">
        <v>10.1</v>
      </c>
      <c r="AO51" s="63">
        <v>11.1</v>
      </c>
      <c r="AP51" s="63">
        <v>8.6</v>
      </c>
      <c r="AQ51" s="63">
        <v>5.6</v>
      </c>
      <c r="AR51" s="63">
        <v>9</v>
      </c>
      <c r="AS51" s="63">
        <v>10.4</v>
      </c>
      <c r="AT51" s="63">
        <v>11.5</v>
      </c>
      <c r="AU51" s="63">
        <v>13.1</v>
      </c>
      <c r="AV51" s="63">
        <v>11.6</v>
      </c>
      <c r="AW51" s="63">
        <v>10.6</v>
      </c>
      <c r="AX51" s="63">
        <v>9.5</v>
      </c>
      <c r="AY51" s="63">
        <v>10.5</v>
      </c>
      <c r="AZ51" s="63">
        <v>11.1</v>
      </c>
      <c r="BA51" s="63">
        <v>11.7</v>
      </c>
      <c r="BB51" s="63">
        <v>12.6</v>
      </c>
      <c r="BC51" s="63">
        <v>15</v>
      </c>
      <c r="BD51" s="63">
        <v>14.6</v>
      </c>
      <c r="BE51" s="63">
        <v>14</v>
      </c>
      <c r="BF51" s="63">
        <v>17.5</v>
      </c>
      <c r="BG51" s="63">
        <v>15.9</v>
      </c>
      <c r="BH51" s="63">
        <v>13.7</v>
      </c>
      <c r="BI51" s="63">
        <v>13.7</v>
      </c>
      <c r="BJ51" s="63">
        <v>15.8</v>
      </c>
      <c r="BK51" s="63">
        <v>11.4</v>
      </c>
      <c r="BL51" s="63">
        <v>13.6</v>
      </c>
      <c r="BM51" s="63">
        <v>8.6</v>
      </c>
      <c r="BN51" s="63">
        <v>8.9</v>
      </c>
      <c r="BO51" s="63">
        <v>9.8000000000000007</v>
      </c>
      <c r="BP51" s="63">
        <v>9.5</v>
      </c>
      <c r="BQ51" s="18">
        <f t="shared" si="2"/>
        <v>11.725806451612902</v>
      </c>
      <c r="BR51" s="4"/>
    </row>
    <row r="52" spans="2:70" x14ac:dyDescent="0.2">
      <c r="B52" s="1" t="str">
        <f t="shared" si="0"/>
        <v>Media_Potrero San Isidro</v>
      </c>
      <c r="C52" s="89" t="s">
        <v>12</v>
      </c>
      <c r="D52" s="89" t="s">
        <v>52</v>
      </c>
      <c r="E52" s="89" t="s">
        <v>131</v>
      </c>
      <c r="F52" s="133">
        <v>28.7</v>
      </c>
      <c r="G52" s="133">
        <v>27</v>
      </c>
      <c r="H52" s="133">
        <v>31.5</v>
      </c>
      <c r="I52" s="133">
        <v>35.799999999999997</v>
      </c>
      <c r="J52" s="133">
        <v>22</v>
      </c>
      <c r="K52" s="133">
        <v>11.9</v>
      </c>
      <c r="L52" s="133">
        <v>24</v>
      </c>
      <c r="M52" s="133">
        <v>24.6</v>
      </c>
      <c r="N52" s="133">
        <v>23.9</v>
      </c>
      <c r="O52" s="133">
        <v>25.3</v>
      </c>
      <c r="P52" s="133">
        <v>22.5</v>
      </c>
      <c r="Q52" s="133">
        <v>24.3</v>
      </c>
      <c r="R52" s="133">
        <v>24.8</v>
      </c>
      <c r="S52" s="133">
        <v>14.1</v>
      </c>
      <c r="T52" s="133">
        <v>14.5</v>
      </c>
      <c r="U52" s="133">
        <v>16.5</v>
      </c>
      <c r="V52" s="133">
        <v>24.2</v>
      </c>
      <c r="W52" s="133">
        <v>29.4</v>
      </c>
      <c r="X52" s="133">
        <v>32</v>
      </c>
      <c r="Y52" s="133">
        <v>31.3</v>
      </c>
      <c r="Z52" s="133">
        <v>29.5</v>
      </c>
      <c r="AA52" s="133">
        <v>31.1</v>
      </c>
      <c r="AB52" s="133">
        <v>26.7</v>
      </c>
      <c r="AC52" s="133">
        <v>32</v>
      </c>
      <c r="AD52" s="133">
        <v>30.9</v>
      </c>
      <c r="AE52" s="133">
        <v>33.9</v>
      </c>
      <c r="AF52" s="133">
        <v>21.9</v>
      </c>
      <c r="AG52" s="133">
        <v>27.5</v>
      </c>
      <c r="AH52" s="133">
        <v>31.6</v>
      </c>
      <c r="AI52" s="133">
        <v>31.4</v>
      </c>
      <c r="AJ52" s="133">
        <v>30.8</v>
      </c>
      <c r="AK52" s="17">
        <f t="shared" si="1"/>
        <v>26.309677419354838</v>
      </c>
      <c r="AL52" s="63">
        <v>11.5</v>
      </c>
      <c r="AM52" s="63">
        <v>14.8</v>
      </c>
      <c r="AN52" s="63">
        <v>10.7</v>
      </c>
      <c r="AO52" s="63">
        <v>13.9</v>
      </c>
      <c r="AP52" s="63">
        <v>7.4</v>
      </c>
      <c r="AQ52" s="63">
        <v>5.7</v>
      </c>
      <c r="AR52" s="63">
        <v>8.9</v>
      </c>
      <c r="AS52" s="63">
        <v>11.9</v>
      </c>
      <c r="AT52" s="63">
        <v>13.4</v>
      </c>
      <c r="AU52" s="63">
        <v>12.5</v>
      </c>
      <c r="AV52" s="63">
        <v>12.6</v>
      </c>
      <c r="AW52" s="63">
        <v>10.4</v>
      </c>
      <c r="AX52" s="63">
        <v>7.4</v>
      </c>
      <c r="AY52" s="63">
        <v>11.9</v>
      </c>
      <c r="AZ52" s="63">
        <v>11.9</v>
      </c>
      <c r="BA52" s="63">
        <v>12.6</v>
      </c>
      <c r="BB52" s="63">
        <v>14</v>
      </c>
      <c r="BC52" s="63">
        <v>15.9</v>
      </c>
      <c r="BD52" s="63">
        <v>14.3</v>
      </c>
      <c r="BE52" s="63">
        <v>16.899999999999999</v>
      </c>
      <c r="BF52" s="63">
        <v>18.100000000000001</v>
      </c>
      <c r="BG52" s="63">
        <v>16.600000000000001</v>
      </c>
      <c r="BH52" s="63">
        <v>14.4</v>
      </c>
      <c r="BI52" s="63">
        <v>12.6</v>
      </c>
      <c r="BJ52" s="63">
        <v>16.399999999999999</v>
      </c>
      <c r="BK52" s="63">
        <v>11.9</v>
      </c>
      <c r="BL52" s="63">
        <v>13.6</v>
      </c>
      <c r="BM52" s="63">
        <v>9.5</v>
      </c>
      <c r="BN52" s="63">
        <v>8.6</v>
      </c>
      <c r="BO52" s="63">
        <v>10.5</v>
      </c>
      <c r="BP52" s="63">
        <v>10.5</v>
      </c>
      <c r="BQ52" s="18">
        <f t="shared" si="2"/>
        <v>12.300000000000002</v>
      </c>
      <c r="BR52" s="4"/>
    </row>
    <row r="53" spans="2:70" x14ac:dyDescent="0.2">
      <c r="B53" s="1" t="str">
        <f t="shared" si="0"/>
        <v>Media_El Naranjal</v>
      </c>
      <c r="C53" s="89" t="s">
        <v>12</v>
      </c>
      <c r="D53" s="89" t="s">
        <v>23</v>
      </c>
      <c r="E53" s="89" t="s">
        <v>24</v>
      </c>
      <c r="F53" s="133">
        <v>28.2</v>
      </c>
      <c r="G53" s="133">
        <v>25.8</v>
      </c>
      <c r="H53" s="133">
        <v>31.5</v>
      </c>
      <c r="I53" s="133">
        <v>35.6</v>
      </c>
      <c r="J53" s="133">
        <v>22.1</v>
      </c>
      <c r="K53" s="133">
        <v>11.5</v>
      </c>
      <c r="L53" s="133">
        <v>22.8</v>
      </c>
      <c r="M53" s="133">
        <v>23.9</v>
      </c>
      <c r="N53" s="133">
        <v>23.6</v>
      </c>
      <c r="O53" s="133">
        <v>24.7</v>
      </c>
      <c r="P53" s="133">
        <v>21.6</v>
      </c>
      <c r="Q53" s="133">
        <v>23.9</v>
      </c>
      <c r="R53" s="133">
        <v>24.1</v>
      </c>
      <c r="S53" s="133">
        <v>14.3</v>
      </c>
      <c r="T53" s="133">
        <v>13.7</v>
      </c>
      <c r="U53" s="133">
        <v>16.100000000000001</v>
      </c>
      <c r="V53" s="133">
        <v>22.6</v>
      </c>
      <c r="W53" s="133">
        <v>29.1</v>
      </c>
      <c r="X53" s="133">
        <v>30.9</v>
      </c>
      <c r="Y53" s="133">
        <v>29.9</v>
      </c>
      <c r="Z53" s="133">
        <v>27.5</v>
      </c>
      <c r="AA53" s="133">
        <v>30.8</v>
      </c>
      <c r="AB53" s="133">
        <v>26.4</v>
      </c>
      <c r="AC53" s="133">
        <v>31.1</v>
      </c>
      <c r="AD53" s="133">
        <v>29.2</v>
      </c>
      <c r="AE53" s="133">
        <v>32.4</v>
      </c>
      <c r="AF53" s="133">
        <v>20.8</v>
      </c>
      <c r="AG53" s="133">
        <v>26.1</v>
      </c>
      <c r="AH53" s="133">
        <v>29.5</v>
      </c>
      <c r="AI53" s="133">
        <v>30</v>
      </c>
      <c r="AJ53" s="133">
        <v>29.2</v>
      </c>
      <c r="AK53" s="17">
        <f t="shared" si="1"/>
        <v>25.448387096774198</v>
      </c>
      <c r="AL53" s="63">
        <v>12</v>
      </c>
      <c r="AM53" s="63">
        <v>15.4</v>
      </c>
      <c r="AN53" s="63">
        <v>12.7</v>
      </c>
      <c r="AO53" s="63">
        <v>16.100000000000001</v>
      </c>
      <c r="AP53" s="63">
        <v>7.4</v>
      </c>
      <c r="AQ53" s="63">
        <v>5.6</v>
      </c>
      <c r="AR53" s="63">
        <v>8.9</v>
      </c>
      <c r="AS53" s="63">
        <v>11.8</v>
      </c>
      <c r="AT53" s="63">
        <v>13.1</v>
      </c>
      <c r="AU53" s="63">
        <v>12.4</v>
      </c>
      <c r="AV53" s="63">
        <v>12.9</v>
      </c>
      <c r="AW53" s="63">
        <v>11.2</v>
      </c>
      <c r="AX53" s="63">
        <v>8.9</v>
      </c>
      <c r="AY53" s="63">
        <v>11.5</v>
      </c>
      <c r="AZ53" s="63">
        <v>11.7</v>
      </c>
      <c r="BA53" s="63">
        <v>12.5</v>
      </c>
      <c r="BB53" s="63">
        <v>13.9</v>
      </c>
      <c r="BC53" s="63">
        <v>16.100000000000001</v>
      </c>
      <c r="BD53" s="63">
        <v>15.1</v>
      </c>
      <c r="BE53" s="63">
        <v>17.7</v>
      </c>
      <c r="BF53" s="63">
        <v>18.399999999999999</v>
      </c>
      <c r="BG53" s="63">
        <v>17.2</v>
      </c>
      <c r="BH53" s="63">
        <v>16.100000000000001</v>
      </c>
      <c r="BI53" s="63">
        <v>12.8</v>
      </c>
      <c r="BJ53" s="63">
        <v>17.100000000000001</v>
      </c>
      <c r="BK53" s="63">
        <v>12.1</v>
      </c>
      <c r="BL53" s="63">
        <v>12.7</v>
      </c>
      <c r="BM53" s="63">
        <v>9.6999999999999993</v>
      </c>
      <c r="BN53" s="63">
        <v>10.1</v>
      </c>
      <c r="BO53" s="63">
        <v>10.5</v>
      </c>
      <c r="BP53" s="63">
        <v>11.7</v>
      </c>
      <c r="BQ53" s="18">
        <f t="shared" si="2"/>
        <v>12.751612903225807</v>
      </c>
      <c r="BR53" s="4"/>
    </row>
    <row r="54" spans="2:70" x14ac:dyDescent="0.2">
      <c r="B54" s="1" t="str">
        <f t="shared" si="0"/>
        <v>Media_Progreso</v>
      </c>
      <c r="C54" s="89" t="s">
        <v>12</v>
      </c>
      <c r="D54" s="89" t="s">
        <v>54</v>
      </c>
      <c r="E54" s="89" t="s">
        <v>24</v>
      </c>
      <c r="F54" s="133">
        <v>28.4</v>
      </c>
      <c r="G54" s="133">
        <v>25.8</v>
      </c>
      <c r="H54" s="133">
        <v>32.200000000000003</v>
      </c>
      <c r="I54" s="133">
        <v>35.5</v>
      </c>
      <c r="J54" s="133">
        <v>24.1</v>
      </c>
      <c r="K54" s="133">
        <v>12.1</v>
      </c>
      <c r="L54" s="133">
        <v>24.5</v>
      </c>
      <c r="M54" s="133">
        <v>23.6</v>
      </c>
      <c r="N54" s="133">
        <v>24</v>
      </c>
      <c r="O54" s="133">
        <v>24.6</v>
      </c>
      <c r="P54" s="133">
        <v>20.7</v>
      </c>
      <c r="Q54" s="133">
        <v>24</v>
      </c>
      <c r="R54" s="133">
        <v>23.9</v>
      </c>
      <c r="S54" s="133">
        <v>14</v>
      </c>
      <c r="T54" s="133">
        <v>13.9</v>
      </c>
      <c r="U54" s="133">
        <v>15.8</v>
      </c>
      <c r="V54" s="133">
        <v>22.1</v>
      </c>
      <c r="W54" s="133">
        <v>29</v>
      </c>
      <c r="X54" s="133">
        <v>30.9</v>
      </c>
      <c r="Y54" s="133">
        <v>29.6</v>
      </c>
      <c r="Z54" s="133">
        <v>27.5</v>
      </c>
      <c r="AA54" s="133">
        <v>30.9</v>
      </c>
      <c r="AB54" s="133">
        <v>27.1</v>
      </c>
      <c r="AC54" s="133">
        <v>31.8</v>
      </c>
      <c r="AD54" s="133">
        <v>29.3</v>
      </c>
      <c r="AE54" s="133">
        <v>34.200000000000003</v>
      </c>
      <c r="AF54" s="133">
        <v>19.399999999999999</v>
      </c>
      <c r="AG54" s="133">
        <v>27.1</v>
      </c>
      <c r="AH54" s="133">
        <v>30.7</v>
      </c>
      <c r="AI54" s="133">
        <v>31.2</v>
      </c>
      <c r="AJ54" s="133">
        <v>30.9</v>
      </c>
      <c r="AK54" s="17">
        <f t="shared" si="1"/>
        <v>25.767741935483873</v>
      </c>
      <c r="AL54" s="63">
        <v>10.3</v>
      </c>
      <c r="AM54" s="63">
        <v>14.1</v>
      </c>
      <c r="AN54" s="63">
        <v>13.6</v>
      </c>
      <c r="AO54" s="63">
        <v>14.8</v>
      </c>
      <c r="AP54" s="63">
        <v>8</v>
      </c>
      <c r="AQ54" s="63">
        <v>5.5</v>
      </c>
      <c r="AR54" s="63">
        <v>8.3000000000000007</v>
      </c>
      <c r="AS54" s="63">
        <v>10.7</v>
      </c>
      <c r="AT54" s="63">
        <v>12.8</v>
      </c>
      <c r="AU54" s="63">
        <v>11.9</v>
      </c>
      <c r="AV54" s="63">
        <v>12.3</v>
      </c>
      <c r="AW54" s="63">
        <v>10.8</v>
      </c>
      <c r="AX54" s="63">
        <v>8.8000000000000007</v>
      </c>
      <c r="AY54" s="63">
        <v>11.2</v>
      </c>
      <c r="AZ54" s="63">
        <v>11.4</v>
      </c>
      <c r="BA54" s="63">
        <v>12.1</v>
      </c>
      <c r="BB54" s="63">
        <v>13.8</v>
      </c>
      <c r="BC54" s="63">
        <v>15.8</v>
      </c>
      <c r="BD54" s="63">
        <v>15</v>
      </c>
      <c r="BE54" s="63">
        <v>15.9</v>
      </c>
      <c r="BF54" s="63">
        <v>18.100000000000001</v>
      </c>
      <c r="BG54" s="63">
        <v>17.3</v>
      </c>
      <c r="BH54" s="63">
        <v>14.9</v>
      </c>
      <c r="BI54" s="63">
        <v>15</v>
      </c>
      <c r="BJ54" s="63">
        <v>16.5</v>
      </c>
      <c r="BK54" s="63">
        <v>13.2</v>
      </c>
      <c r="BL54" s="63">
        <v>13.2</v>
      </c>
      <c r="BM54" s="63">
        <v>9.6999999999999993</v>
      </c>
      <c r="BN54" s="63">
        <v>10.5</v>
      </c>
      <c r="BO54" s="63">
        <v>10.9</v>
      </c>
      <c r="BP54" s="63">
        <v>10.7</v>
      </c>
      <c r="BQ54" s="18">
        <f t="shared" si="2"/>
        <v>12.487096774193546</v>
      </c>
      <c r="BR54" s="4"/>
    </row>
    <row r="55" spans="2:70" x14ac:dyDescent="0.2">
      <c r="B55" s="1" t="str">
        <f t="shared" si="0"/>
        <v xml:space="preserve">Media_Palo Alto </v>
      </c>
      <c r="C55" s="89" t="s">
        <v>12</v>
      </c>
      <c r="D55" s="89" t="s">
        <v>46</v>
      </c>
      <c r="E55" s="89" t="s">
        <v>47</v>
      </c>
      <c r="F55" s="133">
        <v>28</v>
      </c>
      <c r="G55" s="133">
        <v>26.8</v>
      </c>
      <c r="H55" s="133">
        <v>31.9</v>
      </c>
      <c r="I55" s="133">
        <v>37.799999999999997</v>
      </c>
      <c r="J55" s="133">
        <v>21.5</v>
      </c>
      <c r="K55" s="133">
        <v>11</v>
      </c>
      <c r="L55" s="133">
        <v>23.3</v>
      </c>
      <c r="M55" s="133">
        <v>25.5</v>
      </c>
      <c r="N55" s="133">
        <v>26.7</v>
      </c>
      <c r="O55" s="133">
        <v>25</v>
      </c>
      <c r="P55" s="133">
        <v>22.5</v>
      </c>
      <c r="Q55" s="133">
        <v>24.1</v>
      </c>
      <c r="R55" s="133">
        <v>24</v>
      </c>
      <c r="S55" s="133">
        <v>14.3</v>
      </c>
      <c r="T55" s="133">
        <v>14.7</v>
      </c>
      <c r="U55" s="133">
        <v>15.5</v>
      </c>
      <c r="V55" s="133">
        <v>23.5</v>
      </c>
      <c r="W55" s="133">
        <v>30.4</v>
      </c>
      <c r="X55" s="133">
        <v>32.9</v>
      </c>
      <c r="Y55" s="133">
        <v>31</v>
      </c>
      <c r="Z55" s="133">
        <v>28</v>
      </c>
      <c r="AA55" s="133">
        <v>31.4</v>
      </c>
      <c r="AB55" s="133">
        <v>25.8</v>
      </c>
      <c r="AC55" s="133">
        <v>31</v>
      </c>
      <c r="AD55" s="133">
        <v>31.2</v>
      </c>
      <c r="AE55" s="133">
        <v>34.4</v>
      </c>
      <c r="AF55" s="133">
        <v>21.4</v>
      </c>
      <c r="AG55" s="133">
        <v>26.5</v>
      </c>
      <c r="AH55" s="133">
        <v>31.4</v>
      </c>
      <c r="AI55" s="133">
        <v>31.7</v>
      </c>
      <c r="AJ55" s="133">
        <v>29.9</v>
      </c>
      <c r="AK55" s="17">
        <f t="shared" si="1"/>
        <v>26.229032258064514</v>
      </c>
      <c r="AL55" s="63">
        <v>14.9</v>
      </c>
      <c r="AM55" s="63">
        <v>15.6</v>
      </c>
      <c r="AN55" s="63">
        <v>12.2</v>
      </c>
      <c r="AO55" s="63">
        <v>16.7</v>
      </c>
      <c r="AP55" s="63">
        <v>6.8</v>
      </c>
      <c r="AQ55" s="63">
        <v>5.0999999999999996</v>
      </c>
      <c r="AR55" s="63">
        <v>6.6</v>
      </c>
      <c r="AS55" s="63">
        <v>11.8</v>
      </c>
      <c r="AT55" s="63">
        <v>14.2</v>
      </c>
      <c r="AU55" s="63">
        <v>14.3</v>
      </c>
      <c r="AV55" s="63">
        <v>12.3</v>
      </c>
      <c r="AW55" s="63">
        <v>11.4</v>
      </c>
      <c r="AX55" s="63">
        <v>9.1</v>
      </c>
      <c r="AY55" s="63">
        <v>11.4</v>
      </c>
      <c r="AZ55" s="63">
        <v>12.1</v>
      </c>
      <c r="BA55" s="63">
        <v>12.8</v>
      </c>
      <c r="BB55" s="63">
        <v>13.9</v>
      </c>
      <c r="BC55" s="63">
        <v>14.9</v>
      </c>
      <c r="BD55" s="63">
        <v>15.5</v>
      </c>
      <c r="BE55" s="63">
        <v>18.899999999999999</v>
      </c>
      <c r="BF55" s="63">
        <v>18</v>
      </c>
      <c r="BG55" s="63">
        <v>17.399999999999999</v>
      </c>
      <c r="BH55" s="63">
        <v>17.8</v>
      </c>
      <c r="BI55" s="63">
        <v>14.2</v>
      </c>
      <c r="BJ55" s="63">
        <v>16.399999999999999</v>
      </c>
      <c r="BK55" s="63">
        <v>14.6</v>
      </c>
      <c r="BL55" s="63">
        <v>12.6</v>
      </c>
      <c r="BM55" s="63">
        <v>11.6</v>
      </c>
      <c r="BN55" s="63">
        <v>10.5</v>
      </c>
      <c r="BO55" s="63">
        <v>13.5</v>
      </c>
      <c r="BP55" s="63">
        <v>13.7</v>
      </c>
      <c r="BQ55" s="18">
        <f t="shared" si="2"/>
        <v>13.251612903225807</v>
      </c>
      <c r="BR55" s="4"/>
    </row>
    <row r="56" spans="2:70" x14ac:dyDescent="0.2">
      <c r="B56" s="1" t="str">
        <f t="shared" si="0"/>
        <v xml:space="preserve">Media _Rayón </v>
      </c>
      <c r="C56" s="89" t="s">
        <v>57</v>
      </c>
      <c r="D56" s="89" t="s">
        <v>58</v>
      </c>
      <c r="E56" s="89" t="s">
        <v>58</v>
      </c>
      <c r="F56" s="133">
        <v>25.7</v>
      </c>
      <c r="G56" s="133">
        <v>23.5</v>
      </c>
      <c r="H56" s="133">
        <v>30.5</v>
      </c>
      <c r="I56" s="133">
        <v>35.4</v>
      </c>
      <c r="J56" s="133">
        <v>20</v>
      </c>
      <c r="K56" s="133">
        <v>10.5</v>
      </c>
      <c r="L56" s="133">
        <v>21</v>
      </c>
      <c r="M56" s="133">
        <v>22</v>
      </c>
      <c r="N56" s="133">
        <v>26.7</v>
      </c>
      <c r="O56" s="133">
        <v>23.3</v>
      </c>
      <c r="P56" s="133">
        <v>19.8</v>
      </c>
      <c r="Q56" s="133">
        <v>22.1</v>
      </c>
      <c r="R56" s="133">
        <v>21.6</v>
      </c>
      <c r="S56" s="133">
        <v>13.7</v>
      </c>
      <c r="T56" s="133">
        <v>13.7</v>
      </c>
      <c r="U56" s="133">
        <v>16.3</v>
      </c>
      <c r="V56" s="133">
        <v>20.9</v>
      </c>
      <c r="W56" s="133">
        <v>27.7</v>
      </c>
      <c r="X56" s="133">
        <v>30.4</v>
      </c>
      <c r="Y56" s="133">
        <v>28.7</v>
      </c>
      <c r="Z56" s="133">
        <v>26.6</v>
      </c>
      <c r="AA56" s="133">
        <v>28.7</v>
      </c>
      <c r="AB56" s="133">
        <v>25.7</v>
      </c>
      <c r="AC56" s="133">
        <v>29.6</v>
      </c>
      <c r="AD56" s="133">
        <v>32.4</v>
      </c>
      <c r="AE56" s="133">
        <v>32.299999999999997</v>
      </c>
      <c r="AF56" s="133">
        <v>20.100000000000001</v>
      </c>
      <c r="AG56" s="133">
        <v>23.8</v>
      </c>
      <c r="AH56" s="133">
        <v>29.6</v>
      </c>
      <c r="AI56" s="133">
        <v>29.1</v>
      </c>
      <c r="AJ56" s="133">
        <v>26.9</v>
      </c>
      <c r="AK56" s="17">
        <f t="shared" si="1"/>
        <v>24.461290322580645</v>
      </c>
      <c r="AL56" s="63">
        <v>14.6</v>
      </c>
      <c r="AM56" s="63">
        <v>15.3</v>
      </c>
      <c r="AN56" s="63">
        <v>10.6</v>
      </c>
      <c r="AO56" s="63">
        <v>14.4</v>
      </c>
      <c r="AP56" s="63">
        <v>6.1</v>
      </c>
      <c r="AQ56" s="63">
        <v>4.4000000000000004</v>
      </c>
      <c r="AR56" s="63">
        <v>4.8</v>
      </c>
      <c r="AS56" s="63">
        <v>10.7</v>
      </c>
      <c r="AT56" s="63">
        <v>13.2</v>
      </c>
      <c r="AU56" s="63">
        <v>13.4</v>
      </c>
      <c r="AV56" s="63">
        <v>11.7</v>
      </c>
      <c r="AW56" s="63">
        <v>10.7</v>
      </c>
      <c r="AX56" s="63">
        <v>8</v>
      </c>
      <c r="AY56" s="63">
        <v>10.9</v>
      </c>
      <c r="AZ56" s="63">
        <v>11.4</v>
      </c>
      <c r="BA56" s="63">
        <v>12.2</v>
      </c>
      <c r="BB56" s="63">
        <v>13.8</v>
      </c>
      <c r="BC56" s="63">
        <v>14.1</v>
      </c>
      <c r="BD56" s="63">
        <v>15.9</v>
      </c>
      <c r="BE56" s="63">
        <v>17</v>
      </c>
      <c r="BF56" s="63">
        <v>18.100000000000001</v>
      </c>
      <c r="BG56" s="63">
        <v>16.899999999999999</v>
      </c>
      <c r="BH56" s="63">
        <v>15.7</v>
      </c>
      <c r="BI56" s="63">
        <v>15.6</v>
      </c>
      <c r="BJ56" s="63">
        <v>15.3</v>
      </c>
      <c r="BK56" s="63">
        <v>13.7</v>
      </c>
      <c r="BL56" s="63">
        <v>11.7</v>
      </c>
      <c r="BM56" s="63">
        <v>10.1</v>
      </c>
      <c r="BN56" s="63">
        <v>9.5</v>
      </c>
      <c r="BO56" s="63">
        <v>11.2</v>
      </c>
      <c r="BP56" s="63">
        <v>12.1</v>
      </c>
      <c r="BQ56" s="18">
        <f t="shared" si="2"/>
        <v>12.358064516129033</v>
      </c>
      <c r="BR56" s="4"/>
    </row>
    <row r="57" spans="2:70" x14ac:dyDescent="0.2">
      <c r="B57" s="1" t="str">
        <f t="shared" si="0"/>
        <v>Altiplano_Matehuala</v>
      </c>
      <c r="C57" s="6" t="s">
        <v>3</v>
      </c>
      <c r="D57" s="6" t="s">
        <v>29</v>
      </c>
      <c r="E57" s="6" t="s">
        <v>29</v>
      </c>
      <c r="F57" s="120">
        <v>31</v>
      </c>
      <c r="G57" s="120">
        <v>26</v>
      </c>
      <c r="H57" s="120">
        <v>30</v>
      </c>
      <c r="I57" s="120">
        <v>33</v>
      </c>
      <c r="J57" s="120">
        <v>28</v>
      </c>
      <c r="K57" s="120">
        <v>17</v>
      </c>
      <c r="L57" s="120">
        <v>23</v>
      </c>
      <c r="M57" s="120">
        <v>21</v>
      </c>
      <c r="N57" s="120">
        <v>22</v>
      </c>
      <c r="O57" s="120">
        <v>25</v>
      </c>
      <c r="P57" s="120">
        <v>17</v>
      </c>
      <c r="Q57" s="120">
        <v>22</v>
      </c>
      <c r="R57" s="120">
        <v>20</v>
      </c>
      <c r="S57" s="120">
        <v>13</v>
      </c>
      <c r="T57" s="120" t="s">
        <v>140</v>
      </c>
      <c r="U57" s="120">
        <v>15</v>
      </c>
      <c r="V57" s="120">
        <v>20</v>
      </c>
      <c r="W57" s="120">
        <v>26</v>
      </c>
      <c r="X57" s="120">
        <v>29</v>
      </c>
      <c r="Y57" s="120">
        <v>29</v>
      </c>
      <c r="Z57" s="120">
        <v>29</v>
      </c>
      <c r="AA57" s="120">
        <v>27</v>
      </c>
      <c r="AB57" s="120">
        <v>28</v>
      </c>
      <c r="AC57" s="120">
        <v>30</v>
      </c>
      <c r="AD57" s="120">
        <v>29</v>
      </c>
      <c r="AE57" s="120">
        <v>30</v>
      </c>
      <c r="AF57" s="120">
        <v>22</v>
      </c>
      <c r="AG57" s="120">
        <v>27</v>
      </c>
      <c r="AH57" s="120">
        <v>30</v>
      </c>
      <c r="AI57" s="120">
        <v>30</v>
      </c>
      <c r="AJ57" s="120">
        <v>30</v>
      </c>
      <c r="AK57" s="17">
        <f t="shared" si="1"/>
        <v>25.3</v>
      </c>
      <c r="AL57" s="120">
        <v>8</v>
      </c>
      <c r="AM57" s="120">
        <v>9</v>
      </c>
      <c r="AN57" s="120">
        <v>9</v>
      </c>
      <c r="AO57" s="120">
        <v>10</v>
      </c>
      <c r="AP57" s="120">
        <v>5</v>
      </c>
      <c r="AQ57" s="120">
        <v>6</v>
      </c>
      <c r="AR57" s="120">
        <v>8</v>
      </c>
      <c r="AS57" s="120">
        <v>10</v>
      </c>
      <c r="AT57" s="120">
        <v>8</v>
      </c>
      <c r="AU57" s="120">
        <v>8</v>
      </c>
      <c r="AV57" s="120">
        <v>5</v>
      </c>
      <c r="AW57" s="120">
        <v>5</v>
      </c>
      <c r="AX57" s="120">
        <v>8</v>
      </c>
      <c r="AY57" s="120">
        <v>8</v>
      </c>
      <c r="AZ57" s="137" t="s">
        <v>140</v>
      </c>
      <c r="BA57" s="120">
        <v>9</v>
      </c>
      <c r="BB57" s="120">
        <v>9</v>
      </c>
      <c r="BC57" s="120">
        <v>9</v>
      </c>
      <c r="BD57" s="120">
        <v>10</v>
      </c>
      <c r="BE57" s="120">
        <v>10</v>
      </c>
      <c r="BF57" s="120">
        <v>10</v>
      </c>
      <c r="BG57" s="120">
        <v>9</v>
      </c>
      <c r="BH57" s="120">
        <v>11</v>
      </c>
      <c r="BI57" s="120">
        <v>11</v>
      </c>
      <c r="BJ57" s="120">
        <v>9</v>
      </c>
      <c r="BK57" s="120">
        <v>10</v>
      </c>
      <c r="BL57" s="120">
        <v>7</v>
      </c>
      <c r="BM57" s="120">
        <v>7</v>
      </c>
      <c r="BN57" s="120">
        <v>8</v>
      </c>
      <c r="BO57" s="120">
        <v>10</v>
      </c>
      <c r="BP57" s="120">
        <v>12</v>
      </c>
      <c r="BQ57" s="18">
        <f t="shared" si="2"/>
        <v>8.6</v>
      </c>
    </row>
    <row r="58" spans="2:70" x14ac:dyDescent="0.2">
      <c r="B58" s="1" t="str">
        <f t="shared" si="0"/>
        <v>Altiplano_Villa de Ramos</v>
      </c>
      <c r="C58" s="6" t="s">
        <v>3</v>
      </c>
      <c r="D58" s="6" t="s">
        <v>11</v>
      </c>
      <c r="E58" s="6" t="s">
        <v>11</v>
      </c>
      <c r="F58" s="120">
        <v>26</v>
      </c>
      <c r="G58" s="120">
        <v>25</v>
      </c>
      <c r="H58" s="120">
        <v>23</v>
      </c>
      <c r="I58" s="120">
        <v>25</v>
      </c>
      <c r="J58" s="120">
        <v>24</v>
      </c>
      <c r="K58" s="120" t="s">
        <v>140</v>
      </c>
      <c r="L58" s="120" t="s">
        <v>140</v>
      </c>
      <c r="M58" s="120" t="s">
        <v>140</v>
      </c>
      <c r="N58" s="120">
        <v>16</v>
      </c>
      <c r="O58" s="120">
        <v>19</v>
      </c>
      <c r="P58" s="120" t="s">
        <v>140</v>
      </c>
      <c r="Q58" s="120" t="s">
        <v>140</v>
      </c>
      <c r="R58" s="120" t="s">
        <v>140</v>
      </c>
      <c r="S58" s="120" t="s">
        <v>140</v>
      </c>
      <c r="T58" s="120" t="s">
        <v>140</v>
      </c>
      <c r="U58" s="137" t="s">
        <v>140</v>
      </c>
      <c r="V58" s="137" t="s">
        <v>140</v>
      </c>
      <c r="W58" s="137" t="s">
        <v>140</v>
      </c>
      <c r="X58" s="137" t="s">
        <v>140</v>
      </c>
      <c r="Y58" s="137" t="s">
        <v>140</v>
      </c>
      <c r="Z58" s="137" t="s">
        <v>140</v>
      </c>
      <c r="AA58" s="137" t="s">
        <v>140</v>
      </c>
      <c r="AB58" s="137" t="s">
        <v>140</v>
      </c>
      <c r="AC58" s="137" t="s">
        <v>140</v>
      </c>
      <c r="AD58" s="137" t="s">
        <v>140</v>
      </c>
      <c r="AE58" s="137" t="s">
        <v>140</v>
      </c>
      <c r="AF58" s="137" t="s">
        <v>140</v>
      </c>
      <c r="AG58" s="137" t="s">
        <v>140</v>
      </c>
      <c r="AH58" s="137" t="s">
        <v>140</v>
      </c>
      <c r="AI58" s="137" t="s">
        <v>140</v>
      </c>
      <c r="AJ58" s="137" t="s">
        <v>140</v>
      </c>
      <c r="AK58" s="17">
        <f t="shared" si="1"/>
        <v>22.571428571428573</v>
      </c>
      <c r="AL58" s="120">
        <v>5</v>
      </c>
      <c r="AM58" s="120">
        <v>7</v>
      </c>
      <c r="AN58" s="120">
        <v>6</v>
      </c>
      <c r="AO58" s="120">
        <v>8</v>
      </c>
      <c r="AP58" s="120">
        <v>3</v>
      </c>
      <c r="AQ58" s="137" t="s">
        <v>140</v>
      </c>
      <c r="AR58" s="137" t="s">
        <v>140</v>
      </c>
      <c r="AS58" s="137" t="s">
        <v>140</v>
      </c>
      <c r="AT58" s="120">
        <v>3</v>
      </c>
      <c r="AU58" s="120">
        <v>4</v>
      </c>
      <c r="AV58" s="137" t="s">
        <v>140</v>
      </c>
      <c r="AW58" s="137" t="s">
        <v>140</v>
      </c>
      <c r="AX58" s="137" t="s">
        <v>140</v>
      </c>
      <c r="AY58" s="137" t="s">
        <v>140</v>
      </c>
      <c r="AZ58" s="137" t="s">
        <v>140</v>
      </c>
      <c r="BA58" s="137" t="s">
        <v>140</v>
      </c>
      <c r="BB58" s="137" t="s">
        <v>140</v>
      </c>
      <c r="BC58" s="137" t="s">
        <v>140</v>
      </c>
      <c r="BD58" s="137" t="s">
        <v>140</v>
      </c>
      <c r="BE58" s="137" t="s">
        <v>140</v>
      </c>
      <c r="BF58" s="137" t="s">
        <v>140</v>
      </c>
      <c r="BG58" s="137" t="s">
        <v>140</v>
      </c>
      <c r="BH58" s="137" t="s">
        <v>140</v>
      </c>
      <c r="BI58" s="137" t="s">
        <v>140</v>
      </c>
      <c r="BJ58" s="137" t="s">
        <v>140</v>
      </c>
      <c r="BK58" s="137" t="s">
        <v>140</v>
      </c>
      <c r="BL58" s="137" t="s">
        <v>140</v>
      </c>
      <c r="BM58" s="137" t="s">
        <v>140</v>
      </c>
      <c r="BN58" s="137" t="s">
        <v>140</v>
      </c>
      <c r="BO58" s="137" t="s">
        <v>140</v>
      </c>
      <c r="BP58" s="137" t="s">
        <v>140</v>
      </c>
      <c r="BQ58" s="18">
        <f t="shared" si="2"/>
        <v>5.1428571428571432</v>
      </c>
    </row>
    <row r="59" spans="2:70" x14ac:dyDescent="0.2">
      <c r="B59" s="1" t="str">
        <f t="shared" si="0"/>
        <v>Altiplano_Salinas</v>
      </c>
      <c r="C59" s="6" t="s">
        <v>3</v>
      </c>
      <c r="D59" s="6" t="s">
        <v>75</v>
      </c>
      <c r="E59" s="6" t="s">
        <v>75</v>
      </c>
      <c r="F59" s="120">
        <v>30</v>
      </c>
      <c r="G59" s="120">
        <v>26</v>
      </c>
      <c r="H59" s="120">
        <v>27</v>
      </c>
      <c r="I59" s="120">
        <v>26</v>
      </c>
      <c r="J59" s="120">
        <v>26</v>
      </c>
      <c r="K59" s="120" t="s">
        <v>140</v>
      </c>
      <c r="L59" s="120" t="s">
        <v>140</v>
      </c>
      <c r="M59" s="120">
        <v>22</v>
      </c>
      <c r="N59" s="120">
        <v>17</v>
      </c>
      <c r="O59" s="120">
        <v>21</v>
      </c>
      <c r="P59" s="120">
        <v>22</v>
      </c>
      <c r="Q59" s="120">
        <v>19</v>
      </c>
      <c r="R59" s="120" t="s">
        <v>140</v>
      </c>
      <c r="S59" s="120" t="s">
        <v>140</v>
      </c>
      <c r="T59" s="120" t="s">
        <v>140</v>
      </c>
      <c r="U59" s="120">
        <v>15</v>
      </c>
      <c r="V59" s="120">
        <v>18</v>
      </c>
      <c r="W59" s="120">
        <v>21</v>
      </c>
      <c r="X59" s="120">
        <v>24</v>
      </c>
      <c r="Y59" s="120" t="s">
        <v>140</v>
      </c>
      <c r="Z59" s="120" t="s">
        <v>140</v>
      </c>
      <c r="AA59" s="120">
        <v>25</v>
      </c>
      <c r="AB59" s="120">
        <v>27</v>
      </c>
      <c r="AC59" s="120">
        <v>26</v>
      </c>
      <c r="AD59" s="120">
        <v>23</v>
      </c>
      <c r="AE59" s="120">
        <v>26</v>
      </c>
      <c r="AF59" s="120" t="s">
        <v>140</v>
      </c>
      <c r="AG59" s="120" t="s">
        <v>140</v>
      </c>
      <c r="AH59" s="120">
        <v>29</v>
      </c>
      <c r="AI59" s="120">
        <v>29</v>
      </c>
      <c r="AJ59" s="120">
        <v>27</v>
      </c>
      <c r="AK59" s="17">
        <f t="shared" si="1"/>
        <v>23.90909090909091</v>
      </c>
      <c r="AL59" s="120">
        <v>2</v>
      </c>
      <c r="AM59" s="120">
        <v>7</v>
      </c>
      <c r="AN59" s="120">
        <v>6</v>
      </c>
      <c r="AO59" s="120">
        <v>12</v>
      </c>
      <c r="AP59" s="120">
        <v>7</v>
      </c>
      <c r="AQ59" s="137" t="s">
        <v>140</v>
      </c>
      <c r="AR59" s="137" t="s">
        <v>140</v>
      </c>
      <c r="AS59" s="120">
        <v>6</v>
      </c>
      <c r="AT59" s="120">
        <v>5</v>
      </c>
      <c r="AU59" s="120">
        <v>6</v>
      </c>
      <c r="AV59" s="120">
        <v>6</v>
      </c>
      <c r="AW59" s="120">
        <v>6</v>
      </c>
      <c r="AX59" s="137" t="s">
        <v>140</v>
      </c>
      <c r="AY59" s="137" t="s">
        <v>140</v>
      </c>
      <c r="AZ59" s="137" t="s">
        <v>140</v>
      </c>
      <c r="BA59" s="120">
        <v>8</v>
      </c>
      <c r="BB59" s="120">
        <v>9</v>
      </c>
      <c r="BC59" s="120">
        <v>8</v>
      </c>
      <c r="BD59" s="120">
        <v>10</v>
      </c>
      <c r="BE59" s="120" t="s">
        <v>140</v>
      </c>
      <c r="BF59" s="120" t="s">
        <v>140</v>
      </c>
      <c r="BG59" s="120">
        <v>10</v>
      </c>
      <c r="BH59" s="120">
        <v>9</v>
      </c>
      <c r="BI59" s="120">
        <v>9</v>
      </c>
      <c r="BJ59" s="120">
        <v>6</v>
      </c>
      <c r="BK59" s="120">
        <v>7</v>
      </c>
      <c r="BL59" s="137" t="s">
        <v>140</v>
      </c>
      <c r="BM59" s="137" t="s">
        <v>140</v>
      </c>
      <c r="BN59" s="120">
        <v>9</v>
      </c>
      <c r="BO59" s="120">
        <v>10</v>
      </c>
      <c r="BP59" s="120">
        <v>11</v>
      </c>
      <c r="BQ59" s="18">
        <f t="shared" si="2"/>
        <v>7.6818181818181817</v>
      </c>
    </row>
    <row r="60" spans="2:70" x14ac:dyDescent="0.2">
      <c r="B60" s="1" t="str">
        <f t="shared" si="0"/>
        <v>Centro _Soledad G. S.</v>
      </c>
      <c r="C60" s="7" t="s">
        <v>73</v>
      </c>
      <c r="D60" s="7" t="s">
        <v>74</v>
      </c>
      <c r="E60" s="7" t="s">
        <v>74</v>
      </c>
      <c r="F60" s="72">
        <v>26</v>
      </c>
      <c r="G60" s="72">
        <v>24</v>
      </c>
      <c r="H60" s="72">
        <v>27</v>
      </c>
      <c r="I60" s="72">
        <v>29</v>
      </c>
      <c r="J60" s="72">
        <v>22</v>
      </c>
      <c r="K60" s="72">
        <v>15</v>
      </c>
      <c r="L60" s="72" t="s">
        <v>140</v>
      </c>
      <c r="M60" s="72">
        <v>21</v>
      </c>
      <c r="N60" s="72">
        <v>15</v>
      </c>
      <c r="O60" s="72">
        <v>21</v>
      </c>
      <c r="P60" s="72">
        <v>16</v>
      </c>
      <c r="Q60" s="72">
        <v>17</v>
      </c>
      <c r="R60" s="72">
        <v>21</v>
      </c>
      <c r="S60" s="72">
        <v>9</v>
      </c>
      <c r="T60" s="120" t="s">
        <v>140</v>
      </c>
      <c r="U60" s="72">
        <v>14</v>
      </c>
      <c r="V60" s="72">
        <v>19</v>
      </c>
      <c r="W60" s="72">
        <v>23</v>
      </c>
      <c r="X60" s="72">
        <v>25</v>
      </c>
      <c r="Y60" s="72">
        <v>24</v>
      </c>
      <c r="Z60" s="72">
        <v>22</v>
      </c>
      <c r="AA60" s="72">
        <v>24</v>
      </c>
      <c r="AB60" s="72">
        <v>23</v>
      </c>
      <c r="AC60" s="72">
        <v>28</v>
      </c>
      <c r="AD60" s="72">
        <v>23</v>
      </c>
      <c r="AE60" s="72">
        <v>27</v>
      </c>
      <c r="AF60" s="72">
        <v>17</v>
      </c>
      <c r="AG60" s="72">
        <v>24</v>
      </c>
      <c r="AH60" s="72">
        <v>25</v>
      </c>
      <c r="AI60" s="72">
        <v>27</v>
      </c>
      <c r="AJ60" s="72">
        <v>26</v>
      </c>
      <c r="AK60" s="17">
        <f t="shared" si="1"/>
        <v>21.862068965517242</v>
      </c>
      <c r="AL60" s="72">
        <v>8</v>
      </c>
      <c r="AM60" s="72">
        <v>7</v>
      </c>
      <c r="AN60" s="72">
        <v>9</v>
      </c>
      <c r="AO60" s="72">
        <v>12</v>
      </c>
      <c r="AP60" s="72">
        <v>6</v>
      </c>
      <c r="AQ60" s="72">
        <v>6</v>
      </c>
      <c r="AR60" s="72" t="s">
        <v>140</v>
      </c>
      <c r="AS60" s="72">
        <v>12</v>
      </c>
      <c r="AT60" s="72">
        <v>8</v>
      </c>
      <c r="AU60" s="72">
        <v>8</v>
      </c>
      <c r="AV60" s="72">
        <v>6</v>
      </c>
      <c r="AW60" s="72">
        <v>7</v>
      </c>
      <c r="AX60" s="72">
        <v>8</v>
      </c>
      <c r="AY60" s="72">
        <v>6</v>
      </c>
      <c r="AZ60" s="137" t="s">
        <v>140</v>
      </c>
      <c r="BA60" s="72">
        <v>8</v>
      </c>
      <c r="BB60" s="72">
        <v>9</v>
      </c>
      <c r="BC60" s="72">
        <v>9</v>
      </c>
      <c r="BD60" s="72">
        <v>11</v>
      </c>
      <c r="BE60" s="72">
        <v>12</v>
      </c>
      <c r="BF60" s="72">
        <v>12</v>
      </c>
      <c r="BG60" s="72">
        <v>12</v>
      </c>
      <c r="BH60" s="72">
        <v>10</v>
      </c>
      <c r="BI60" s="72">
        <v>12</v>
      </c>
      <c r="BJ60" s="72">
        <v>13</v>
      </c>
      <c r="BK60" s="72">
        <v>11</v>
      </c>
      <c r="BL60" s="72">
        <v>9</v>
      </c>
      <c r="BM60" s="72">
        <v>8</v>
      </c>
      <c r="BN60" s="72">
        <v>9</v>
      </c>
      <c r="BO60" s="72">
        <v>10</v>
      </c>
      <c r="BP60" s="72">
        <v>11</v>
      </c>
      <c r="BQ60" s="18">
        <f t="shared" si="2"/>
        <v>9.2758620689655178</v>
      </c>
    </row>
    <row r="61" spans="2:70" x14ac:dyDescent="0.2">
      <c r="B61" s="1" t="str">
        <f t="shared" si="0"/>
        <v>Centro _San Luis Potosí</v>
      </c>
      <c r="C61" s="7" t="s">
        <v>73</v>
      </c>
      <c r="D61" s="7" t="s">
        <v>65</v>
      </c>
      <c r="E61" s="7" t="s">
        <v>65</v>
      </c>
      <c r="F61" s="72">
        <v>28</v>
      </c>
      <c r="G61" s="72">
        <v>26.5</v>
      </c>
      <c r="H61" s="72">
        <v>30</v>
      </c>
      <c r="I61" s="72">
        <v>30.2</v>
      </c>
      <c r="J61" s="72">
        <v>24.8</v>
      </c>
      <c r="K61" s="72">
        <v>18.3</v>
      </c>
      <c r="L61" s="72">
        <v>23.2</v>
      </c>
      <c r="M61" s="72">
        <v>23.4</v>
      </c>
      <c r="N61" s="72">
        <v>18.3</v>
      </c>
      <c r="O61" s="72">
        <v>25.3</v>
      </c>
      <c r="P61" s="72">
        <v>20.2</v>
      </c>
      <c r="Q61" s="72">
        <v>20.2</v>
      </c>
      <c r="R61" s="72">
        <v>25.2</v>
      </c>
      <c r="S61" s="72">
        <v>12</v>
      </c>
      <c r="T61" s="120" t="s">
        <v>140</v>
      </c>
      <c r="U61" s="72">
        <v>15.5</v>
      </c>
      <c r="V61" s="72">
        <v>20.8</v>
      </c>
      <c r="W61" s="72">
        <v>25.5</v>
      </c>
      <c r="X61" s="72">
        <v>28.4</v>
      </c>
      <c r="Y61" s="72" t="s">
        <v>140</v>
      </c>
      <c r="Z61" s="72">
        <v>25.6</v>
      </c>
      <c r="AA61" s="72">
        <v>26.6</v>
      </c>
      <c r="AB61" s="72">
        <v>24.9</v>
      </c>
      <c r="AC61" s="72">
        <v>30.2</v>
      </c>
      <c r="AD61" s="72">
        <v>27.4</v>
      </c>
      <c r="AE61" s="72">
        <v>29.3</v>
      </c>
      <c r="AF61" s="72">
        <v>19.600000000000001</v>
      </c>
      <c r="AG61" s="72">
        <v>25.1</v>
      </c>
      <c r="AH61" s="72">
        <v>27</v>
      </c>
      <c r="AI61" s="72">
        <v>28</v>
      </c>
      <c r="AJ61" s="72">
        <v>29.1</v>
      </c>
      <c r="AK61" s="17">
        <f t="shared" si="1"/>
        <v>24.434482758620689</v>
      </c>
      <c r="AL61" s="72">
        <v>8</v>
      </c>
      <c r="AM61" s="72">
        <v>7</v>
      </c>
      <c r="AN61" s="72">
        <v>12</v>
      </c>
      <c r="AO61" s="72">
        <v>14</v>
      </c>
      <c r="AP61" s="72">
        <v>6</v>
      </c>
      <c r="AQ61" s="72">
        <v>5.5</v>
      </c>
      <c r="AR61" s="72">
        <v>11.6</v>
      </c>
      <c r="AS61" s="72">
        <v>11.8</v>
      </c>
      <c r="AT61" s="72">
        <v>9</v>
      </c>
      <c r="AU61" s="72">
        <v>9.1999999999999993</v>
      </c>
      <c r="AV61" s="72">
        <v>6.8</v>
      </c>
      <c r="AW61" s="72">
        <v>7.4</v>
      </c>
      <c r="AX61" s="72">
        <v>8.8000000000000007</v>
      </c>
      <c r="AY61" s="72">
        <v>7.8</v>
      </c>
      <c r="AZ61" s="137" t="s">
        <v>140</v>
      </c>
      <c r="BA61" s="72">
        <v>8.8000000000000007</v>
      </c>
      <c r="BB61" s="72">
        <v>10.199999999999999</v>
      </c>
      <c r="BC61" s="72">
        <v>8</v>
      </c>
      <c r="BD61" s="72">
        <v>9.5</v>
      </c>
      <c r="BE61" s="72" t="s">
        <v>140</v>
      </c>
      <c r="BF61" s="72">
        <v>10</v>
      </c>
      <c r="BG61" s="72">
        <v>13.8</v>
      </c>
      <c r="BH61" s="72">
        <v>8.1999999999999993</v>
      </c>
      <c r="BI61" s="72">
        <v>10.5</v>
      </c>
      <c r="BJ61" s="72">
        <v>11.2</v>
      </c>
      <c r="BK61" s="72">
        <v>12</v>
      </c>
      <c r="BL61" s="72">
        <v>8.1999999999999993</v>
      </c>
      <c r="BM61" s="72">
        <v>7</v>
      </c>
      <c r="BN61" s="72">
        <v>7.2</v>
      </c>
      <c r="BO61" s="72">
        <v>8</v>
      </c>
      <c r="BP61" s="72">
        <v>10.8</v>
      </c>
      <c r="BQ61" s="18">
        <f t="shared" si="2"/>
        <v>9.2517241379310331</v>
      </c>
    </row>
    <row r="62" spans="2:70" x14ac:dyDescent="0.2">
      <c r="B62" s="1" t="str">
        <f t="shared" si="0"/>
        <v>Centro _Presa Valentin Gama</v>
      </c>
      <c r="C62" s="7" t="s">
        <v>73</v>
      </c>
      <c r="D62" s="7" t="s">
        <v>101</v>
      </c>
      <c r="E62" s="7" t="s">
        <v>65</v>
      </c>
      <c r="F62" s="120">
        <v>30</v>
      </c>
      <c r="G62" s="120">
        <v>30</v>
      </c>
      <c r="H62" s="120">
        <v>31</v>
      </c>
      <c r="I62" s="120">
        <v>32</v>
      </c>
      <c r="J62" s="120">
        <v>28</v>
      </c>
      <c r="K62" s="120">
        <v>19</v>
      </c>
      <c r="L62" s="120">
        <v>26</v>
      </c>
      <c r="M62" s="120">
        <v>26</v>
      </c>
      <c r="N62" s="120">
        <v>18</v>
      </c>
      <c r="O62" s="120">
        <v>22</v>
      </c>
      <c r="P62" s="120">
        <v>20</v>
      </c>
      <c r="Q62" s="120">
        <v>20</v>
      </c>
      <c r="R62" s="120">
        <v>25</v>
      </c>
      <c r="S62" s="120">
        <v>12</v>
      </c>
      <c r="T62" s="120" t="s">
        <v>140</v>
      </c>
      <c r="U62" s="120">
        <v>17</v>
      </c>
      <c r="V62" s="120">
        <v>22</v>
      </c>
      <c r="W62" s="120">
        <v>26</v>
      </c>
      <c r="X62" s="120">
        <v>27</v>
      </c>
      <c r="Y62" s="120">
        <v>26</v>
      </c>
      <c r="Z62" s="120">
        <v>27</v>
      </c>
      <c r="AA62" s="137" t="s">
        <v>140</v>
      </c>
      <c r="AB62" s="137" t="s">
        <v>140</v>
      </c>
      <c r="AC62" s="137" t="s">
        <v>140</v>
      </c>
      <c r="AD62" s="137" t="s">
        <v>140</v>
      </c>
      <c r="AE62" s="137" t="s">
        <v>140</v>
      </c>
      <c r="AF62" s="137" t="s">
        <v>140</v>
      </c>
      <c r="AG62" s="137" t="s">
        <v>140</v>
      </c>
      <c r="AH62" s="137" t="s">
        <v>140</v>
      </c>
      <c r="AI62" s="137" t="s">
        <v>140</v>
      </c>
      <c r="AJ62" s="137" t="s">
        <v>140</v>
      </c>
      <c r="AK62" s="17">
        <f t="shared" si="1"/>
        <v>24.2</v>
      </c>
      <c r="AL62" s="120">
        <v>5</v>
      </c>
      <c r="AM62" s="120">
        <v>5</v>
      </c>
      <c r="AN62" s="120">
        <v>9</v>
      </c>
      <c r="AO62" s="120">
        <v>9</v>
      </c>
      <c r="AP62" s="120">
        <v>6</v>
      </c>
      <c r="AQ62" s="120">
        <v>6</v>
      </c>
      <c r="AR62" s="120">
        <v>7</v>
      </c>
      <c r="AS62" s="120">
        <v>9</v>
      </c>
      <c r="AT62" s="120">
        <v>6</v>
      </c>
      <c r="AU62" s="120">
        <v>6</v>
      </c>
      <c r="AV62" s="120">
        <v>5</v>
      </c>
      <c r="AW62" s="120">
        <v>6</v>
      </c>
      <c r="AX62" s="120">
        <v>6</v>
      </c>
      <c r="AY62" s="120">
        <v>7</v>
      </c>
      <c r="AZ62" s="137" t="s">
        <v>140</v>
      </c>
      <c r="BA62" s="120">
        <v>9</v>
      </c>
      <c r="BB62" s="120">
        <v>8</v>
      </c>
      <c r="BC62" s="120">
        <v>9</v>
      </c>
      <c r="BD62" s="120">
        <v>8</v>
      </c>
      <c r="BE62" s="120">
        <v>10</v>
      </c>
      <c r="BF62" s="120">
        <v>11</v>
      </c>
      <c r="BG62" s="137" t="s">
        <v>140</v>
      </c>
      <c r="BH62" s="137" t="s">
        <v>140</v>
      </c>
      <c r="BI62" s="137" t="s">
        <v>140</v>
      </c>
      <c r="BJ62" s="137" t="s">
        <v>140</v>
      </c>
      <c r="BK62" s="137" t="s">
        <v>140</v>
      </c>
      <c r="BL62" s="137" t="s">
        <v>140</v>
      </c>
      <c r="BM62" s="137" t="s">
        <v>140</v>
      </c>
      <c r="BN62" s="137" t="s">
        <v>140</v>
      </c>
      <c r="BO62" s="137" t="s">
        <v>140</v>
      </c>
      <c r="BP62" s="137" t="s">
        <v>140</v>
      </c>
      <c r="BQ62" s="18">
        <f t="shared" si="2"/>
        <v>7.35</v>
      </c>
    </row>
    <row r="63" spans="2:70" x14ac:dyDescent="0.2">
      <c r="B63" s="1" t="str">
        <f>CONCATENATE(C63,"_",D63)</f>
        <v>Centro_Tierra Nueva</v>
      </c>
      <c r="C63" s="7" t="s">
        <v>6</v>
      </c>
      <c r="D63" s="7" t="s">
        <v>102</v>
      </c>
      <c r="E63" s="7" t="s">
        <v>102</v>
      </c>
      <c r="F63" s="120">
        <v>27</v>
      </c>
      <c r="G63" s="120">
        <v>23</v>
      </c>
      <c r="H63" s="120">
        <v>30</v>
      </c>
      <c r="I63" s="120" t="s">
        <v>140</v>
      </c>
      <c r="J63" s="120" t="s">
        <v>140</v>
      </c>
      <c r="K63" s="120">
        <v>11</v>
      </c>
      <c r="L63" s="120" t="s">
        <v>140</v>
      </c>
      <c r="M63" s="120">
        <v>23</v>
      </c>
      <c r="N63" s="120">
        <v>18</v>
      </c>
      <c r="O63" s="120">
        <v>21</v>
      </c>
      <c r="P63" s="120">
        <v>19</v>
      </c>
      <c r="Q63" s="120">
        <v>21</v>
      </c>
      <c r="R63" s="120" t="s">
        <v>140</v>
      </c>
      <c r="S63" s="120" t="s">
        <v>140</v>
      </c>
      <c r="T63" s="120" t="s">
        <v>140</v>
      </c>
      <c r="U63" s="120">
        <v>13</v>
      </c>
      <c r="V63" s="120">
        <v>21</v>
      </c>
      <c r="W63" s="120">
        <v>27</v>
      </c>
      <c r="X63" s="120">
        <v>27</v>
      </c>
      <c r="Y63" s="137" t="s">
        <v>140</v>
      </c>
      <c r="Z63" s="137" t="s">
        <v>140</v>
      </c>
      <c r="AA63" s="120">
        <v>27</v>
      </c>
      <c r="AB63" s="120">
        <v>22</v>
      </c>
      <c r="AC63" s="120">
        <v>30</v>
      </c>
      <c r="AD63" s="120">
        <v>28</v>
      </c>
      <c r="AE63" s="120">
        <v>28</v>
      </c>
      <c r="AF63" s="120">
        <v>18</v>
      </c>
      <c r="AG63" s="120">
        <v>24</v>
      </c>
      <c r="AH63" s="120">
        <v>26</v>
      </c>
      <c r="AI63" s="120">
        <v>28</v>
      </c>
      <c r="AJ63" s="137" t="s">
        <v>140</v>
      </c>
      <c r="AK63" s="17">
        <f t="shared" si="1"/>
        <v>23.272727272727273</v>
      </c>
      <c r="AL63" s="120">
        <v>4</v>
      </c>
      <c r="AM63" s="120">
        <v>6</v>
      </c>
      <c r="AN63" s="120">
        <v>6</v>
      </c>
      <c r="AO63" s="137" t="s">
        <v>140</v>
      </c>
      <c r="AP63" s="137" t="s">
        <v>140</v>
      </c>
      <c r="AQ63" s="120">
        <v>3</v>
      </c>
      <c r="AR63" s="137" t="s">
        <v>140</v>
      </c>
      <c r="AS63" s="120">
        <v>6</v>
      </c>
      <c r="AT63" s="120">
        <v>5</v>
      </c>
      <c r="AU63" s="120">
        <v>5</v>
      </c>
      <c r="AV63" s="120">
        <v>5</v>
      </c>
      <c r="AW63" s="120">
        <v>5</v>
      </c>
      <c r="AX63" s="137" t="s">
        <v>140</v>
      </c>
      <c r="AY63" s="137" t="s">
        <v>140</v>
      </c>
      <c r="AZ63" s="137" t="s">
        <v>140</v>
      </c>
      <c r="BA63" s="120">
        <v>6</v>
      </c>
      <c r="BB63" s="120">
        <v>8</v>
      </c>
      <c r="BC63" s="120">
        <v>6</v>
      </c>
      <c r="BD63" s="120">
        <v>9</v>
      </c>
      <c r="BE63" s="137" t="s">
        <v>140</v>
      </c>
      <c r="BF63" s="137" t="s">
        <v>140</v>
      </c>
      <c r="BG63" s="120">
        <v>10</v>
      </c>
      <c r="BH63" s="120">
        <v>7</v>
      </c>
      <c r="BI63" s="120">
        <v>8</v>
      </c>
      <c r="BJ63" s="120">
        <v>8</v>
      </c>
      <c r="BK63" s="120">
        <v>8</v>
      </c>
      <c r="BL63" s="120">
        <v>6</v>
      </c>
      <c r="BM63" s="120">
        <v>5</v>
      </c>
      <c r="BN63" s="120">
        <v>6</v>
      </c>
      <c r="BO63" s="120">
        <v>5</v>
      </c>
      <c r="BP63" s="120" t="s">
        <v>140</v>
      </c>
      <c r="BQ63" s="18">
        <f t="shared" si="2"/>
        <v>6.2272727272727275</v>
      </c>
    </row>
    <row r="64" spans="2:70" x14ac:dyDescent="0.2">
      <c r="B64" s="1" t="str">
        <f t="shared" ref="B64:B77" si="3">CONCATENATE(C64,"_",D64)</f>
        <v>Huasteca_Adjuntas</v>
      </c>
      <c r="C64" s="8" t="s">
        <v>0</v>
      </c>
      <c r="D64" s="8" t="s">
        <v>81</v>
      </c>
      <c r="E64" s="8" t="s">
        <v>105</v>
      </c>
      <c r="F64" s="120">
        <v>26.5</v>
      </c>
      <c r="G64" s="120">
        <v>23</v>
      </c>
      <c r="H64" s="120">
        <v>29.5</v>
      </c>
      <c r="I64" s="120">
        <v>33.5</v>
      </c>
      <c r="J64" s="120">
        <v>21</v>
      </c>
      <c r="K64" s="120">
        <v>16</v>
      </c>
      <c r="L64" s="120">
        <v>21.5</v>
      </c>
      <c r="M64" s="120">
        <v>26.5</v>
      </c>
      <c r="N64" s="120">
        <v>28</v>
      </c>
      <c r="O64" s="120">
        <v>28.5</v>
      </c>
      <c r="P64" s="120">
        <v>24</v>
      </c>
      <c r="Q64" s="120">
        <v>27</v>
      </c>
      <c r="R64" s="120">
        <v>26</v>
      </c>
      <c r="S64" s="120">
        <v>17</v>
      </c>
      <c r="T64" s="120" t="s">
        <v>140</v>
      </c>
      <c r="U64" s="120">
        <v>20.5</v>
      </c>
      <c r="V64" s="120">
        <v>26</v>
      </c>
      <c r="W64" s="120">
        <v>29.5</v>
      </c>
      <c r="X64" s="120">
        <v>31</v>
      </c>
      <c r="Y64" s="120">
        <v>30</v>
      </c>
      <c r="Z64" s="120">
        <v>30.5</v>
      </c>
      <c r="AA64" s="120">
        <v>29</v>
      </c>
      <c r="AB64" s="120">
        <v>31</v>
      </c>
      <c r="AC64" s="120">
        <v>30</v>
      </c>
      <c r="AD64" s="120">
        <v>31.5</v>
      </c>
      <c r="AE64" s="120">
        <v>32.5</v>
      </c>
      <c r="AF64" s="120">
        <v>25</v>
      </c>
      <c r="AG64" s="120">
        <v>28.5</v>
      </c>
      <c r="AH64" s="120">
        <v>30</v>
      </c>
      <c r="AI64" s="120">
        <v>32</v>
      </c>
      <c r="AJ64" s="120">
        <v>31</v>
      </c>
      <c r="AK64" s="17">
        <f t="shared" si="1"/>
        <v>27.2</v>
      </c>
      <c r="AL64" s="120">
        <v>17.5</v>
      </c>
      <c r="AM64" s="120">
        <v>18</v>
      </c>
      <c r="AN64" s="120">
        <v>18.5</v>
      </c>
      <c r="AO64" s="120">
        <v>19</v>
      </c>
      <c r="AP64" s="120">
        <v>8</v>
      </c>
      <c r="AQ64" s="120">
        <v>9.5</v>
      </c>
      <c r="AR64" s="120">
        <v>12</v>
      </c>
      <c r="AS64" s="120">
        <v>14.5</v>
      </c>
      <c r="AT64" s="120">
        <v>17.5</v>
      </c>
      <c r="AU64" s="120">
        <v>16</v>
      </c>
      <c r="AV64" s="120">
        <v>13</v>
      </c>
      <c r="AW64" s="120">
        <v>12</v>
      </c>
      <c r="AX64" s="120">
        <v>13</v>
      </c>
      <c r="AY64" s="120">
        <v>14.5</v>
      </c>
      <c r="AZ64" s="137" t="s">
        <v>140</v>
      </c>
      <c r="BA64" s="120">
        <v>16</v>
      </c>
      <c r="BB64" s="120">
        <v>17</v>
      </c>
      <c r="BC64" s="120">
        <v>18</v>
      </c>
      <c r="BD64" s="120">
        <v>19</v>
      </c>
      <c r="BE64" s="120">
        <v>20</v>
      </c>
      <c r="BF64" s="120">
        <v>21</v>
      </c>
      <c r="BG64" s="120">
        <v>20</v>
      </c>
      <c r="BH64" s="120">
        <v>17.5</v>
      </c>
      <c r="BI64" s="120">
        <v>20</v>
      </c>
      <c r="BJ64" s="120">
        <v>19.5</v>
      </c>
      <c r="BK64" s="120">
        <v>15.5</v>
      </c>
      <c r="BL64" s="120">
        <v>14</v>
      </c>
      <c r="BM64" s="120">
        <v>15</v>
      </c>
      <c r="BN64" s="120">
        <v>16.5</v>
      </c>
      <c r="BO64" s="120">
        <v>18</v>
      </c>
      <c r="BP64" s="120">
        <v>19.5</v>
      </c>
      <c r="BQ64" s="18">
        <f t="shared" si="2"/>
        <v>16.316666666666666</v>
      </c>
    </row>
    <row r="65" spans="2:69" x14ac:dyDescent="0.2">
      <c r="B65" s="1" t="str">
        <f t="shared" si="3"/>
        <v>Huasteca_Ballesmi</v>
      </c>
      <c r="C65" s="8" t="s">
        <v>0</v>
      </c>
      <c r="D65" s="8" t="s">
        <v>82</v>
      </c>
      <c r="E65" s="8" t="s">
        <v>83</v>
      </c>
      <c r="F65" s="120">
        <v>28</v>
      </c>
      <c r="G65" s="120">
        <v>27</v>
      </c>
      <c r="H65" s="120">
        <v>30</v>
      </c>
      <c r="I65" s="120">
        <v>32</v>
      </c>
      <c r="J65" s="120">
        <v>21</v>
      </c>
      <c r="K65" s="120">
        <v>16</v>
      </c>
      <c r="L65" s="120">
        <v>20</v>
      </c>
      <c r="M65" s="120">
        <v>26</v>
      </c>
      <c r="N65" s="120">
        <v>28</v>
      </c>
      <c r="O65" s="120">
        <v>28</v>
      </c>
      <c r="P65" s="120">
        <v>23</v>
      </c>
      <c r="Q65" s="120">
        <v>27</v>
      </c>
      <c r="R65" s="120">
        <v>26</v>
      </c>
      <c r="S65" s="120">
        <v>16.5</v>
      </c>
      <c r="T65" s="120" t="s">
        <v>140</v>
      </c>
      <c r="U65" s="120">
        <v>20</v>
      </c>
      <c r="V65" s="120">
        <v>26</v>
      </c>
      <c r="W65" s="120">
        <v>30</v>
      </c>
      <c r="X65" s="120">
        <v>31.5</v>
      </c>
      <c r="Y65" s="120" t="s">
        <v>140</v>
      </c>
      <c r="Z65" s="120">
        <v>30</v>
      </c>
      <c r="AA65" s="120">
        <v>26</v>
      </c>
      <c r="AB65" s="120">
        <v>29</v>
      </c>
      <c r="AC65" s="120">
        <v>29.5</v>
      </c>
      <c r="AD65" s="120">
        <v>30</v>
      </c>
      <c r="AE65" s="120">
        <v>34</v>
      </c>
      <c r="AF65" s="120">
        <v>24</v>
      </c>
      <c r="AG65" s="120">
        <v>28</v>
      </c>
      <c r="AH65" s="120">
        <v>30</v>
      </c>
      <c r="AI65" s="120">
        <v>31</v>
      </c>
      <c r="AJ65" s="120">
        <v>30</v>
      </c>
      <c r="AK65" s="17">
        <f t="shared" si="1"/>
        <v>26.810344827586206</v>
      </c>
      <c r="AL65" s="120">
        <v>15</v>
      </c>
      <c r="AM65" s="120">
        <v>19</v>
      </c>
      <c r="AN65" s="120">
        <v>19</v>
      </c>
      <c r="AO65" s="120">
        <v>20</v>
      </c>
      <c r="AP65" s="120">
        <v>9</v>
      </c>
      <c r="AQ65" s="120">
        <v>10</v>
      </c>
      <c r="AR65" s="120">
        <v>15</v>
      </c>
      <c r="AS65" s="120">
        <v>14</v>
      </c>
      <c r="AT65" s="120">
        <v>13</v>
      </c>
      <c r="AU65" s="120">
        <v>17</v>
      </c>
      <c r="AV65" s="120">
        <v>15</v>
      </c>
      <c r="AW65" s="120">
        <v>18</v>
      </c>
      <c r="AX65" s="120">
        <v>14</v>
      </c>
      <c r="AY65" s="120">
        <v>15.5</v>
      </c>
      <c r="AZ65" s="137" t="s">
        <v>140</v>
      </c>
      <c r="BA65" s="120">
        <v>14</v>
      </c>
      <c r="BB65" s="120">
        <v>18</v>
      </c>
      <c r="BC65" s="120">
        <v>20</v>
      </c>
      <c r="BD65" s="120">
        <v>19.5</v>
      </c>
      <c r="BE65" s="120" t="s">
        <v>140</v>
      </c>
      <c r="BF65" s="120">
        <v>19</v>
      </c>
      <c r="BG65" s="120">
        <v>18</v>
      </c>
      <c r="BH65" s="120">
        <v>18</v>
      </c>
      <c r="BI65" s="120">
        <v>20.5</v>
      </c>
      <c r="BJ65" s="120">
        <v>19</v>
      </c>
      <c r="BK65" s="120">
        <v>18</v>
      </c>
      <c r="BL65" s="120">
        <v>15.5</v>
      </c>
      <c r="BM65" s="120">
        <v>17</v>
      </c>
      <c r="BN65" s="120">
        <v>17</v>
      </c>
      <c r="BO65" s="120">
        <v>18</v>
      </c>
      <c r="BP65" s="120">
        <v>20</v>
      </c>
      <c r="BQ65" s="18">
        <f t="shared" ref="BQ65:BQ77" si="4">AVERAGE(AL65:BP65)</f>
        <v>16.724137931034484</v>
      </c>
    </row>
    <row r="66" spans="2:69" x14ac:dyDescent="0.2">
      <c r="B66" s="1" t="str">
        <f t="shared" si="3"/>
        <v>Huasteca_Cd. Valles</v>
      </c>
      <c r="C66" s="8" t="s">
        <v>0</v>
      </c>
      <c r="D66" s="8" t="s">
        <v>78</v>
      </c>
      <c r="E66" s="8" t="s">
        <v>78</v>
      </c>
      <c r="F66" s="120">
        <v>28</v>
      </c>
      <c r="G66" s="120">
        <v>30</v>
      </c>
      <c r="H66" s="120">
        <v>30</v>
      </c>
      <c r="I66" s="120">
        <v>28</v>
      </c>
      <c r="J66" s="120">
        <v>21</v>
      </c>
      <c r="K66" s="120">
        <v>20</v>
      </c>
      <c r="L66" s="120">
        <v>25</v>
      </c>
      <c r="M66" s="120">
        <v>30</v>
      </c>
      <c r="N66" s="120">
        <v>30</v>
      </c>
      <c r="O66" s="120">
        <v>28</v>
      </c>
      <c r="P66" s="120">
        <v>28</v>
      </c>
      <c r="Q66" s="120">
        <v>30</v>
      </c>
      <c r="R66" s="120">
        <v>28</v>
      </c>
      <c r="S66" s="120">
        <v>20</v>
      </c>
      <c r="T66" s="120" t="s">
        <v>140</v>
      </c>
      <c r="U66" s="120">
        <v>21</v>
      </c>
      <c r="V66" s="120">
        <v>27</v>
      </c>
      <c r="W66" s="120">
        <v>30</v>
      </c>
      <c r="X66" s="120">
        <v>30</v>
      </c>
      <c r="Y66" s="120">
        <v>30</v>
      </c>
      <c r="Z66" s="120">
        <v>30</v>
      </c>
      <c r="AA66" s="120">
        <v>28</v>
      </c>
      <c r="AB66" s="120">
        <v>30</v>
      </c>
      <c r="AC66" s="120">
        <v>32</v>
      </c>
      <c r="AD66" s="120">
        <v>30</v>
      </c>
      <c r="AE66" s="120">
        <v>28</v>
      </c>
      <c r="AF66" s="120">
        <v>25</v>
      </c>
      <c r="AG66" s="120">
        <v>30</v>
      </c>
      <c r="AH66" s="120">
        <v>32</v>
      </c>
      <c r="AI66" s="120">
        <v>35</v>
      </c>
      <c r="AJ66" s="120">
        <v>32</v>
      </c>
      <c r="AK66" s="17">
        <f t="shared" si="1"/>
        <v>28.2</v>
      </c>
      <c r="AL66" s="120">
        <v>17</v>
      </c>
      <c r="AM66" s="120">
        <v>18</v>
      </c>
      <c r="AN66" s="120">
        <v>17</v>
      </c>
      <c r="AO66" s="120">
        <v>18</v>
      </c>
      <c r="AP66" s="120">
        <v>8</v>
      </c>
      <c r="AQ66" s="120">
        <v>9</v>
      </c>
      <c r="AR66" s="120">
        <v>11</v>
      </c>
      <c r="AS66" s="120">
        <v>14</v>
      </c>
      <c r="AT66" s="120">
        <v>17</v>
      </c>
      <c r="AU66" s="120">
        <v>15</v>
      </c>
      <c r="AV66" s="120">
        <v>12</v>
      </c>
      <c r="AW66" s="120">
        <v>12</v>
      </c>
      <c r="AX66" s="120">
        <v>13</v>
      </c>
      <c r="AY66" s="120">
        <v>13</v>
      </c>
      <c r="AZ66" s="137" t="s">
        <v>140</v>
      </c>
      <c r="BA66" s="120">
        <v>15</v>
      </c>
      <c r="BB66" s="120">
        <v>16</v>
      </c>
      <c r="BC66" s="120">
        <v>18</v>
      </c>
      <c r="BD66" s="120">
        <v>19</v>
      </c>
      <c r="BE66" s="120">
        <v>20</v>
      </c>
      <c r="BF66" s="120">
        <v>20</v>
      </c>
      <c r="BG66" s="120">
        <v>19</v>
      </c>
      <c r="BH66" s="120">
        <v>17</v>
      </c>
      <c r="BI66" s="120">
        <v>18</v>
      </c>
      <c r="BJ66" s="120">
        <v>18</v>
      </c>
      <c r="BK66" s="120">
        <v>15</v>
      </c>
      <c r="BL66" s="120">
        <v>13</v>
      </c>
      <c r="BM66" s="120">
        <v>15</v>
      </c>
      <c r="BN66" s="120">
        <v>17</v>
      </c>
      <c r="BO66" s="120">
        <v>17</v>
      </c>
      <c r="BP66" s="120">
        <v>19</v>
      </c>
      <c r="BQ66" s="18">
        <f t="shared" si="4"/>
        <v>15.666666666666666</v>
      </c>
    </row>
    <row r="67" spans="2:69" x14ac:dyDescent="0.2">
      <c r="B67" s="1" t="str">
        <f t="shared" si="3"/>
        <v>Huasteca _Gallinas</v>
      </c>
      <c r="C67" s="8" t="s">
        <v>79</v>
      </c>
      <c r="D67" s="8" t="s">
        <v>84</v>
      </c>
      <c r="E67" s="8" t="s">
        <v>85</v>
      </c>
      <c r="F67" s="120">
        <v>25.5</v>
      </c>
      <c r="G67" s="120">
        <v>26</v>
      </c>
      <c r="H67" s="120">
        <v>27.5</v>
      </c>
      <c r="I67" s="120">
        <v>35</v>
      </c>
      <c r="J67" s="120">
        <v>22</v>
      </c>
      <c r="K67" s="120">
        <v>15</v>
      </c>
      <c r="L67" s="120" t="s">
        <v>140</v>
      </c>
      <c r="M67" s="120">
        <v>24.5</v>
      </c>
      <c r="N67" s="120" t="s">
        <v>140</v>
      </c>
      <c r="O67" s="120">
        <v>27</v>
      </c>
      <c r="P67" s="120">
        <v>21</v>
      </c>
      <c r="Q67" s="120">
        <v>26</v>
      </c>
      <c r="R67" s="120">
        <v>24</v>
      </c>
      <c r="S67" s="120">
        <v>15.5</v>
      </c>
      <c r="T67" s="120" t="s">
        <v>140</v>
      </c>
      <c r="U67" s="120">
        <v>19</v>
      </c>
      <c r="V67" s="120">
        <v>23.5</v>
      </c>
      <c r="W67" s="120">
        <v>29</v>
      </c>
      <c r="X67" s="120">
        <v>29</v>
      </c>
      <c r="Y67" s="120" t="s">
        <v>140</v>
      </c>
      <c r="Z67" s="120">
        <v>28.7</v>
      </c>
      <c r="AA67" s="120">
        <v>25.5</v>
      </c>
      <c r="AB67" s="120">
        <v>28</v>
      </c>
      <c r="AC67" s="120">
        <v>28</v>
      </c>
      <c r="AD67" s="120">
        <v>28</v>
      </c>
      <c r="AE67" s="120">
        <v>35</v>
      </c>
      <c r="AF67" s="120">
        <v>25</v>
      </c>
      <c r="AG67" s="120">
        <v>27</v>
      </c>
      <c r="AH67" s="120">
        <v>30</v>
      </c>
      <c r="AI67" s="120">
        <v>30</v>
      </c>
      <c r="AJ67" s="120">
        <v>29</v>
      </c>
      <c r="AK67" s="17">
        <f t="shared" ref="AK67:AK77" si="5">AVERAGE(F67:AJ67)</f>
        <v>26.062962962962963</v>
      </c>
      <c r="AL67" s="120">
        <v>17.5</v>
      </c>
      <c r="AM67" s="120">
        <v>17.5</v>
      </c>
      <c r="AN67" s="120">
        <v>17</v>
      </c>
      <c r="AO67" s="120">
        <v>19</v>
      </c>
      <c r="AP67" s="120">
        <v>9</v>
      </c>
      <c r="AQ67" s="120">
        <v>9</v>
      </c>
      <c r="AR67" s="137" t="s">
        <v>140</v>
      </c>
      <c r="AS67" s="120">
        <v>14</v>
      </c>
      <c r="AT67" s="137" t="s">
        <v>140</v>
      </c>
      <c r="AU67" s="120">
        <v>16.5</v>
      </c>
      <c r="AV67" s="120">
        <v>14</v>
      </c>
      <c r="AW67" s="120">
        <v>12</v>
      </c>
      <c r="AX67" s="120">
        <v>12</v>
      </c>
      <c r="AY67" s="120">
        <v>14.5</v>
      </c>
      <c r="AZ67" s="137" t="s">
        <v>140</v>
      </c>
      <c r="BA67" s="120">
        <v>15.5</v>
      </c>
      <c r="BB67" s="120">
        <v>17</v>
      </c>
      <c r="BC67" s="120">
        <v>19.5</v>
      </c>
      <c r="BD67" s="120">
        <v>19.5</v>
      </c>
      <c r="BE67" s="120" t="s">
        <v>140</v>
      </c>
      <c r="BF67" s="120">
        <v>20.7</v>
      </c>
      <c r="BG67" s="120">
        <v>20.5</v>
      </c>
      <c r="BH67" s="120">
        <v>18</v>
      </c>
      <c r="BI67" s="120">
        <v>20</v>
      </c>
      <c r="BJ67" s="120">
        <v>19</v>
      </c>
      <c r="BK67" s="120">
        <v>17</v>
      </c>
      <c r="BL67" s="120">
        <v>13</v>
      </c>
      <c r="BM67" s="120">
        <v>13.5</v>
      </c>
      <c r="BN67" s="120">
        <v>16</v>
      </c>
      <c r="BO67" s="120">
        <v>17</v>
      </c>
      <c r="BP67" s="120">
        <v>17</v>
      </c>
      <c r="BQ67" s="18">
        <f t="shared" si="4"/>
        <v>16.118518518518517</v>
      </c>
    </row>
    <row r="68" spans="2:69" x14ac:dyDescent="0.2">
      <c r="B68" s="1" t="str">
        <f t="shared" si="3"/>
        <v>Huasteca _Matlapa</v>
      </c>
      <c r="C68" s="8" t="s">
        <v>79</v>
      </c>
      <c r="D68" s="8" t="s">
        <v>80</v>
      </c>
      <c r="E68" s="8" t="s">
        <v>80</v>
      </c>
      <c r="F68" s="120">
        <v>25.5</v>
      </c>
      <c r="G68" s="120">
        <v>27.5</v>
      </c>
      <c r="H68" s="120">
        <v>27.5</v>
      </c>
      <c r="I68" s="120">
        <v>31.8</v>
      </c>
      <c r="J68" s="120">
        <v>23.6</v>
      </c>
      <c r="K68" s="120">
        <v>16.2</v>
      </c>
      <c r="L68" s="120">
        <v>19.7</v>
      </c>
      <c r="M68" s="120">
        <v>23.6</v>
      </c>
      <c r="N68" s="120">
        <v>26.6</v>
      </c>
      <c r="O68" s="120">
        <v>26.7</v>
      </c>
      <c r="P68" s="120">
        <v>22.1</v>
      </c>
      <c r="Q68" s="120">
        <v>24.9</v>
      </c>
      <c r="R68" s="120">
        <v>24</v>
      </c>
      <c r="S68" s="120">
        <v>17.5</v>
      </c>
      <c r="T68" s="120" t="s">
        <v>140</v>
      </c>
      <c r="U68" s="120">
        <v>20.3</v>
      </c>
      <c r="V68" s="120">
        <v>26.6</v>
      </c>
      <c r="W68" s="120">
        <v>30.1</v>
      </c>
      <c r="X68" s="120">
        <v>30.1</v>
      </c>
      <c r="Y68" s="120">
        <v>26.1</v>
      </c>
      <c r="Z68" s="120">
        <v>28.2</v>
      </c>
      <c r="AA68" s="120">
        <v>26.4</v>
      </c>
      <c r="AB68" s="120">
        <v>27.5</v>
      </c>
      <c r="AC68" s="120">
        <v>29.1</v>
      </c>
      <c r="AD68" s="120">
        <v>30.5</v>
      </c>
      <c r="AE68" s="120">
        <v>32.700000000000003</v>
      </c>
      <c r="AF68" s="137" t="s">
        <v>140</v>
      </c>
      <c r="AG68" s="120">
        <v>27.6</v>
      </c>
      <c r="AH68" s="120">
        <v>29.7</v>
      </c>
      <c r="AI68" s="120">
        <v>31</v>
      </c>
      <c r="AJ68" s="120">
        <v>30</v>
      </c>
      <c r="AK68" s="17">
        <f t="shared" si="5"/>
        <v>26.31379310344828</v>
      </c>
      <c r="AL68" s="120">
        <v>17.899999999999999</v>
      </c>
      <c r="AM68" s="120">
        <v>19.8</v>
      </c>
      <c r="AN68" s="120">
        <v>16.3</v>
      </c>
      <c r="AO68" s="120">
        <v>21.2</v>
      </c>
      <c r="AP68" s="120">
        <v>9.8000000000000007</v>
      </c>
      <c r="AQ68" s="120">
        <v>11.8</v>
      </c>
      <c r="AR68" s="120">
        <v>14.9</v>
      </c>
      <c r="AS68" s="120">
        <v>16.899999999999999</v>
      </c>
      <c r="AT68" s="120">
        <v>17.7</v>
      </c>
      <c r="AU68" s="120">
        <v>16.899999999999999</v>
      </c>
      <c r="AV68" s="120">
        <v>12.7</v>
      </c>
      <c r="AW68" s="120">
        <v>12.9</v>
      </c>
      <c r="AX68" s="120">
        <v>16.7</v>
      </c>
      <c r="AY68" s="120">
        <v>15</v>
      </c>
      <c r="AZ68" s="137" t="s">
        <v>140</v>
      </c>
      <c r="BA68" s="120">
        <v>17.100000000000001</v>
      </c>
      <c r="BB68" s="120">
        <v>19.899999999999999</v>
      </c>
      <c r="BC68" s="120">
        <v>20.7</v>
      </c>
      <c r="BD68" s="120">
        <v>21.3</v>
      </c>
      <c r="BE68" s="120">
        <v>21.9</v>
      </c>
      <c r="BF68" s="120">
        <v>22.1</v>
      </c>
      <c r="BG68" s="120">
        <v>21</v>
      </c>
      <c r="BH68" s="120">
        <v>20.100000000000001</v>
      </c>
      <c r="BI68" s="120">
        <v>21.4</v>
      </c>
      <c r="BJ68" s="120">
        <v>19</v>
      </c>
      <c r="BK68" s="120">
        <v>17.100000000000001</v>
      </c>
      <c r="BL68" s="137" t="s">
        <v>140</v>
      </c>
      <c r="BM68" s="120">
        <v>14.9</v>
      </c>
      <c r="BN68" s="120">
        <v>17.899999999999999</v>
      </c>
      <c r="BO68" s="120">
        <v>19</v>
      </c>
      <c r="BP68" s="120">
        <v>20.9</v>
      </c>
      <c r="BQ68" s="18">
        <f t="shared" si="4"/>
        <v>17.751724137931031</v>
      </c>
    </row>
    <row r="69" spans="2:69" x14ac:dyDescent="0.2">
      <c r="B69" s="1" t="str">
        <f t="shared" si="3"/>
        <v>Huasteca_Micos</v>
      </c>
      <c r="C69" s="8" t="s">
        <v>0</v>
      </c>
      <c r="D69" s="8" t="s">
        <v>88</v>
      </c>
      <c r="E69" s="8" t="s">
        <v>78</v>
      </c>
      <c r="F69" s="120">
        <v>26.5</v>
      </c>
      <c r="G69" s="120">
        <v>25</v>
      </c>
      <c r="H69" s="120">
        <v>27.5</v>
      </c>
      <c r="I69" s="120">
        <v>31.5</v>
      </c>
      <c r="J69" s="120">
        <v>21.5</v>
      </c>
      <c r="K69" s="120">
        <v>15</v>
      </c>
      <c r="L69" s="120">
        <v>20.5</v>
      </c>
      <c r="M69" s="120">
        <v>25.5</v>
      </c>
      <c r="N69" s="120">
        <v>25</v>
      </c>
      <c r="O69" s="120" t="s">
        <v>140</v>
      </c>
      <c r="P69" s="120">
        <v>20</v>
      </c>
      <c r="Q69" s="120">
        <v>25.5</v>
      </c>
      <c r="R69" s="120">
        <v>24.5</v>
      </c>
      <c r="S69" s="120">
        <v>16</v>
      </c>
      <c r="T69" s="120" t="s">
        <v>140</v>
      </c>
      <c r="U69" s="120">
        <v>19.5</v>
      </c>
      <c r="V69" s="120">
        <v>23.5</v>
      </c>
      <c r="W69" s="120">
        <v>29.5</v>
      </c>
      <c r="X69" s="120">
        <v>29.5</v>
      </c>
      <c r="Y69" s="120">
        <v>27</v>
      </c>
      <c r="Z69" s="120">
        <v>29.5</v>
      </c>
      <c r="AA69" s="120">
        <v>26.5</v>
      </c>
      <c r="AB69" s="120">
        <v>29.5</v>
      </c>
      <c r="AC69" s="120">
        <v>30.5</v>
      </c>
      <c r="AD69" s="120">
        <v>28.5</v>
      </c>
      <c r="AE69" s="120">
        <v>31.5</v>
      </c>
      <c r="AF69" s="120">
        <v>24.5</v>
      </c>
      <c r="AG69" s="120">
        <v>26</v>
      </c>
      <c r="AH69" s="120">
        <v>29.5</v>
      </c>
      <c r="AI69" s="120">
        <v>29.5</v>
      </c>
      <c r="AJ69" s="120">
        <v>29.5</v>
      </c>
      <c r="AK69" s="17">
        <f t="shared" si="5"/>
        <v>25.793103448275861</v>
      </c>
      <c r="AL69" s="120">
        <v>18</v>
      </c>
      <c r="AM69" s="120">
        <v>18</v>
      </c>
      <c r="AN69" s="120">
        <v>18.5</v>
      </c>
      <c r="AO69" s="120">
        <v>18.5</v>
      </c>
      <c r="AP69" s="120">
        <v>11.5</v>
      </c>
      <c r="AQ69" s="120">
        <v>11.5</v>
      </c>
      <c r="AR69" s="120">
        <v>13</v>
      </c>
      <c r="AS69" s="120">
        <v>16</v>
      </c>
      <c r="AT69" s="120">
        <v>18.5</v>
      </c>
      <c r="AU69" s="120" t="s">
        <v>140</v>
      </c>
      <c r="AV69" s="120">
        <v>14</v>
      </c>
      <c r="AW69" s="120">
        <v>14</v>
      </c>
      <c r="AX69" s="120">
        <v>14</v>
      </c>
      <c r="AY69" s="120">
        <v>14</v>
      </c>
      <c r="AZ69" s="137" t="s">
        <v>140</v>
      </c>
      <c r="BA69" s="120">
        <v>16</v>
      </c>
      <c r="BB69" s="120">
        <v>17.5</v>
      </c>
      <c r="BC69" s="120">
        <v>18.5</v>
      </c>
      <c r="BD69" s="120">
        <v>18.5</v>
      </c>
      <c r="BE69" s="120">
        <v>20.5</v>
      </c>
      <c r="BF69" s="120">
        <v>20.5</v>
      </c>
      <c r="BG69" s="120">
        <v>20.5</v>
      </c>
      <c r="BH69" s="120">
        <v>17</v>
      </c>
      <c r="BI69" s="120">
        <v>20.5</v>
      </c>
      <c r="BJ69" s="120">
        <v>20.5</v>
      </c>
      <c r="BK69" s="120">
        <v>18.5</v>
      </c>
      <c r="BL69" s="120">
        <v>14</v>
      </c>
      <c r="BM69" s="120">
        <v>13.5</v>
      </c>
      <c r="BN69" s="120">
        <v>17</v>
      </c>
      <c r="BO69" s="120">
        <v>17.5</v>
      </c>
      <c r="BP69" s="120">
        <v>18.5</v>
      </c>
      <c r="BQ69" s="18">
        <f t="shared" si="4"/>
        <v>16.844827586206897</v>
      </c>
    </row>
    <row r="70" spans="2:69" x14ac:dyDescent="0.2">
      <c r="B70" s="1" t="str">
        <f t="shared" si="3"/>
        <v>Huasteca_Naranjo</v>
      </c>
      <c r="C70" s="8" t="s">
        <v>0</v>
      </c>
      <c r="D70" s="8" t="s">
        <v>86</v>
      </c>
      <c r="E70" s="8" t="s">
        <v>20</v>
      </c>
      <c r="F70" s="120">
        <v>25.5</v>
      </c>
      <c r="G70" s="120">
        <v>25</v>
      </c>
      <c r="H70" s="120">
        <v>27.5</v>
      </c>
      <c r="I70" s="120">
        <v>36</v>
      </c>
      <c r="J70" s="120">
        <v>20</v>
      </c>
      <c r="K70" s="120">
        <v>14.5</v>
      </c>
      <c r="L70" s="120">
        <v>20</v>
      </c>
      <c r="M70" s="120">
        <v>25.5</v>
      </c>
      <c r="N70" s="120">
        <v>26</v>
      </c>
      <c r="O70" s="120">
        <v>26</v>
      </c>
      <c r="P70" s="120">
        <v>21</v>
      </c>
      <c r="Q70" s="120">
        <v>25</v>
      </c>
      <c r="R70" s="120">
        <v>26</v>
      </c>
      <c r="S70" s="120">
        <v>16</v>
      </c>
      <c r="T70" s="120" t="s">
        <v>140</v>
      </c>
      <c r="U70" s="120">
        <v>20</v>
      </c>
      <c r="V70" s="120">
        <v>22.5</v>
      </c>
      <c r="W70" s="120">
        <v>28.5</v>
      </c>
      <c r="X70" s="120">
        <v>30.5</v>
      </c>
      <c r="Y70" s="120" t="s">
        <v>140</v>
      </c>
      <c r="Z70" s="120">
        <v>28</v>
      </c>
      <c r="AA70" s="120">
        <v>24.5</v>
      </c>
      <c r="AB70" s="120">
        <v>31</v>
      </c>
      <c r="AC70" s="120">
        <v>30.5</v>
      </c>
      <c r="AD70" s="120">
        <v>28.5</v>
      </c>
      <c r="AE70" s="120">
        <v>30.5</v>
      </c>
      <c r="AF70" s="120">
        <v>29.5</v>
      </c>
      <c r="AG70" s="120">
        <v>28.5</v>
      </c>
      <c r="AH70" s="120">
        <v>31</v>
      </c>
      <c r="AI70" s="120">
        <v>30.5</v>
      </c>
      <c r="AJ70" s="120">
        <v>29.3</v>
      </c>
      <c r="AK70" s="17">
        <f t="shared" si="5"/>
        <v>26.113793103448273</v>
      </c>
      <c r="AL70" s="120">
        <v>14.5</v>
      </c>
      <c r="AM70" s="120">
        <v>15.5</v>
      </c>
      <c r="AN70" s="120">
        <v>15.5</v>
      </c>
      <c r="AO70" s="120">
        <v>17</v>
      </c>
      <c r="AP70" s="120">
        <v>8</v>
      </c>
      <c r="AQ70" s="120">
        <v>8.5</v>
      </c>
      <c r="AR70" s="120">
        <v>11</v>
      </c>
      <c r="AS70" s="120">
        <v>13</v>
      </c>
      <c r="AT70" s="120">
        <v>17</v>
      </c>
      <c r="AU70" s="120">
        <v>15.5</v>
      </c>
      <c r="AV70" s="120">
        <v>13</v>
      </c>
      <c r="AW70" s="120">
        <v>12</v>
      </c>
      <c r="AX70" s="120">
        <v>13.5</v>
      </c>
      <c r="AY70" s="120">
        <v>12.5</v>
      </c>
      <c r="AZ70" s="137" t="s">
        <v>140</v>
      </c>
      <c r="BA70" s="120">
        <v>15.5</v>
      </c>
      <c r="BB70" s="120">
        <v>17.5</v>
      </c>
      <c r="BC70" s="120">
        <v>16.5</v>
      </c>
      <c r="BD70" s="120">
        <v>19</v>
      </c>
      <c r="BE70" s="137" t="s">
        <v>140</v>
      </c>
      <c r="BF70" s="120">
        <v>21.1</v>
      </c>
      <c r="BG70" s="120">
        <v>20.5</v>
      </c>
      <c r="BH70" s="120">
        <v>17.5</v>
      </c>
      <c r="BI70" s="120">
        <v>16.5</v>
      </c>
      <c r="BJ70" s="120">
        <v>17.5</v>
      </c>
      <c r="BK70" s="120">
        <v>15.5</v>
      </c>
      <c r="BL70" s="120">
        <v>12</v>
      </c>
      <c r="BM70" s="120">
        <v>12.5</v>
      </c>
      <c r="BN70" s="120">
        <v>14</v>
      </c>
      <c r="BO70" s="120">
        <v>16</v>
      </c>
      <c r="BP70" s="120">
        <v>19</v>
      </c>
      <c r="BQ70" s="18">
        <f t="shared" si="4"/>
        <v>15.072413793103449</v>
      </c>
    </row>
    <row r="71" spans="2:69" x14ac:dyDescent="0.2">
      <c r="B71" s="1" t="str">
        <f t="shared" si="3"/>
        <v>Huasteca_Pujal</v>
      </c>
      <c r="C71" s="8" t="s">
        <v>0</v>
      </c>
      <c r="D71" s="8" t="s">
        <v>87</v>
      </c>
      <c r="E71" s="8" t="s">
        <v>78</v>
      </c>
      <c r="F71" s="120">
        <v>28.5</v>
      </c>
      <c r="G71" s="120">
        <v>28</v>
      </c>
      <c r="H71" s="120">
        <v>30</v>
      </c>
      <c r="I71" s="120">
        <v>33.5</v>
      </c>
      <c r="J71" s="120">
        <v>18</v>
      </c>
      <c r="K71" s="120">
        <v>18.5</v>
      </c>
      <c r="L71" s="120">
        <v>22.5</v>
      </c>
      <c r="M71" s="120">
        <v>27.5</v>
      </c>
      <c r="N71" s="120">
        <v>29</v>
      </c>
      <c r="O71" s="120">
        <v>27.5</v>
      </c>
      <c r="P71" s="120">
        <v>24.5</v>
      </c>
      <c r="Q71" s="120">
        <v>27.5</v>
      </c>
      <c r="R71" s="120">
        <v>27.5</v>
      </c>
      <c r="S71" s="120">
        <v>20</v>
      </c>
      <c r="T71" s="120" t="s">
        <v>140</v>
      </c>
      <c r="U71" s="120">
        <v>22</v>
      </c>
      <c r="V71" s="120">
        <v>27.5</v>
      </c>
      <c r="W71" s="120">
        <v>31</v>
      </c>
      <c r="X71" s="120">
        <v>30.5</v>
      </c>
      <c r="Y71" s="120">
        <v>29</v>
      </c>
      <c r="Z71" s="120">
        <v>30.6</v>
      </c>
      <c r="AA71" s="120">
        <v>27.5</v>
      </c>
      <c r="AB71" s="120">
        <v>30.5</v>
      </c>
      <c r="AC71" s="120">
        <v>31</v>
      </c>
      <c r="AD71" s="120">
        <v>31.5</v>
      </c>
      <c r="AE71" s="120">
        <v>35</v>
      </c>
      <c r="AF71" s="120">
        <v>26</v>
      </c>
      <c r="AG71" s="120">
        <v>29.5</v>
      </c>
      <c r="AH71" s="120">
        <v>32</v>
      </c>
      <c r="AI71" s="120">
        <v>32.5</v>
      </c>
      <c r="AJ71" s="120">
        <v>32.5</v>
      </c>
      <c r="AK71" s="17">
        <f t="shared" si="5"/>
        <v>28.036666666666669</v>
      </c>
      <c r="AL71" s="120">
        <v>18</v>
      </c>
      <c r="AM71" s="120">
        <v>19</v>
      </c>
      <c r="AN71" s="120">
        <v>19.5</v>
      </c>
      <c r="AO71" s="120">
        <v>20</v>
      </c>
      <c r="AP71" s="120">
        <v>10</v>
      </c>
      <c r="AQ71" s="120">
        <v>10</v>
      </c>
      <c r="AR71" s="120">
        <v>12.5</v>
      </c>
      <c r="AS71" s="120">
        <v>16</v>
      </c>
      <c r="AT71" s="120">
        <v>19</v>
      </c>
      <c r="AU71" s="120">
        <v>17</v>
      </c>
      <c r="AV71" s="120">
        <v>15</v>
      </c>
      <c r="AW71" s="120">
        <v>14</v>
      </c>
      <c r="AX71" s="120">
        <v>14</v>
      </c>
      <c r="AY71" s="120">
        <v>15</v>
      </c>
      <c r="AZ71" s="137" t="s">
        <v>140</v>
      </c>
      <c r="BA71" s="120">
        <v>17.5</v>
      </c>
      <c r="BB71" s="120">
        <v>18.5</v>
      </c>
      <c r="BC71" s="120">
        <v>20</v>
      </c>
      <c r="BD71" s="120">
        <v>19.5</v>
      </c>
      <c r="BE71" s="120">
        <v>20</v>
      </c>
      <c r="BF71" s="120">
        <v>22.4</v>
      </c>
      <c r="BG71" s="120">
        <v>21.5</v>
      </c>
      <c r="BH71" s="120">
        <v>20.5</v>
      </c>
      <c r="BI71" s="120">
        <v>21</v>
      </c>
      <c r="BJ71" s="120">
        <v>20</v>
      </c>
      <c r="BK71" s="120">
        <v>20</v>
      </c>
      <c r="BL71" s="120">
        <v>16</v>
      </c>
      <c r="BM71" s="120">
        <v>16</v>
      </c>
      <c r="BN71" s="120">
        <v>17</v>
      </c>
      <c r="BO71" s="120">
        <v>18.5</v>
      </c>
      <c r="BP71" s="120">
        <v>20</v>
      </c>
      <c r="BQ71" s="18">
        <f t="shared" si="4"/>
        <v>17.579999999999998</v>
      </c>
    </row>
    <row r="72" spans="2:69" x14ac:dyDescent="0.2">
      <c r="B72" s="1" t="str">
        <f t="shared" si="3"/>
        <v>Huasteca_Requetemu</v>
      </c>
      <c r="C72" s="8" t="s">
        <v>0</v>
      </c>
      <c r="D72" s="8" t="s">
        <v>92</v>
      </c>
      <c r="E72" s="8" t="s">
        <v>93</v>
      </c>
      <c r="F72" s="120">
        <v>28</v>
      </c>
      <c r="G72" s="120">
        <v>29.5</v>
      </c>
      <c r="H72" s="120">
        <v>29.5</v>
      </c>
      <c r="I72" s="120">
        <v>33.5</v>
      </c>
      <c r="J72" s="120">
        <v>21.5</v>
      </c>
      <c r="K72" s="120">
        <v>17</v>
      </c>
      <c r="L72" s="120">
        <v>20.5</v>
      </c>
      <c r="M72" s="120">
        <v>25.5</v>
      </c>
      <c r="N72" s="120">
        <v>28</v>
      </c>
      <c r="O72" s="120">
        <v>28.5</v>
      </c>
      <c r="P72" s="120">
        <v>22</v>
      </c>
      <c r="Q72" s="120">
        <v>27</v>
      </c>
      <c r="R72" s="120">
        <v>25</v>
      </c>
      <c r="S72" s="120">
        <v>18</v>
      </c>
      <c r="T72" s="120" t="s">
        <v>140</v>
      </c>
      <c r="U72" s="120">
        <v>21.5</v>
      </c>
      <c r="V72" s="120">
        <v>27.5</v>
      </c>
      <c r="W72" s="120">
        <v>31</v>
      </c>
      <c r="X72" s="120">
        <v>30.5</v>
      </c>
      <c r="Y72" s="120">
        <v>27.5</v>
      </c>
      <c r="Z72" s="120">
        <v>30</v>
      </c>
      <c r="AA72" s="120">
        <v>27</v>
      </c>
      <c r="AB72" s="120">
        <v>28</v>
      </c>
      <c r="AC72" s="120">
        <v>31.5</v>
      </c>
      <c r="AD72" s="120">
        <v>31</v>
      </c>
      <c r="AE72" s="120">
        <v>33.5</v>
      </c>
      <c r="AF72" s="120">
        <v>24</v>
      </c>
      <c r="AG72" s="120">
        <v>29</v>
      </c>
      <c r="AH72" s="120">
        <v>31</v>
      </c>
      <c r="AI72" s="120">
        <v>31.5</v>
      </c>
      <c r="AJ72" s="120">
        <v>30.5</v>
      </c>
      <c r="AK72" s="17">
        <f t="shared" si="5"/>
        <v>27.283333333333335</v>
      </c>
      <c r="AL72" s="120">
        <v>18.5</v>
      </c>
      <c r="AM72" s="120">
        <v>20</v>
      </c>
      <c r="AN72" s="120">
        <v>18</v>
      </c>
      <c r="AO72" s="120">
        <v>18.5</v>
      </c>
      <c r="AP72" s="120">
        <v>11</v>
      </c>
      <c r="AQ72" s="120">
        <v>11</v>
      </c>
      <c r="AR72" s="120">
        <v>12.5</v>
      </c>
      <c r="AS72" s="120">
        <v>16</v>
      </c>
      <c r="AT72" s="120">
        <v>18</v>
      </c>
      <c r="AU72" s="120">
        <v>18</v>
      </c>
      <c r="AV72" s="120">
        <v>14</v>
      </c>
      <c r="AW72" s="120">
        <v>14</v>
      </c>
      <c r="AX72" s="120">
        <v>15</v>
      </c>
      <c r="AY72" s="120">
        <v>16</v>
      </c>
      <c r="AZ72" s="137" t="s">
        <v>140</v>
      </c>
      <c r="BA72" s="120">
        <v>17</v>
      </c>
      <c r="BB72" s="120">
        <v>18</v>
      </c>
      <c r="BC72" s="120">
        <v>20</v>
      </c>
      <c r="BD72" s="120">
        <v>20.5</v>
      </c>
      <c r="BE72" s="120">
        <v>22</v>
      </c>
      <c r="BF72" s="120">
        <v>20</v>
      </c>
      <c r="BG72" s="120">
        <v>21</v>
      </c>
      <c r="BH72" s="120">
        <v>21</v>
      </c>
      <c r="BI72" s="120">
        <v>21</v>
      </c>
      <c r="BJ72" s="120">
        <v>19.5</v>
      </c>
      <c r="BK72" s="120">
        <v>18</v>
      </c>
      <c r="BL72" s="120">
        <v>15.5</v>
      </c>
      <c r="BM72" s="120">
        <v>16.5</v>
      </c>
      <c r="BN72" s="120">
        <v>16.5</v>
      </c>
      <c r="BO72" s="120">
        <v>20</v>
      </c>
      <c r="BP72" s="120">
        <v>20.5</v>
      </c>
      <c r="BQ72" s="18">
        <f t="shared" si="4"/>
        <v>17.583333333333332</v>
      </c>
    </row>
    <row r="73" spans="2:69" x14ac:dyDescent="0.2">
      <c r="B73" s="1" t="str">
        <f t="shared" si="3"/>
        <v>Huasteca_San Vicente</v>
      </c>
      <c r="C73" s="8" t="s">
        <v>0</v>
      </c>
      <c r="D73" s="8" t="s">
        <v>89</v>
      </c>
      <c r="E73" s="8" t="s">
        <v>90</v>
      </c>
      <c r="F73" s="72">
        <v>27</v>
      </c>
      <c r="G73" s="72">
        <v>25.5</v>
      </c>
      <c r="H73" s="72">
        <v>30</v>
      </c>
      <c r="I73" s="72">
        <v>32.5</v>
      </c>
      <c r="J73" s="72">
        <v>21.5</v>
      </c>
      <c r="K73" s="72">
        <v>15.5</v>
      </c>
      <c r="L73" s="72" t="s">
        <v>140</v>
      </c>
      <c r="M73" s="72">
        <v>24</v>
      </c>
      <c r="N73" s="72" t="s">
        <v>140</v>
      </c>
      <c r="O73" s="72">
        <v>27</v>
      </c>
      <c r="P73" s="72">
        <v>23</v>
      </c>
      <c r="Q73" s="72">
        <v>26</v>
      </c>
      <c r="R73" s="72">
        <v>24.5</v>
      </c>
      <c r="S73" s="72">
        <v>17.5</v>
      </c>
      <c r="T73" s="120" t="s">
        <v>140</v>
      </c>
      <c r="U73" s="72">
        <v>20.5</v>
      </c>
      <c r="V73" s="72">
        <v>27</v>
      </c>
      <c r="W73" s="72">
        <v>29.5</v>
      </c>
      <c r="X73" s="72">
        <v>31</v>
      </c>
      <c r="Y73" s="138" t="s">
        <v>140</v>
      </c>
      <c r="Z73" s="72">
        <v>30.8</v>
      </c>
      <c r="AA73" s="138" t="s">
        <v>140</v>
      </c>
      <c r="AB73" s="138" t="s">
        <v>140</v>
      </c>
      <c r="AC73" s="72">
        <v>29</v>
      </c>
      <c r="AD73" s="138" t="s">
        <v>140</v>
      </c>
      <c r="AE73" s="138" t="s">
        <v>140</v>
      </c>
      <c r="AF73" s="138" t="s">
        <v>140</v>
      </c>
      <c r="AG73" s="138" t="s">
        <v>140</v>
      </c>
      <c r="AH73" s="138" t="s">
        <v>140</v>
      </c>
      <c r="AI73" s="138" t="s">
        <v>140</v>
      </c>
      <c r="AJ73" s="138" t="s">
        <v>140</v>
      </c>
      <c r="AK73" s="17">
        <f t="shared" si="5"/>
        <v>25.655555555555555</v>
      </c>
      <c r="AL73" s="72">
        <v>18</v>
      </c>
      <c r="AM73" s="72">
        <v>19</v>
      </c>
      <c r="AN73" s="72">
        <v>19</v>
      </c>
      <c r="AO73" s="72">
        <v>20</v>
      </c>
      <c r="AP73" s="72">
        <v>9</v>
      </c>
      <c r="AQ73" s="72">
        <v>9.5</v>
      </c>
      <c r="AR73" s="138" t="s">
        <v>140</v>
      </c>
      <c r="AS73" s="72">
        <v>15.5</v>
      </c>
      <c r="AT73" s="138" t="s">
        <v>140</v>
      </c>
      <c r="AU73" s="72">
        <v>17.5</v>
      </c>
      <c r="AV73" s="72">
        <v>15.5</v>
      </c>
      <c r="AW73" s="72">
        <v>14</v>
      </c>
      <c r="AX73" s="72">
        <v>14</v>
      </c>
      <c r="AY73" s="72">
        <v>15</v>
      </c>
      <c r="AZ73" s="137" t="s">
        <v>140</v>
      </c>
      <c r="BA73" s="72">
        <v>17</v>
      </c>
      <c r="BB73" s="72">
        <v>17.5</v>
      </c>
      <c r="BC73" s="72">
        <v>20</v>
      </c>
      <c r="BD73" s="72">
        <v>20</v>
      </c>
      <c r="BE73" s="72" t="s">
        <v>140</v>
      </c>
      <c r="BF73" s="72">
        <v>22</v>
      </c>
      <c r="BG73" s="138" t="s">
        <v>140</v>
      </c>
      <c r="BH73" s="138" t="s">
        <v>140</v>
      </c>
      <c r="BI73" s="138">
        <v>21.5</v>
      </c>
      <c r="BJ73" s="138" t="s">
        <v>140</v>
      </c>
      <c r="BK73" s="138" t="s">
        <v>140</v>
      </c>
      <c r="BL73" s="138" t="s">
        <v>140</v>
      </c>
      <c r="BM73" s="138" t="s">
        <v>140</v>
      </c>
      <c r="BN73" s="138" t="s">
        <v>140</v>
      </c>
      <c r="BO73" s="138" t="s">
        <v>140</v>
      </c>
      <c r="BP73" s="138" t="s">
        <v>140</v>
      </c>
      <c r="BQ73" s="18">
        <f t="shared" si="4"/>
        <v>16.888888888888889</v>
      </c>
    </row>
    <row r="74" spans="2:69" x14ac:dyDescent="0.2">
      <c r="B74" s="1" t="str">
        <f t="shared" si="3"/>
        <v>Huasteca_Santa Rosa</v>
      </c>
      <c r="C74" s="8" t="s">
        <v>0</v>
      </c>
      <c r="D74" s="8" t="s">
        <v>91</v>
      </c>
      <c r="E74" s="8" t="s">
        <v>78</v>
      </c>
      <c r="F74" s="120">
        <v>27.5</v>
      </c>
      <c r="G74" s="120">
        <v>29.5</v>
      </c>
      <c r="H74" s="120">
        <v>30.5</v>
      </c>
      <c r="I74" s="120">
        <v>34.5</v>
      </c>
      <c r="J74" s="120">
        <v>21.5</v>
      </c>
      <c r="K74" s="120">
        <v>17.5</v>
      </c>
      <c r="L74" s="120">
        <v>22.5</v>
      </c>
      <c r="M74" s="120">
        <v>27.5</v>
      </c>
      <c r="N74" s="120">
        <v>29.5</v>
      </c>
      <c r="O74" s="120">
        <v>29</v>
      </c>
      <c r="P74" s="120">
        <v>28.5</v>
      </c>
      <c r="Q74" s="120">
        <v>28</v>
      </c>
      <c r="R74" s="120">
        <v>27</v>
      </c>
      <c r="S74" s="120">
        <v>16.5</v>
      </c>
      <c r="T74" s="120" t="s">
        <v>140</v>
      </c>
      <c r="U74" s="120">
        <v>20.5</v>
      </c>
      <c r="V74" s="120">
        <v>26</v>
      </c>
      <c r="W74" s="120">
        <v>31</v>
      </c>
      <c r="X74" s="120">
        <v>31</v>
      </c>
      <c r="Y74" s="120">
        <v>31</v>
      </c>
      <c r="Z74" s="120">
        <v>31</v>
      </c>
      <c r="AA74" s="120">
        <v>27.5</v>
      </c>
      <c r="AB74" s="120">
        <v>30.5</v>
      </c>
      <c r="AC74" s="120">
        <v>31.5</v>
      </c>
      <c r="AD74" s="120">
        <v>30</v>
      </c>
      <c r="AE74" s="120">
        <v>36</v>
      </c>
      <c r="AF74" s="120">
        <v>24.5</v>
      </c>
      <c r="AG74" s="120">
        <v>29</v>
      </c>
      <c r="AH74" s="120">
        <v>31.5</v>
      </c>
      <c r="AI74" s="120">
        <v>32.5</v>
      </c>
      <c r="AJ74" s="120">
        <v>31</v>
      </c>
      <c r="AK74" s="17">
        <f t="shared" si="5"/>
        <v>28.133333333333333</v>
      </c>
      <c r="AL74" s="120">
        <v>17.5</v>
      </c>
      <c r="AM74" s="120">
        <v>18.5</v>
      </c>
      <c r="AN74" s="120">
        <v>17.5</v>
      </c>
      <c r="AO74" s="120">
        <v>19</v>
      </c>
      <c r="AP74" s="120">
        <v>10</v>
      </c>
      <c r="AQ74" s="120">
        <v>10.5</v>
      </c>
      <c r="AR74" s="120">
        <v>12.5</v>
      </c>
      <c r="AS74" s="120">
        <v>15.5</v>
      </c>
      <c r="AT74" s="120">
        <v>19</v>
      </c>
      <c r="AU74" s="120">
        <v>16.5</v>
      </c>
      <c r="AV74" s="120">
        <v>13</v>
      </c>
      <c r="AW74" s="120">
        <v>12.5</v>
      </c>
      <c r="AX74" s="120">
        <v>13</v>
      </c>
      <c r="AY74" s="120">
        <v>14</v>
      </c>
      <c r="AZ74" s="137" t="s">
        <v>140</v>
      </c>
      <c r="BA74" s="120">
        <v>17</v>
      </c>
      <c r="BB74" s="120">
        <v>17.5</v>
      </c>
      <c r="BC74" s="120">
        <v>18.5</v>
      </c>
      <c r="BD74" s="120">
        <v>18.5</v>
      </c>
      <c r="BE74" s="120">
        <v>22</v>
      </c>
      <c r="BF74" s="120">
        <v>22</v>
      </c>
      <c r="BG74" s="120">
        <v>20.5</v>
      </c>
      <c r="BH74" s="120">
        <v>17</v>
      </c>
      <c r="BI74" s="120">
        <v>19</v>
      </c>
      <c r="BJ74" s="120">
        <v>18.5</v>
      </c>
      <c r="BK74" s="120">
        <v>17.5</v>
      </c>
      <c r="BL74" s="120">
        <v>13.5</v>
      </c>
      <c r="BM74" s="120">
        <v>15</v>
      </c>
      <c r="BN74" s="120">
        <v>14.5</v>
      </c>
      <c r="BO74" s="120">
        <v>18</v>
      </c>
      <c r="BP74" s="120">
        <v>20</v>
      </c>
      <c r="BQ74" s="18">
        <f t="shared" si="4"/>
        <v>16.600000000000001</v>
      </c>
    </row>
    <row r="75" spans="2:69" x14ac:dyDescent="0.2">
      <c r="B75" s="1" t="str">
        <f t="shared" si="3"/>
        <v>Huasteca_Tamuín</v>
      </c>
      <c r="C75" s="8" t="s">
        <v>0</v>
      </c>
      <c r="D75" s="8" t="s">
        <v>69</v>
      </c>
      <c r="E75" s="8" t="s">
        <v>69</v>
      </c>
      <c r="F75" s="120">
        <v>30.5</v>
      </c>
      <c r="G75" s="120">
        <v>27</v>
      </c>
      <c r="H75" s="120">
        <v>33</v>
      </c>
      <c r="I75" s="120">
        <v>36.5</v>
      </c>
      <c r="J75" s="120">
        <v>22.5</v>
      </c>
      <c r="K75" s="120">
        <v>17</v>
      </c>
      <c r="L75" s="120">
        <v>22.5</v>
      </c>
      <c r="M75" s="120">
        <v>29</v>
      </c>
      <c r="N75" s="120">
        <v>30.5</v>
      </c>
      <c r="O75" s="120">
        <v>32.5</v>
      </c>
      <c r="P75" s="120">
        <v>20.5</v>
      </c>
      <c r="Q75" s="120">
        <v>30.5</v>
      </c>
      <c r="R75" s="120">
        <v>30</v>
      </c>
      <c r="S75" s="120">
        <v>17.5</v>
      </c>
      <c r="T75" s="120" t="s">
        <v>140</v>
      </c>
      <c r="U75" s="120">
        <v>23.5</v>
      </c>
      <c r="V75" s="120">
        <v>30.5</v>
      </c>
      <c r="W75" s="120">
        <v>32.5</v>
      </c>
      <c r="X75" s="120">
        <v>31</v>
      </c>
      <c r="Y75" s="120">
        <v>33</v>
      </c>
      <c r="Z75" s="120">
        <v>33.5</v>
      </c>
      <c r="AA75" s="120">
        <v>30.5</v>
      </c>
      <c r="AB75" s="120">
        <v>33</v>
      </c>
      <c r="AC75" s="120">
        <v>33</v>
      </c>
      <c r="AD75" s="120">
        <v>30.5</v>
      </c>
      <c r="AE75" s="120">
        <v>37</v>
      </c>
      <c r="AF75" s="120">
        <v>25</v>
      </c>
      <c r="AG75" s="120">
        <v>30.5</v>
      </c>
      <c r="AH75" s="120">
        <v>33</v>
      </c>
      <c r="AI75" s="120">
        <v>34.5</v>
      </c>
      <c r="AJ75" s="120">
        <v>33</v>
      </c>
      <c r="AK75" s="17">
        <f t="shared" si="5"/>
        <v>29.45</v>
      </c>
      <c r="AL75" s="120">
        <v>18</v>
      </c>
      <c r="AM75" s="120">
        <v>19</v>
      </c>
      <c r="AN75" s="120">
        <v>20</v>
      </c>
      <c r="AO75" s="120">
        <v>20.5</v>
      </c>
      <c r="AP75" s="120">
        <v>9.5</v>
      </c>
      <c r="AQ75" s="120">
        <v>10</v>
      </c>
      <c r="AR75" s="120">
        <v>12</v>
      </c>
      <c r="AS75" s="120">
        <v>15.5</v>
      </c>
      <c r="AT75" s="120">
        <v>18</v>
      </c>
      <c r="AU75" s="120">
        <v>17</v>
      </c>
      <c r="AV75" s="120">
        <v>15</v>
      </c>
      <c r="AW75" s="120">
        <v>14</v>
      </c>
      <c r="AX75" s="120">
        <v>13.5</v>
      </c>
      <c r="AY75" s="120">
        <v>15.5</v>
      </c>
      <c r="AZ75" s="137" t="s">
        <v>140</v>
      </c>
      <c r="BA75" s="120">
        <v>16.5</v>
      </c>
      <c r="BB75" s="120">
        <v>18.5</v>
      </c>
      <c r="BC75" s="120">
        <v>20</v>
      </c>
      <c r="BD75" s="120">
        <v>19</v>
      </c>
      <c r="BE75" s="120">
        <v>22</v>
      </c>
      <c r="BF75" s="120">
        <v>22</v>
      </c>
      <c r="BG75" s="120">
        <v>22</v>
      </c>
      <c r="BH75" s="120">
        <v>21</v>
      </c>
      <c r="BI75" s="120">
        <v>21</v>
      </c>
      <c r="BJ75" s="120">
        <v>21.5</v>
      </c>
      <c r="BK75" s="120">
        <v>17</v>
      </c>
      <c r="BL75" s="120">
        <v>15</v>
      </c>
      <c r="BM75" s="120">
        <v>15.5</v>
      </c>
      <c r="BN75" s="120">
        <v>16</v>
      </c>
      <c r="BO75" s="120">
        <v>18</v>
      </c>
      <c r="BP75" s="120">
        <v>20.5</v>
      </c>
      <c r="BQ75" s="18">
        <f t="shared" si="4"/>
        <v>17.433333333333334</v>
      </c>
    </row>
    <row r="76" spans="2:69" x14ac:dyDescent="0.2">
      <c r="B76" s="1" t="str">
        <f t="shared" si="3"/>
        <v>Huasteca _Temamatla</v>
      </c>
      <c r="C76" s="8" t="s">
        <v>79</v>
      </c>
      <c r="D76" s="8" t="s">
        <v>94</v>
      </c>
      <c r="E76" s="8" t="s">
        <v>95</v>
      </c>
      <c r="F76" s="72">
        <v>27</v>
      </c>
      <c r="G76" s="72">
        <v>26</v>
      </c>
      <c r="H76" s="72">
        <v>27</v>
      </c>
      <c r="I76" s="72">
        <v>32</v>
      </c>
      <c r="J76" s="72">
        <v>22</v>
      </c>
      <c r="K76" s="72">
        <v>15.5</v>
      </c>
      <c r="L76" s="72" t="s">
        <v>140</v>
      </c>
      <c r="M76" s="72">
        <v>22.8</v>
      </c>
      <c r="N76" s="72" t="s">
        <v>140</v>
      </c>
      <c r="O76" s="72">
        <v>26</v>
      </c>
      <c r="P76" s="72">
        <v>21.5</v>
      </c>
      <c r="Q76" s="72">
        <v>25.5</v>
      </c>
      <c r="R76" s="72">
        <v>24</v>
      </c>
      <c r="S76" s="72">
        <v>17.5</v>
      </c>
      <c r="T76" s="120" t="s">
        <v>140</v>
      </c>
      <c r="U76" s="72">
        <v>21</v>
      </c>
      <c r="V76" s="72">
        <v>25</v>
      </c>
      <c r="W76" s="72">
        <v>29.5</v>
      </c>
      <c r="X76" s="72">
        <v>29.5</v>
      </c>
      <c r="Y76" s="138" t="s">
        <v>140</v>
      </c>
      <c r="Z76" s="72">
        <v>27.7</v>
      </c>
      <c r="AA76" s="72">
        <v>26.5</v>
      </c>
      <c r="AB76" s="72">
        <v>27</v>
      </c>
      <c r="AC76" s="72">
        <v>27.5</v>
      </c>
      <c r="AD76" s="72">
        <v>29</v>
      </c>
      <c r="AE76" s="72">
        <v>32</v>
      </c>
      <c r="AF76" s="72">
        <v>24</v>
      </c>
      <c r="AG76" s="72">
        <v>27.5</v>
      </c>
      <c r="AH76" s="72">
        <v>30</v>
      </c>
      <c r="AI76" s="72">
        <v>31</v>
      </c>
      <c r="AJ76" s="72">
        <v>28.8</v>
      </c>
      <c r="AK76" s="17">
        <f t="shared" si="5"/>
        <v>26.029629629629628</v>
      </c>
      <c r="AL76" s="72">
        <v>18</v>
      </c>
      <c r="AM76" s="72">
        <v>19</v>
      </c>
      <c r="AN76" s="72">
        <v>18</v>
      </c>
      <c r="AO76" s="72">
        <v>18</v>
      </c>
      <c r="AP76" s="72">
        <v>9.5</v>
      </c>
      <c r="AQ76" s="72">
        <v>10</v>
      </c>
      <c r="AR76" s="138" t="s">
        <v>140</v>
      </c>
      <c r="AS76" s="72">
        <v>15</v>
      </c>
      <c r="AT76" s="138" t="s">
        <v>140</v>
      </c>
      <c r="AU76" s="72">
        <v>17.5</v>
      </c>
      <c r="AV76" s="72">
        <v>14.5</v>
      </c>
      <c r="AW76" s="72">
        <v>14</v>
      </c>
      <c r="AX76" s="72">
        <v>15</v>
      </c>
      <c r="AY76" s="72">
        <v>15</v>
      </c>
      <c r="AZ76" s="137" t="s">
        <v>140</v>
      </c>
      <c r="BA76" s="72">
        <v>16.5</v>
      </c>
      <c r="BB76" s="72">
        <v>17.5</v>
      </c>
      <c r="BC76" s="72">
        <v>20</v>
      </c>
      <c r="BD76" s="72">
        <v>21</v>
      </c>
      <c r="BE76" s="138" t="s">
        <v>140</v>
      </c>
      <c r="BF76" s="72">
        <v>21.9</v>
      </c>
      <c r="BG76" s="72">
        <v>21</v>
      </c>
      <c r="BH76" s="72">
        <v>20.5</v>
      </c>
      <c r="BI76" s="72">
        <v>20.5</v>
      </c>
      <c r="BJ76" s="72">
        <v>20</v>
      </c>
      <c r="BK76" s="72">
        <v>17</v>
      </c>
      <c r="BL76" s="72">
        <v>15.5</v>
      </c>
      <c r="BM76" s="72">
        <v>15.5</v>
      </c>
      <c r="BN76" s="72">
        <v>15</v>
      </c>
      <c r="BO76" s="72">
        <v>19</v>
      </c>
      <c r="BP76" s="72">
        <v>20.399999999999999</v>
      </c>
      <c r="BQ76" s="18">
        <f t="shared" si="4"/>
        <v>17.214814814814812</v>
      </c>
    </row>
    <row r="77" spans="2:69" x14ac:dyDescent="0.2">
      <c r="B77" s="1" t="str">
        <f t="shared" si="3"/>
        <v>Huasteca_Tierra Blanca</v>
      </c>
      <c r="C77" s="8" t="s">
        <v>0</v>
      </c>
      <c r="D77" s="8" t="s">
        <v>96</v>
      </c>
      <c r="E77" s="8" t="s">
        <v>95</v>
      </c>
      <c r="F77" s="72">
        <v>26.5</v>
      </c>
      <c r="G77" s="72">
        <v>28</v>
      </c>
      <c r="H77" s="72">
        <v>28</v>
      </c>
      <c r="I77" s="72">
        <v>32</v>
      </c>
      <c r="J77" s="72">
        <v>21.5</v>
      </c>
      <c r="K77" s="72">
        <v>16</v>
      </c>
      <c r="L77" s="72" t="s">
        <v>140</v>
      </c>
      <c r="M77" s="72">
        <v>24</v>
      </c>
      <c r="N77" s="72" t="s">
        <v>140</v>
      </c>
      <c r="O77" s="72">
        <v>27</v>
      </c>
      <c r="P77" s="72">
        <v>22</v>
      </c>
      <c r="Q77" s="72">
        <v>24.5</v>
      </c>
      <c r="R77" s="72">
        <v>23.5</v>
      </c>
      <c r="S77" s="72">
        <v>17.5</v>
      </c>
      <c r="T77" s="120" t="s">
        <v>140</v>
      </c>
      <c r="U77" s="72">
        <v>21</v>
      </c>
      <c r="V77" s="72">
        <v>25</v>
      </c>
      <c r="W77" s="72">
        <v>29</v>
      </c>
      <c r="X77" s="72">
        <v>30</v>
      </c>
      <c r="Y77" s="138" t="s">
        <v>140</v>
      </c>
      <c r="Z77" s="72">
        <v>27.9</v>
      </c>
      <c r="AA77" s="72">
        <v>28</v>
      </c>
      <c r="AB77" s="72">
        <v>29.5</v>
      </c>
      <c r="AC77" s="72">
        <v>28.5</v>
      </c>
      <c r="AD77" s="72">
        <v>28.5</v>
      </c>
      <c r="AE77" s="72">
        <v>33</v>
      </c>
      <c r="AF77" s="72">
        <v>24.5</v>
      </c>
      <c r="AG77" s="72">
        <v>27</v>
      </c>
      <c r="AH77" s="72">
        <v>29</v>
      </c>
      <c r="AI77" s="72">
        <v>30.5</v>
      </c>
      <c r="AJ77" s="72">
        <v>29</v>
      </c>
      <c r="AK77" s="17">
        <f t="shared" si="5"/>
        <v>26.329629629629629</v>
      </c>
      <c r="AL77" s="72">
        <v>18</v>
      </c>
      <c r="AM77" s="72">
        <v>19</v>
      </c>
      <c r="AN77" s="72">
        <v>17.5</v>
      </c>
      <c r="AO77" s="72">
        <v>17.5</v>
      </c>
      <c r="AP77" s="72">
        <v>10.5</v>
      </c>
      <c r="AQ77" s="72">
        <v>10</v>
      </c>
      <c r="AR77" s="138" t="s">
        <v>140</v>
      </c>
      <c r="AS77" s="72">
        <v>15</v>
      </c>
      <c r="AT77" s="138" t="s">
        <v>140</v>
      </c>
      <c r="AU77" s="72">
        <v>17.5</v>
      </c>
      <c r="AV77" s="72">
        <v>14</v>
      </c>
      <c r="AW77" s="72">
        <v>14</v>
      </c>
      <c r="AX77" s="72">
        <v>15</v>
      </c>
      <c r="AY77" s="72">
        <v>15.5</v>
      </c>
      <c r="AZ77" s="137" t="s">
        <v>140</v>
      </c>
      <c r="BA77" s="72">
        <v>16.5</v>
      </c>
      <c r="BB77" s="72">
        <v>17.5</v>
      </c>
      <c r="BC77" s="72">
        <v>19</v>
      </c>
      <c r="BD77" s="72">
        <v>21</v>
      </c>
      <c r="BE77" s="138" t="s">
        <v>140</v>
      </c>
      <c r="BF77" s="72">
        <v>21</v>
      </c>
      <c r="BG77" s="72">
        <v>21</v>
      </c>
      <c r="BH77" s="72">
        <v>17</v>
      </c>
      <c r="BI77" s="72">
        <v>20.5</v>
      </c>
      <c r="BJ77" s="72">
        <v>19.5</v>
      </c>
      <c r="BK77" s="72">
        <v>17</v>
      </c>
      <c r="BL77" s="72">
        <v>15.5</v>
      </c>
      <c r="BM77" s="72">
        <v>15</v>
      </c>
      <c r="BN77" s="72">
        <v>15</v>
      </c>
      <c r="BO77" s="72">
        <v>18.5</v>
      </c>
      <c r="BP77" s="72">
        <v>18.899999999999999</v>
      </c>
      <c r="BQ77" s="18">
        <f t="shared" si="4"/>
        <v>16.903703703703702</v>
      </c>
    </row>
    <row r="78" spans="2:69" x14ac:dyDescent="0.2">
      <c r="B78" s="1" t="str">
        <f t="shared" ref="B78:B80" si="6">CONCATENATE(C78,"_",D78)</f>
        <v>Media_Cerritos</v>
      </c>
      <c r="C78" s="9" t="s">
        <v>12</v>
      </c>
      <c r="D78" s="9" t="s">
        <v>14</v>
      </c>
      <c r="E78" s="9" t="s">
        <v>14</v>
      </c>
      <c r="F78" s="120">
        <v>30</v>
      </c>
      <c r="G78" s="120">
        <v>26</v>
      </c>
      <c r="H78" s="120">
        <v>33</v>
      </c>
      <c r="I78" s="120">
        <v>35</v>
      </c>
      <c r="J78" s="120">
        <v>26</v>
      </c>
      <c r="K78" s="120">
        <v>13</v>
      </c>
      <c r="L78" s="120" t="s">
        <v>140</v>
      </c>
      <c r="M78" s="120">
        <v>24</v>
      </c>
      <c r="N78" s="120">
        <v>23</v>
      </c>
      <c r="O78" s="120">
        <v>26</v>
      </c>
      <c r="P78" s="120">
        <v>26</v>
      </c>
      <c r="Q78" s="120">
        <v>25</v>
      </c>
      <c r="R78" s="120">
        <v>25</v>
      </c>
      <c r="S78" s="120" t="s">
        <v>140</v>
      </c>
      <c r="T78" s="120" t="s">
        <v>140</v>
      </c>
      <c r="U78" s="120">
        <v>17</v>
      </c>
      <c r="V78" s="120">
        <v>22</v>
      </c>
      <c r="W78" s="137" t="s">
        <v>140</v>
      </c>
      <c r="X78" s="137" t="s">
        <v>140</v>
      </c>
      <c r="Y78" s="120">
        <v>31</v>
      </c>
      <c r="Z78" s="137" t="s">
        <v>140</v>
      </c>
      <c r="AA78" s="120">
        <v>31</v>
      </c>
      <c r="AB78" s="120">
        <v>28</v>
      </c>
      <c r="AC78" s="137" t="s">
        <v>140</v>
      </c>
      <c r="AD78" s="137" t="s">
        <v>140</v>
      </c>
      <c r="AE78" s="137" t="s">
        <v>140</v>
      </c>
      <c r="AF78" s="120">
        <v>20</v>
      </c>
      <c r="AG78" s="137" t="s">
        <v>140</v>
      </c>
      <c r="AH78" s="120">
        <v>33</v>
      </c>
      <c r="AI78" s="137" t="s">
        <v>140</v>
      </c>
      <c r="AJ78" s="137" t="s">
        <v>140</v>
      </c>
      <c r="AK78" s="17">
        <f t="shared" ref="AK78:AK81" si="7">AVERAGE(F78:AJ78)</f>
        <v>26</v>
      </c>
      <c r="AL78" s="120">
        <v>14</v>
      </c>
      <c r="AM78" s="120">
        <v>10</v>
      </c>
      <c r="AN78" s="120">
        <v>11</v>
      </c>
      <c r="AO78" s="120">
        <v>11</v>
      </c>
      <c r="AP78" s="120">
        <v>6</v>
      </c>
      <c r="AQ78" s="120">
        <v>6</v>
      </c>
      <c r="AR78" s="137" t="s">
        <v>140</v>
      </c>
      <c r="AS78" s="120">
        <v>10</v>
      </c>
      <c r="AT78" s="120">
        <v>12</v>
      </c>
      <c r="AU78" s="120">
        <v>11</v>
      </c>
      <c r="AV78" s="120">
        <v>10</v>
      </c>
      <c r="AW78" s="120">
        <v>9</v>
      </c>
      <c r="AX78" s="120">
        <v>9</v>
      </c>
      <c r="AY78" s="120" t="s">
        <v>140</v>
      </c>
      <c r="AZ78" s="137" t="s">
        <v>140</v>
      </c>
      <c r="BA78" s="120">
        <v>12</v>
      </c>
      <c r="BB78" s="120">
        <v>13</v>
      </c>
      <c r="BC78" s="137" t="s">
        <v>140</v>
      </c>
      <c r="BD78" s="137" t="s">
        <v>140</v>
      </c>
      <c r="BE78" s="120">
        <v>17</v>
      </c>
      <c r="BF78" s="137" t="s">
        <v>140</v>
      </c>
      <c r="BG78" s="120">
        <v>17</v>
      </c>
      <c r="BH78" s="120">
        <v>13</v>
      </c>
      <c r="BI78" s="137" t="s">
        <v>140</v>
      </c>
      <c r="BJ78" s="137" t="s">
        <v>140</v>
      </c>
      <c r="BK78" s="137" t="s">
        <v>140</v>
      </c>
      <c r="BL78" s="120">
        <v>8</v>
      </c>
      <c r="BM78" s="137" t="s">
        <v>140</v>
      </c>
      <c r="BN78" s="120">
        <v>9</v>
      </c>
      <c r="BO78" s="137" t="s">
        <v>140</v>
      </c>
      <c r="BP78" s="137" t="s">
        <v>140</v>
      </c>
      <c r="BQ78" s="18">
        <f t="shared" ref="BQ78:BQ80" si="8">AVERAGE(AL78:BP78)</f>
        <v>10.947368421052632</v>
      </c>
    </row>
    <row r="79" spans="2:69" x14ac:dyDescent="0.2">
      <c r="B79" s="1" t="str">
        <f t="shared" si="6"/>
        <v xml:space="preserve">Media_Ríoverde </v>
      </c>
      <c r="C79" s="9" t="s">
        <v>12</v>
      </c>
      <c r="D79" s="9" t="s">
        <v>76</v>
      </c>
      <c r="E79" s="9" t="s">
        <v>77</v>
      </c>
      <c r="F79" s="120">
        <v>29.4</v>
      </c>
      <c r="G79" s="120">
        <v>27.5</v>
      </c>
      <c r="H79" s="120">
        <v>32.5</v>
      </c>
      <c r="I79" s="120">
        <v>36.6</v>
      </c>
      <c r="J79" s="120">
        <v>21.5</v>
      </c>
      <c r="K79" s="120">
        <v>12.8</v>
      </c>
      <c r="L79" s="120">
        <v>26</v>
      </c>
      <c r="M79" s="120">
        <v>24.9</v>
      </c>
      <c r="N79" s="120">
        <v>25.5</v>
      </c>
      <c r="O79" s="120">
        <v>26.5</v>
      </c>
      <c r="P79" s="120">
        <v>22.6</v>
      </c>
      <c r="Q79" s="120">
        <v>25.3</v>
      </c>
      <c r="R79" s="120">
        <v>24.4</v>
      </c>
      <c r="S79" s="120" t="s">
        <v>140</v>
      </c>
      <c r="T79" s="120" t="s">
        <v>140</v>
      </c>
      <c r="U79" s="120">
        <v>16.600000000000001</v>
      </c>
      <c r="V79" s="120">
        <v>24</v>
      </c>
      <c r="W79" s="120">
        <v>30.3</v>
      </c>
      <c r="X79" s="120">
        <v>32.799999999999997</v>
      </c>
      <c r="Y79" s="120">
        <v>32.4</v>
      </c>
      <c r="Z79" s="120">
        <v>30</v>
      </c>
      <c r="AA79" s="120">
        <v>32.1</v>
      </c>
      <c r="AB79" s="120">
        <v>28.4</v>
      </c>
      <c r="AC79" s="120">
        <v>33.5</v>
      </c>
      <c r="AD79" s="120">
        <v>31.2</v>
      </c>
      <c r="AE79" s="120">
        <v>34.200000000000003</v>
      </c>
      <c r="AF79" s="120">
        <v>22.1</v>
      </c>
      <c r="AG79" s="120">
        <v>29.5</v>
      </c>
      <c r="AH79" s="120">
        <v>32</v>
      </c>
      <c r="AI79" s="120">
        <v>32</v>
      </c>
      <c r="AJ79" s="120">
        <v>31.6</v>
      </c>
      <c r="AK79" s="17">
        <f t="shared" si="7"/>
        <v>27.868965517241385</v>
      </c>
      <c r="AL79" s="120">
        <v>15.1</v>
      </c>
      <c r="AM79" s="120">
        <v>14.1</v>
      </c>
      <c r="AN79" s="120">
        <v>16.899999999999999</v>
      </c>
      <c r="AO79" s="120">
        <v>15.5</v>
      </c>
      <c r="AP79" s="120">
        <v>4.8</v>
      </c>
      <c r="AQ79" s="120">
        <v>6.1</v>
      </c>
      <c r="AR79" s="120">
        <v>10.3</v>
      </c>
      <c r="AS79" s="120">
        <v>13.1</v>
      </c>
      <c r="AT79" s="120">
        <v>11.9</v>
      </c>
      <c r="AU79" s="120">
        <v>12.3</v>
      </c>
      <c r="AV79" s="120">
        <v>10.199999999999999</v>
      </c>
      <c r="AW79" s="120">
        <v>9.1</v>
      </c>
      <c r="AX79" s="120">
        <v>9.1</v>
      </c>
      <c r="AY79" s="120" t="s">
        <v>140</v>
      </c>
      <c r="AZ79" s="137" t="s">
        <v>140</v>
      </c>
      <c r="BA79" s="120">
        <v>13.1</v>
      </c>
      <c r="BB79" s="120">
        <v>15.7</v>
      </c>
      <c r="BC79" s="120">
        <v>16.5</v>
      </c>
      <c r="BD79" s="120">
        <v>17.399999999999999</v>
      </c>
      <c r="BE79" s="120">
        <v>16.5</v>
      </c>
      <c r="BF79" s="120">
        <v>18.3</v>
      </c>
      <c r="BG79" s="120">
        <v>17.399999999999999</v>
      </c>
      <c r="BH79" s="120">
        <v>14.9</v>
      </c>
      <c r="BI79" s="120">
        <v>17.2</v>
      </c>
      <c r="BJ79" s="120">
        <v>14.1</v>
      </c>
      <c r="BK79" s="120">
        <v>12.3</v>
      </c>
      <c r="BL79" s="120">
        <v>10</v>
      </c>
      <c r="BM79" s="120">
        <v>10</v>
      </c>
      <c r="BN79" s="120">
        <v>12.2</v>
      </c>
      <c r="BO79" s="120">
        <v>13.1</v>
      </c>
      <c r="BP79" s="120">
        <v>16.5</v>
      </c>
      <c r="BQ79" s="18">
        <f t="shared" si="8"/>
        <v>13.23103448275862</v>
      </c>
    </row>
    <row r="80" spans="2:69" x14ac:dyDescent="0.2">
      <c r="B80" s="1" t="str">
        <f t="shared" si="6"/>
        <v>Media_San Ciro de Acosta</v>
      </c>
      <c r="C80" s="9" t="s">
        <v>12</v>
      </c>
      <c r="D80" s="9" t="s">
        <v>47</v>
      </c>
      <c r="E80" s="9" t="s">
        <v>47</v>
      </c>
      <c r="F80" s="120">
        <v>30</v>
      </c>
      <c r="G80" s="120">
        <v>28</v>
      </c>
      <c r="H80" s="120">
        <v>34</v>
      </c>
      <c r="I80" s="120">
        <v>39</v>
      </c>
      <c r="J80" s="120">
        <v>21</v>
      </c>
      <c r="K80" s="120">
        <v>12</v>
      </c>
      <c r="L80" s="120">
        <v>25</v>
      </c>
      <c r="M80" s="120">
        <v>27</v>
      </c>
      <c r="N80" s="120">
        <v>28</v>
      </c>
      <c r="O80" s="120">
        <v>25</v>
      </c>
      <c r="P80" s="120">
        <v>24</v>
      </c>
      <c r="Q80" s="120">
        <v>26</v>
      </c>
      <c r="R80" s="120">
        <v>24</v>
      </c>
      <c r="S80" s="120">
        <v>14</v>
      </c>
      <c r="T80" s="120" t="s">
        <v>140</v>
      </c>
      <c r="U80" s="120">
        <v>16</v>
      </c>
      <c r="V80" s="120">
        <v>26</v>
      </c>
      <c r="W80" s="120">
        <v>31</v>
      </c>
      <c r="X80" s="120">
        <v>34</v>
      </c>
      <c r="Y80" s="120">
        <v>32</v>
      </c>
      <c r="Z80" s="120">
        <v>30</v>
      </c>
      <c r="AA80" s="120">
        <v>33</v>
      </c>
      <c r="AB80" s="120">
        <v>26</v>
      </c>
      <c r="AC80" s="120">
        <v>32</v>
      </c>
      <c r="AD80" s="120">
        <v>32</v>
      </c>
      <c r="AE80" s="120">
        <v>34</v>
      </c>
      <c r="AF80" s="120">
        <v>23</v>
      </c>
      <c r="AG80" s="120">
        <v>28</v>
      </c>
      <c r="AH80" s="120">
        <v>32</v>
      </c>
      <c r="AI80" s="120">
        <v>32</v>
      </c>
      <c r="AJ80" s="120">
        <v>31</v>
      </c>
      <c r="AK80" s="17">
        <f t="shared" si="7"/>
        <v>27.633333333333333</v>
      </c>
      <c r="AL80" s="120">
        <v>15</v>
      </c>
      <c r="AM80" s="120">
        <v>13</v>
      </c>
      <c r="AN80" s="120">
        <v>13</v>
      </c>
      <c r="AO80" s="120">
        <v>16</v>
      </c>
      <c r="AP80" s="120">
        <v>6</v>
      </c>
      <c r="AQ80" s="120">
        <v>6</v>
      </c>
      <c r="AR80" s="120">
        <v>9</v>
      </c>
      <c r="AS80" s="120">
        <v>13</v>
      </c>
      <c r="AT80" s="120">
        <v>14</v>
      </c>
      <c r="AU80" s="120">
        <v>14</v>
      </c>
      <c r="AV80" s="120">
        <v>12</v>
      </c>
      <c r="AW80" s="120">
        <v>10</v>
      </c>
      <c r="AX80" s="120">
        <v>10</v>
      </c>
      <c r="AY80" s="120">
        <v>12</v>
      </c>
      <c r="AZ80" s="137" t="s">
        <v>140</v>
      </c>
      <c r="BA80" s="120">
        <v>13</v>
      </c>
      <c r="BB80" s="120">
        <v>14</v>
      </c>
      <c r="BC80" s="120">
        <v>17</v>
      </c>
      <c r="BD80" s="120">
        <v>17</v>
      </c>
      <c r="BE80" s="120">
        <v>19</v>
      </c>
      <c r="BF80" s="120">
        <v>18</v>
      </c>
      <c r="BG80" s="120">
        <v>18</v>
      </c>
      <c r="BH80" s="120">
        <v>15</v>
      </c>
      <c r="BI80" s="120">
        <v>16</v>
      </c>
      <c r="BJ80" s="120">
        <v>15</v>
      </c>
      <c r="BK80" s="120">
        <v>13</v>
      </c>
      <c r="BL80" s="120">
        <v>12</v>
      </c>
      <c r="BM80" s="120">
        <v>11</v>
      </c>
      <c r="BN80" s="120">
        <v>11</v>
      </c>
      <c r="BO80" s="120">
        <v>15</v>
      </c>
      <c r="BP80" s="120">
        <v>16</v>
      </c>
      <c r="BQ80" s="18">
        <f t="shared" si="8"/>
        <v>13.433333333333334</v>
      </c>
    </row>
    <row r="81" spans="3:69" s="35" customFormat="1" x14ac:dyDescent="0.2">
      <c r="C81" s="191" t="s">
        <v>103</v>
      </c>
      <c r="D81" s="192"/>
      <c r="E81" s="193"/>
      <c r="F81" s="36">
        <f t="shared" ref="F81:AJ81" si="9">AVERAGE(F5:F80)</f>
        <v>28.005333333333336</v>
      </c>
      <c r="G81" s="36">
        <f t="shared" si="9"/>
        <v>25.681249999999999</v>
      </c>
      <c r="H81" s="36">
        <f t="shared" si="9"/>
        <v>29.218750000000004</v>
      </c>
      <c r="I81" s="36">
        <f t="shared" si="9"/>
        <v>31.261904761904763</v>
      </c>
      <c r="J81" s="36">
        <f t="shared" si="9"/>
        <v>23.585714285714282</v>
      </c>
      <c r="K81" s="36">
        <f t="shared" si="9"/>
        <v>15.33064516129032</v>
      </c>
      <c r="L81" s="36">
        <f t="shared" si="9"/>
        <v>22.283636363636365</v>
      </c>
      <c r="M81" s="36">
        <f t="shared" si="9"/>
        <v>23.928571428571431</v>
      </c>
      <c r="N81" s="36">
        <f t="shared" si="9"/>
        <v>21.864999999999998</v>
      </c>
      <c r="O81" s="36">
        <f t="shared" si="9"/>
        <v>24.333333333333332</v>
      </c>
      <c r="P81" s="36">
        <f t="shared" si="9"/>
        <v>20.039682539682541</v>
      </c>
      <c r="Q81" s="36">
        <f t="shared" si="9"/>
        <v>22.827777777777776</v>
      </c>
      <c r="R81" s="36">
        <f t="shared" si="9"/>
        <v>23.118852459016395</v>
      </c>
      <c r="S81" s="36">
        <f t="shared" si="9"/>
        <v>14.291525423728814</v>
      </c>
      <c r="T81" s="36">
        <f t="shared" si="9"/>
        <v>16.215624999999999</v>
      </c>
      <c r="U81" s="36">
        <f t="shared" si="9"/>
        <v>18.458181818181821</v>
      </c>
      <c r="V81" s="36">
        <f t="shared" si="9"/>
        <v>22.560909090909089</v>
      </c>
      <c r="W81" s="36">
        <f t="shared" si="9"/>
        <v>27.05740740740741</v>
      </c>
      <c r="X81" s="36">
        <f t="shared" si="9"/>
        <v>29.019444444444439</v>
      </c>
      <c r="Y81" s="36">
        <f t="shared" si="9"/>
        <v>27.432608695652174</v>
      </c>
      <c r="Z81" s="36">
        <f t="shared" si="9"/>
        <v>27.194230769230771</v>
      </c>
      <c r="AA81" s="36">
        <f t="shared" si="9"/>
        <v>27.491509433962264</v>
      </c>
      <c r="AB81" s="36">
        <f t="shared" si="9"/>
        <v>27.166981132075477</v>
      </c>
      <c r="AC81" s="36">
        <f t="shared" si="9"/>
        <v>29.25471698113207</v>
      </c>
      <c r="AD81" s="36">
        <f t="shared" si="9"/>
        <v>27.861538461538462</v>
      </c>
      <c r="AE81" s="36">
        <f t="shared" si="9"/>
        <v>30.274999999999999</v>
      </c>
      <c r="AF81" s="36">
        <f t="shared" si="9"/>
        <v>22.666346153846153</v>
      </c>
      <c r="AG81" s="36">
        <f t="shared" si="9"/>
        <v>26.882692307692306</v>
      </c>
      <c r="AH81" s="36">
        <f t="shared" si="9"/>
        <v>29.05462962962963</v>
      </c>
      <c r="AI81" s="36">
        <f t="shared" si="9"/>
        <v>29.502830188679248</v>
      </c>
      <c r="AJ81" s="36">
        <f t="shared" si="9"/>
        <v>29.485849056603765</v>
      </c>
      <c r="AK81" s="17">
        <f t="shared" si="7"/>
        <v>24.946854110934655</v>
      </c>
      <c r="AL81" s="36">
        <f t="shared" ref="AL81:BP81" si="10">AVERAGE(AL5:AL80)</f>
        <v>11.037333333333336</v>
      </c>
      <c r="AM81" s="36">
        <f t="shared" si="10"/>
        <v>11.928125</v>
      </c>
      <c r="AN81" s="36">
        <f t="shared" si="10"/>
        <v>11.1703125</v>
      </c>
      <c r="AO81" s="36">
        <f t="shared" si="10"/>
        <v>11.904761904761905</v>
      </c>
      <c r="AP81" s="36">
        <f t="shared" si="10"/>
        <v>8.3079365079365068</v>
      </c>
      <c r="AQ81" s="36">
        <f t="shared" si="10"/>
        <v>7.0516129032258066</v>
      </c>
      <c r="AR81" s="36">
        <f t="shared" si="10"/>
        <v>8.6363636363636367</v>
      </c>
      <c r="AS81" s="36">
        <f t="shared" si="10"/>
        <v>11.866666666666665</v>
      </c>
      <c r="AT81" s="36">
        <f t="shared" si="10"/>
        <v>12.003333333333334</v>
      </c>
      <c r="AU81" s="36">
        <f t="shared" si="10"/>
        <v>10.331746031746029</v>
      </c>
      <c r="AV81" s="36">
        <f t="shared" si="10"/>
        <v>10.163492063492066</v>
      </c>
      <c r="AW81" s="36">
        <f t="shared" si="10"/>
        <v>8.6333333333333329</v>
      </c>
      <c r="AX81" s="36">
        <f t="shared" si="10"/>
        <v>9.8770491803278713</v>
      </c>
      <c r="AY81" s="36">
        <f t="shared" si="10"/>
        <v>10.443220338983048</v>
      </c>
      <c r="AZ81" s="36">
        <f t="shared" si="10"/>
        <v>10.043749999999999</v>
      </c>
      <c r="BA81" s="36">
        <f t="shared" si="10"/>
        <v>12.560909090909094</v>
      </c>
      <c r="BB81" s="36">
        <f t="shared" si="10"/>
        <v>12.918181818181818</v>
      </c>
      <c r="BC81" s="36">
        <f t="shared" si="10"/>
        <v>13.571296296296296</v>
      </c>
      <c r="BD81" s="36">
        <f t="shared" si="10"/>
        <v>13.053703703703704</v>
      </c>
      <c r="BE81" s="36">
        <f t="shared" si="10"/>
        <v>14.519565217391301</v>
      </c>
      <c r="BF81" s="36">
        <f t="shared" si="10"/>
        <v>16.570192307692309</v>
      </c>
      <c r="BG81" s="36">
        <f t="shared" si="10"/>
        <v>15.044339622641507</v>
      </c>
      <c r="BH81" s="36">
        <f t="shared" si="10"/>
        <v>14.141509433962263</v>
      </c>
      <c r="BI81" s="36">
        <f t="shared" si="10"/>
        <v>13.9311320754717</v>
      </c>
      <c r="BJ81" s="36">
        <f t="shared" si="10"/>
        <v>14.484615384615385</v>
      </c>
      <c r="BK81" s="36">
        <f t="shared" si="10"/>
        <v>12.116346153846154</v>
      </c>
      <c r="BL81" s="36">
        <f t="shared" si="10"/>
        <v>12.319230769230773</v>
      </c>
      <c r="BM81" s="36">
        <f t="shared" si="10"/>
        <v>10.593269230769231</v>
      </c>
      <c r="BN81" s="36">
        <f t="shared" si="10"/>
        <v>10.510185185185184</v>
      </c>
      <c r="BO81" s="36">
        <f t="shared" si="10"/>
        <v>11.705660377358489</v>
      </c>
      <c r="BP81" s="36">
        <f t="shared" si="10"/>
        <v>13.263207547169809</v>
      </c>
      <c r="BQ81" s="37">
        <f>AVERAGE(SUM(AL81+AM81+AN81+AO81+AP81+AQ81+AR81+AS81+AT81+AU81+AV81+AW81+AX81+AY81+AZ81+BA81+BB81+BC81+BD81+BE81+BF81+BG81+BH81+BI81+BJ81+BK81+BL81+BM81+BN81+BO81+BP81))/$AJ$4</f>
        <v>11.764592933804147</v>
      </c>
    </row>
    <row r="82" spans="3:69" x14ac:dyDescent="0.2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</row>
    <row r="83" spans="3:69" x14ac:dyDescent="0.2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</row>
    <row r="84" spans="3:69" x14ac:dyDescent="0.2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</row>
    <row r="85" spans="3:69" x14ac:dyDescent="0.2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</row>
    <row r="86" spans="3:69" x14ac:dyDescent="0.2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</row>
    <row r="87" spans="3:69" x14ac:dyDescent="0.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</row>
    <row r="88" spans="3:69" x14ac:dyDescent="0.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</row>
    <row r="89" spans="3:69" x14ac:dyDescent="0.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</row>
    <row r="90" spans="3:69" x14ac:dyDescent="0.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</row>
    <row r="91" spans="3:69" x14ac:dyDescent="0.2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</row>
    <row r="92" spans="3:69" x14ac:dyDescent="0.2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</row>
    <row r="93" spans="3:69" x14ac:dyDescent="0.2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</row>
    <row r="94" spans="3:69" x14ac:dyDescent="0.2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</row>
    <row r="95" spans="3:69" x14ac:dyDescent="0.2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</row>
    <row r="96" spans="3:69" x14ac:dyDescent="0.2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</row>
    <row r="97" spans="6:68" x14ac:dyDescent="0.2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</row>
    <row r="98" spans="6:68" x14ac:dyDescent="0.2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</row>
    <row r="99" spans="6:68" x14ac:dyDescent="0.2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</row>
    <row r="100" spans="6:68" x14ac:dyDescent="0.2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</row>
    <row r="101" spans="6:68" x14ac:dyDescent="0.2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</row>
    <row r="102" spans="6:68" x14ac:dyDescent="0.2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</row>
    <row r="103" spans="6:68" x14ac:dyDescent="0.2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</row>
    <row r="104" spans="6:68" x14ac:dyDescent="0.2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</row>
    <row r="105" spans="6:68" x14ac:dyDescent="0.2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</row>
    <row r="106" spans="6:68" x14ac:dyDescent="0.2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</row>
    <row r="107" spans="6:68" x14ac:dyDescent="0.2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</row>
    <row r="108" spans="6:68" x14ac:dyDescent="0.2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</row>
    <row r="109" spans="6:68" x14ac:dyDescent="0.2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</row>
    <row r="110" spans="6:68" x14ac:dyDescent="0.2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</row>
    <row r="111" spans="6:68" x14ac:dyDescent="0.2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</row>
    <row r="112" spans="6:68" x14ac:dyDescent="0.2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</row>
    <row r="113" spans="6:68" x14ac:dyDescent="0.2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</row>
    <row r="114" spans="6:68" x14ac:dyDescent="0.2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</row>
    <row r="115" spans="6:68" x14ac:dyDescent="0.2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</row>
    <row r="116" spans="6:68" x14ac:dyDescent="0.2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</row>
    <row r="117" spans="6:68" x14ac:dyDescent="0.2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</row>
    <row r="118" spans="6:68" x14ac:dyDescent="0.2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</row>
    <row r="119" spans="6:68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</row>
    <row r="120" spans="6:68" x14ac:dyDescent="0.2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</row>
    <row r="121" spans="6:68" x14ac:dyDescent="0.2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</row>
    <row r="122" spans="6:68" x14ac:dyDescent="0.2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</row>
    <row r="123" spans="6:68" x14ac:dyDescent="0.2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</row>
    <row r="124" spans="6:68" x14ac:dyDescent="0.2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</row>
    <row r="125" spans="6:68" x14ac:dyDescent="0.2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</row>
    <row r="126" spans="6:68" x14ac:dyDescent="0.2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</row>
    <row r="127" spans="6:68" x14ac:dyDescent="0.2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</row>
    <row r="128" spans="6:68" x14ac:dyDescent="0.2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</row>
    <row r="129" spans="6:68" x14ac:dyDescent="0.2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</row>
    <row r="130" spans="6:68" x14ac:dyDescent="0.2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</row>
    <row r="131" spans="6:68" x14ac:dyDescent="0.2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</row>
    <row r="132" spans="6:68" x14ac:dyDescent="0.2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</row>
    <row r="133" spans="6:68" x14ac:dyDescent="0.2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</row>
    <row r="134" spans="6:68" x14ac:dyDescent="0.2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</row>
    <row r="135" spans="6:68" x14ac:dyDescent="0.2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</row>
    <row r="136" spans="6:68" x14ac:dyDescent="0.2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</row>
    <row r="137" spans="6:68" x14ac:dyDescent="0.2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</row>
    <row r="138" spans="6:68" x14ac:dyDescent="0.2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</row>
    <row r="139" spans="6:68" x14ac:dyDescent="0.2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</row>
    <row r="140" spans="6:68" x14ac:dyDescent="0.2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</row>
    <row r="141" spans="6:68" x14ac:dyDescent="0.2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</row>
    <row r="142" spans="6:68" x14ac:dyDescent="0.2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</row>
    <row r="143" spans="6:68" x14ac:dyDescent="0.2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</row>
    <row r="144" spans="6:68" x14ac:dyDescent="0.2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</row>
    <row r="145" spans="6:68" x14ac:dyDescent="0.2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</row>
    <row r="146" spans="6:68" x14ac:dyDescent="0.2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</row>
    <row r="147" spans="6:68" x14ac:dyDescent="0.2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</row>
    <row r="148" spans="6:68" x14ac:dyDescent="0.2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</row>
    <row r="149" spans="6:68" x14ac:dyDescent="0.2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</row>
    <row r="150" spans="6:68" x14ac:dyDescent="0.2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</row>
    <row r="151" spans="6:68" x14ac:dyDescent="0.2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</row>
    <row r="152" spans="6:68" x14ac:dyDescent="0.2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</row>
    <row r="153" spans="6:68" x14ac:dyDescent="0.2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</row>
    <row r="154" spans="6:68" x14ac:dyDescent="0.2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</row>
    <row r="155" spans="6:68" x14ac:dyDescent="0.2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</row>
    <row r="156" spans="6:68" x14ac:dyDescent="0.2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</row>
    <row r="157" spans="6:68" x14ac:dyDescent="0.2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</row>
    <row r="158" spans="6:68" x14ac:dyDescent="0.2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</row>
    <row r="159" spans="6:68" x14ac:dyDescent="0.2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</row>
    <row r="160" spans="6:68" x14ac:dyDescent="0.2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</row>
    <row r="161" spans="6:68" x14ac:dyDescent="0.2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</row>
    <row r="162" spans="6:68" x14ac:dyDescent="0.2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</row>
    <row r="163" spans="6:68" x14ac:dyDescent="0.2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</row>
    <row r="164" spans="6:68" x14ac:dyDescent="0.2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</row>
    <row r="165" spans="6:68" x14ac:dyDescent="0.2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</row>
    <row r="166" spans="6:68" x14ac:dyDescent="0.2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</row>
    <row r="167" spans="6:68" x14ac:dyDescent="0.2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</row>
    <row r="168" spans="6:68" x14ac:dyDescent="0.2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</row>
    <row r="169" spans="6:68" x14ac:dyDescent="0.2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</row>
    <row r="170" spans="6:68" x14ac:dyDescent="0.2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</row>
    <row r="171" spans="6:68" x14ac:dyDescent="0.2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</row>
    <row r="172" spans="6:68" x14ac:dyDescent="0.2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</row>
    <row r="173" spans="6:68" x14ac:dyDescent="0.2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</row>
    <row r="174" spans="6:68" x14ac:dyDescent="0.2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</row>
    <row r="175" spans="6:68" x14ac:dyDescent="0.2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</row>
    <row r="176" spans="6:68" x14ac:dyDescent="0.2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</row>
    <row r="177" spans="6:68" x14ac:dyDescent="0.2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</row>
    <row r="178" spans="6:68" x14ac:dyDescent="0.2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</row>
    <row r="179" spans="6:68" x14ac:dyDescent="0.2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</row>
    <row r="180" spans="6:68" x14ac:dyDescent="0.2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</row>
    <row r="181" spans="6:68" x14ac:dyDescent="0.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</row>
    <row r="182" spans="6:68" x14ac:dyDescent="0.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</row>
    <row r="183" spans="6:68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</row>
    <row r="184" spans="6:68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</row>
    <row r="185" spans="6:68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</row>
    <row r="186" spans="6:68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</row>
    <row r="187" spans="6:68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</row>
    <row r="188" spans="6:68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</row>
    <row r="189" spans="6:68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</row>
    <row r="190" spans="6:68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</row>
    <row r="191" spans="6:68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</row>
    <row r="192" spans="6:68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</row>
    <row r="193" spans="6:68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</row>
    <row r="194" spans="6:68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</row>
    <row r="195" spans="6:68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</row>
    <row r="196" spans="6:68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</row>
    <row r="197" spans="6:68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</row>
    <row r="198" spans="6:68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</row>
    <row r="199" spans="6:68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</row>
    <row r="200" spans="6:68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</row>
    <row r="201" spans="6:68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</row>
    <row r="202" spans="6:68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</row>
    <row r="203" spans="6:68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</row>
    <row r="204" spans="6:68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</row>
    <row r="205" spans="6:68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</row>
    <row r="206" spans="6:68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</row>
    <row r="207" spans="6:68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</row>
    <row r="208" spans="6:68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</row>
    <row r="209" spans="6:68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</row>
    <row r="210" spans="6:68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</row>
    <row r="211" spans="6:68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</row>
    <row r="212" spans="6:68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</row>
    <row r="213" spans="6:68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</row>
    <row r="214" spans="6:68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</row>
    <row r="215" spans="6:68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</row>
    <row r="216" spans="6:68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</row>
    <row r="217" spans="6:68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</row>
    <row r="218" spans="6:68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</row>
    <row r="219" spans="6:68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</row>
    <row r="220" spans="6:68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</row>
    <row r="221" spans="6:68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</row>
    <row r="222" spans="6:68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</row>
    <row r="223" spans="6:68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</row>
    <row r="224" spans="6:68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</row>
    <row r="225" spans="6:68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</row>
    <row r="226" spans="6:68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</row>
    <row r="227" spans="6:68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</row>
    <row r="228" spans="6:68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</row>
    <row r="229" spans="6:68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</row>
    <row r="230" spans="6:68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</row>
    <row r="231" spans="6:68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</row>
    <row r="232" spans="6:68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</row>
    <row r="233" spans="6:68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</row>
    <row r="234" spans="6:68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</row>
    <row r="235" spans="6:68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</row>
    <row r="236" spans="6:68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</row>
    <row r="237" spans="6:68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</row>
    <row r="238" spans="6:68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</row>
    <row r="239" spans="6:68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</row>
    <row r="240" spans="6:68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</row>
    <row r="241" spans="6:68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</row>
    <row r="242" spans="6:68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</row>
    <row r="243" spans="6:68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</row>
    <row r="244" spans="6:68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</row>
    <row r="245" spans="6:68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</row>
    <row r="246" spans="6:68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</row>
    <row r="247" spans="6:68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</row>
    <row r="248" spans="6:68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</row>
    <row r="249" spans="6:68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</row>
    <row r="250" spans="6:68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</row>
    <row r="251" spans="6:68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</row>
    <row r="252" spans="6:68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</row>
    <row r="253" spans="6:68" x14ac:dyDescent="0.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</row>
    <row r="254" spans="6:68" x14ac:dyDescent="0.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</row>
    <row r="255" spans="6:68" x14ac:dyDescent="0.2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</row>
    <row r="256" spans="6:68" x14ac:dyDescent="0.2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</row>
    <row r="257" spans="6:68" x14ac:dyDescent="0.2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</row>
    <row r="258" spans="6:68" x14ac:dyDescent="0.2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</row>
    <row r="259" spans="6:68" x14ac:dyDescent="0.2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</row>
    <row r="260" spans="6:68" x14ac:dyDescent="0.2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</row>
    <row r="261" spans="6:68" x14ac:dyDescent="0.2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</row>
    <row r="262" spans="6:68" x14ac:dyDescent="0.2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</row>
    <row r="263" spans="6:68" x14ac:dyDescent="0.2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</row>
    <row r="264" spans="6:68" x14ac:dyDescent="0.2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</row>
    <row r="265" spans="6:68" x14ac:dyDescent="0.2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</row>
    <row r="266" spans="6:68" x14ac:dyDescent="0.2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</row>
    <row r="267" spans="6:68" x14ac:dyDescent="0.2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</row>
    <row r="268" spans="6:68" x14ac:dyDescent="0.2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</row>
    <row r="269" spans="6:68" x14ac:dyDescent="0.2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</row>
    <row r="270" spans="6:68" x14ac:dyDescent="0.2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</row>
    <row r="271" spans="6:68" x14ac:dyDescent="0.2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</row>
    <row r="272" spans="6:68" x14ac:dyDescent="0.2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</row>
    <row r="273" spans="6:68" x14ac:dyDescent="0.2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</row>
    <row r="274" spans="6:68" x14ac:dyDescent="0.2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</row>
    <row r="275" spans="6:68" x14ac:dyDescent="0.2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</row>
    <row r="276" spans="6:68" x14ac:dyDescent="0.2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</row>
    <row r="277" spans="6:68" x14ac:dyDescent="0.2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</row>
    <row r="278" spans="6:68" x14ac:dyDescent="0.2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</row>
    <row r="279" spans="6:68" x14ac:dyDescent="0.2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</row>
    <row r="280" spans="6:68" x14ac:dyDescent="0.2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</row>
    <row r="281" spans="6:68" x14ac:dyDescent="0.2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</row>
    <row r="282" spans="6:68" x14ac:dyDescent="0.2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</row>
    <row r="283" spans="6:68" x14ac:dyDescent="0.2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</row>
    <row r="284" spans="6:68" x14ac:dyDescent="0.2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</row>
    <row r="285" spans="6:68" x14ac:dyDescent="0.2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</row>
    <row r="286" spans="6:68" x14ac:dyDescent="0.2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</row>
    <row r="287" spans="6:68" x14ac:dyDescent="0.2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</row>
    <row r="288" spans="6:68" x14ac:dyDescent="0.2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</row>
    <row r="289" spans="6:68" x14ac:dyDescent="0.2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</row>
    <row r="290" spans="6:68" x14ac:dyDescent="0.2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</row>
    <row r="291" spans="6:68" x14ac:dyDescent="0.2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</row>
    <row r="292" spans="6:68" x14ac:dyDescent="0.2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</row>
    <row r="293" spans="6:68" x14ac:dyDescent="0.2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</row>
    <row r="294" spans="6:68" x14ac:dyDescent="0.2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</row>
    <row r="295" spans="6:68" x14ac:dyDescent="0.2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</row>
    <row r="296" spans="6:68" x14ac:dyDescent="0.2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</row>
    <row r="297" spans="6:68" x14ac:dyDescent="0.2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</row>
    <row r="298" spans="6:68" x14ac:dyDescent="0.2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</row>
    <row r="299" spans="6:68" x14ac:dyDescent="0.2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</row>
    <row r="300" spans="6:68" x14ac:dyDescent="0.2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</row>
    <row r="301" spans="6:68" x14ac:dyDescent="0.2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</row>
    <row r="302" spans="6:68" x14ac:dyDescent="0.2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</row>
    <row r="303" spans="6:68" x14ac:dyDescent="0.2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</row>
    <row r="304" spans="6:68" x14ac:dyDescent="0.2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</row>
    <row r="305" spans="6:68" x14ac:dyDescent="0.2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</row>
    <row r="306" spans="6:68" x14ac:dyDescent="0.2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</row>
    <row r="307" spans="6:68" x14ac:dyDescent="0.2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</row>
    <row r="308" spans="6:68" x14ac:dyDescent="0.2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</row>
    <row r="309" spans="6:68" x14ac:dyDescent="0.2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</row>
    <row r="310" spans="6:68" x14ac:dyDescent="0.2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</row>
    <row r="311" spans="6:68" x14ac:dyDescent="0.2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</row>
    <row r="312" spans="6:68" x14ac:dyDescent="0.2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</row>
    <row r="313" spans="6:68" x14ac:dyDescent="0.2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</row>
    <row r="314" spans="6:68" x14ac:dyDescent="0.2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</row>
    <row r="315" spans="6:68" x14ac:dyDescent="0.2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</row>
    <row r="316" spans="6:68" x14ac:dyDescent="0.2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</row>
    <row r="317" spans="6:68" x14ac:dyDescent="0.2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</row>
    <row r="318" spans="6:68" x14ac:dyDescent="0.2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</row>
    <row r="319" spans="6:68" x14ac:dyDescent="0.2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</row>
    <row r="320" spans="6:68" x14ac:dyDescent="0.2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</row>
    <row r="321" spans="6:68" x14ac:dyDescent="0.2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</row>
    <row r="322" spans="6:68" x14ac:dyDescent="0.2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</row>
    <row r="323" spans="6:68" x14ac:dyDescent="0.2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</row>
    <row r="324" spans="6:68" x14ac:dyDescent="0.2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</row>
    <row r="325" spans="6:68" x14ac:dyDescent="0.2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</row>
    <row r="326" spans="6:68" x14ac:dyDescent="0.2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</row>
    <row r="327" spans="6:68" x14ac:dyDescent="0.2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</row>
    <row r="328" spans="6:68" x14ac:dyDescent="0.2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</row>
    <row r="329" spans="6:68" x14ac:dyDescent="0.2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</row>
    <row r="330" spans="6:68" x14ac:dyDescent="0.2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</row>
    <row r="331" spans="6:68" x14ac:dyDescent="0.2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</row>
    <row r="332" spans="6:68" x14ac:dyDescent="0.2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</row>
    <row r="333" spans="6:68" x14ac:dyDescent="0.2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</row>
    <row r="334" spans="6:68" x14ac:dyDescent="0.2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</row>
    <row r="335" spans="6:68" x14ac:dyDescent="0.2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</row>
    <row r="336" spans="6:68" x14ac:dyDescent="0.2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</row>
    <row r="337" spans="6:68" x14ac:dyDescent="0.2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</row>
    <row r="338" spans="6:68" x14ac:dyDescent="0.2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5"/>
    </row>
    <row r="339" spans="6:68" x14ac:dyDescent="0.2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</row>
    <row r="340" spans="6:68" x14ac:dyDescent="0.2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  <c r="BP340" s="5"/>
    </row>
    <row r="341" spans="6:68" x14ac:dyDescent="0.2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</row>
    <row r="342" spans="6:68" x14ac:dyDescent="0.2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</row>
    <row r="343" spans="6:68" x14ac:dyDescent="0.2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</row>
    <row r="344" spans="6:68" x14ac:dyDescent="0.2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</row>
    <row r="345" spans="6:68" x14ac:dyDescent="0.2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</row>
    <row r="346" spans="6:68" x14ac:dyDescent="0.2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  <c r="BP346" s="5"/>
    </row>
    <row r="347" spans="6:68" x14ac:dyDescent="0.2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  <c r="BP347" s="5"/>
    </row>
    <row r="348" spans="6:68" x14ac:dyDescent="0.2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5"/>
    </row>
    <row r="349" spans="6:68" x14ac:dyDescent="0.2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  <c r="BP349" s="5"/>
    </row>
    <row r="350" spans="6:68" x14ac:dyDescent="0.2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  <c r="BP350" s="5"/>
    </row>
    <row r="351" spans="6:68" x14ac:dyDescent="0.2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  <c r="BP351" s="5"/>
    </row>
    <row r="352" spans="6:68" x14ac:dyDescent="0.2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  <c r="BP352" s="5"/>
    </row>
    <row r="353" spans="6:68" x14ac:dyDescent="0.2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  <c r="BP353" s="5"/>
    </row>
    <row r="354" spans="6:68" x14ac:dyDescent="0.2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5"/>
    </row>
    <row r="355" spans="6:68" x14ac:dyDescent="0.2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/>
    </row>
  </sheetData>
  <sortState ref="A58:BR71">
    <sortCondition ref="D58:D71"/>
  </sortState>
  <mergeCells count="7">
    <mergeCell ref="F3:AK3"/>
    <mergeCell ref="AL3:BQ3"/>
    <mergeCell ref="B3:B4"/>
    <mergeCell ref="C3:C4"/>
    <mergeCell ref="C81:E81"/>
    <mergeCell ref="D3:D4"/>
    <mergeCell ref="E3:E4"/>
  </mergeCells>
  <pageMargins left="0.7" right="0.7" top="0.75" bottom="0.75" header="0.3" footer="0.3"/>
  <pageSetup paperSize="9" orientation="portrait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5050"/>
  </sheetPr>
  <dimension ref="B1:BQ355"/>
  <sheetViews>
    <sheetView zoomScaleNormal="100" workbookViewId="0">
      <pane xSplit="5" ySplit="4" topLeftCell="F5" activePane="bottomRight" state="frozen"/>
      <selection activeCell="E3" sqref="E3"/>
      <selection pane="topRight" activeCell="F3" sqref="F3"/>
      <selection pane="bottomLeft" activeCell="E5" sqref="E5"/>
      <selection pane="bottomRight" activeCell="F5" sqref="F5"/>
    </sheetView>
  </sheetViews>
  <sheetFormatPr baseColWidth="10" defaultRowHeight="14.25" x14ac:dyDescent="0.2"/>
  <cols>
    <col min="1" max="1" width="1.42578125" style="3" customWidth="1"/>
    <col min="2" max="2" width="28.42578125" style="3" hidden="1" customWidth="1"/>
    <col min="3" max="3" width="12.42578125" style="3" customWidth="1"/>
    <col min="4" max="4" width="20.85546875" style="3" customWidth="1"/>
    <col min="5" max="5" width="20.85546875" style="3" bestFit="1" customWidth="1"/>
    <col min="6" max="6" width="6.140625" style="3" customWidth="1"/>
    <col min="7" max="29" width="6.7109375" style="3" customWidth="1"/>
    <col min="30" max="30" width="6.28515625" style="3" customWidth="1"/>
    <col min="31" max="35" width="6.7109375" style="3" customWidth="1"/>
    <col min="36" max="36" width="9.85546875" style="3" customWidth="1"/>
    <col min="37" max="37" width="6.5703125" style="3" customWidth="1"/>
    <col min="38" max="66" width="6.140625" style="3" customWidth="1"/>
    <col min="67" max="67" width="9.7109375" style="3" customWidth="1"/>
    <col min="68" max="16384" width="11.42578125" style="3"/>
  </cols>
  <sheetData>
    <row r="1" spans="2:69" x14ac:dyDescent="0.2">
      <c r="B1" s="3">
        <v>1</v>
      </c>
      <c r="C1" s="3">
        <v>2</v>
      </c>
      <c r="D1" s="3">
        <v>3</v>
      </c>
      <c r="E1" s="3">
        <v>4</v>
      </c>
      <c r="F1" s="3">
        <v>5</v>
      </c>
      <c r="G1" s="3">
        <v>6</v>
      </c>
      <c r="H1" s="3">
        <v>7</v>
      </c>
      <c r="I1" s="3">
        <v>8</v>
      </c>
      <c r="J1" s="3">
        <v>9</v>
      </c>
      <c r="K1" s="3">
        <v>10</v>
      </c>
      <c r="L1" s="3">
        <v>11</v>
      </c>
      <c r="M1" s="3">
        <v>12</v>
      </c>
      <c r="N1" s="3">
        <v>13</v>
      </c>
      <c r="O1" s="3">
        <v>14</v>
      </c>
      <c r="P1" s="3">
        <v>15</v>
      </c>
      <c r="Q1" s="3">
        <v>16</v>
      </c>
      <c r="R1" s="3">
        <v>17</v>
      </c>
      <c r="S1" s="3">
        <v>18</v>
      </c>
      <c r="T1" s="3">
        <v>19</v>
      </c>
      <c r="U1" s="3">
        <v>20</v>
      </c>
      <c r="V1" s="3">
        <v>21</v>
      </c>
      <c r="W1" s="3">
        <v>22</v>
      </c>
      <c r="X1" s="3">
        <v>23</v>
      </c>
      <c r="Y1" s="3">
        <v>24</v>
      </c>
      <c r="Z1" s="3">
        <v>25</v>
      </c>
      <c r="AA1" s="3">
        <v>26</v>
      </c>
      <c r="AB1" s="3">
        <v>27</v>
      </c>
      <c r="AC1" s="3">
        <v>28</v>
      </c>
      <c r="AD1" s="3">
        <v>29</v>
      </c>
      <c r="AE1" s="3">
        <v>30</v>
      </c>
      <c r="AF1" s="3">
        <v>31</v>
      </c>
      <c r="AG1" s="3">
        <v>32</v>
      </c>
      <c r="AH1" s="3">
        <v>33</v>
      </c>
      <c r="AI1" s="3">
        <v>34</v>
      </c>
      <c r="AJ1" s="3">
        <v>35</v>
      </c>
      <c r="AK1" s="3">
        <v>36</v>
      </c>
      <c r="AL1" s="3">
        <v>37</v>
      </c>
      <c r="AM1" s="3">
        <v>38</v>
      </c>
      <c r="AN1" s="3">
        <v>39</v>
      </c>
      <c r="AO1" s="3">
        <v>40</v>
      </c>
      <c r="AP1" s="3">
        <v>41</v>
      </c>
      <c r="AQ1" s="3">
        <v>42</v>
      </c>
      <c r="AR1" s="3">
        <v>43</v>
      </c>
      <c r="AS1" s="3">
        <v>44</v>
      </c>
      <c r="AT1" s="3">
        <v>45</v>
      </c>
      <c r="AU1" s="3">
        <v>46</v>
      </c>
      <c r="AV1" s="3">
        <v>47</v>
      </c>
      <c r="AW1" s="3">
        <v>48</v>
      </c>
      <c r="AX1" s="3">
        <v>49</v>
      </c>
      <c r="AY1" s="3">
        <v>50</v>
      </c>
      <c r="AZ1" s="3">
        <v>51</v>
      </c>
      <c r="BA1" s="3">
        <v>52</v>
      </c>
      <c r="BB1" s="3">
        <v>53</v>
      </c>
      <c r="BC1" s="3">
        <v>54</v>
      </c>
      <c r="BD1" s="3">
        <v>55</v>
      </c>
      <c r="BE1" s="3">
        <v>56</v>
      </c>
      <c r="BF1" s="3">
        <v>57</v>
      </c>
      <c r="BG1" s="3">
        <v>58</v>
      </c>
      <c r="BH1" s="3">
        <v>59</v>
      </c>
      <c r="BI1" s="3">
        <v>60</v>
      </c>
      <c r="BJ1" s="3">
        <v>61</v>
      </c>
      <c r="BK1" s="3">
        <v>62</v>
      </c>
      <c r="BL1" s="3">
        <v>63</v>
      </c>
      <c r="BM1" s="3">
        <v>64</v>
      </c>
      <c r="BN1" s="3">
        <v>65</v>
      </c>
      <c r="BO1" s="3">
        <v>66</v>
      </c>
    </row>
    <row r="3" spans="2:69" ht="15.75" customHeight="1" x14ac:dyDescent="0.2">
      <c r="B3" s="194" t="s">
        <v>109</v>
      </c>
      <c r="C3" s="167" t="s">
        <v>98</v>
      </c>
      <c r="D3" s="167" t="s">
        <v>99</v>
      </c>
      <c r="E3" s="167" t="s">
        <v>100</v>
      </c>
      <c r="F3" s="185" t="s">
        <v>128</v>
      </c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86"/>
      <c r="AJ3" s="187"/>
      <c r="AK3" s="185" t="s">
        <v>129</v>
      </c>
      <c r="AL3" s="186"/>
      <c r="AM3" s="186"/>
      <c r="AN3" s="186"/>
      <c r="AO3" s="186"/>
      <c r="AP3" s="186"/>
      <c r="AQ3" s="186"/>
      <c r="AR3" s="186"/>
      <c r="AS3" s="186"/>
      <c r="AT3" s="186"/>
      <c r="AU3" s="186"/>
      <c r="AV3" s="186"/>
      <c r="AW3" s="186"/>
      <c r="AX3" s="186"/>
      <c r="AY3" s="186"/>
      <c r="AZ3" s="186"/>
      <c r="BA3" s="186"/>
      <c r="BB3" s="186"/>
      <c r="BC3" s="186"/>
      <c r="BD3" s="186"/>
      <c r="BE3" s="186"/>
      <c r="BF3" s="186"/>
      <c r="BG3" s="186"/>
      <c r="BH3" s="186"/>
      <c r="BI3" s="186"/>
      <c r="BJ3" s="186"/>
      <c r="BK3" s="186"/>
      <c r="BL3" s="186"/>
      <c r="BM3" s="186"/>
      <c r="BN3" s="186"/>
      <c r="BO3" s="187"/>
      <c r="BP3" s="32"/>
      <c r="BQ3" s="32"/>
    </row>
    <row r="4" spans="2:69" s="33" customFormat="1" ht="12" x14ac:dyDescent="0.2">
      <c r="B4" s="195"/>
      <c r="C4" s="179"/>
      <c r="D4" s="179"/>
      <c r="E4" s="179"/>
      <c r="F4" s="13">
        <v>1</v>
      </c>
      <c r="G4" s="13">
        <v>2</v>
      </c>
      <c r="H4" s="13">
        <v>3</v>
      </c>
      <c r="I4" s="13">
        <v>4</v>
      </c>
      <c r="J4" s="13">
        <v>5</v>
      </c>
      <c r="K4" s="13">
        <v>6</v>
      </c>
      <c r="L4" s="13">
        <v>7</v>
      </c>
      <c r="M4" s="13">
        <v>8</v>
      </c>
      <c r="N4" s="13">
        <v>9</v>
      </c>
      <c r="O4" s="13">
        <v>10</v>
      </c>
      <c r="P4" s="13">
        <v>11</v>
      </c>
      <c r="Q4" s="13">
        <v>12</v>
      </c>
      <c r="R4" s="13">
        <v>13</v>
      </c>
      <c r="S4" s="13">
        <v>14</v>
      </c>
      <c r="T4" s="13">
        <v>15</v>
      </c>
      <c r="U4" s="13">
        <v>16</v>
      </c>
      <c r="V4" s="13">
        <v>17</v>
      </c>
      <c r="W4" s="13">
        <v>18</v>
      </c>
      <c r="X4" s="13">
        <v>19</v>
      </c>
      <c r="Y4" s="13">
        <v>20</v>
      </c>
      <c r="Z4" s="13">
        <v>21</v>
      </c>
      <c r="AA4" s="13">
        <v>22</v>
      </c>
      <c r="AB4" s="13">
        <v>23</v>
      </c>
      <c r="AC4" s="13">
        <v>24</v>
      </c>
      <c r="AD4" s="13">
        <v>25</v>
      </c>
      <c r="AE4" s="13">
        <v>26</v>
      </c>
      <c r="AF4" s="13">
        <v>27</v>
      </c>
      <c r="AG4" s="13">
        <v>28</v>
      </c>
      <c r="AH4" s="13">
        <v>29</v>
      </c>
      <c r="AI4" s="13">
        <v>30</v>
      </c>
      <c r="AJ4" s="34" t="s">
        <v>97</v>
      </c>
      <c r="AK4" s="14">
        <v>1</v>
      </c>
      <c r="AL4" s="14">
        <v>2</v>
      </c>
      <c r="AM4" s="14">
        <v>3</v>
      </c>
      <c r="AN4" s="14">
        <v>4</v>
      </c>
      <c r="AO4" s="14">
        <v>5</v>
      </c>
      <c r="AP4" s="14">
        <v>6</v>
      </c>
      <c r="AQ4" s="14">
        <v>7</v>
      </c>
      <c r="AR4" s="14">
        <v>8</v>
      </c>
      <c r="AS4" s="14">
        <v>9</v>
      </c>
      <c r="AT4" s="14">
        <v>10</v>
      </c>
      <c r="AU4" s="14">
        <v>11</v>
      </c>
      <c r="AV4" s="14">
        <v>12</v>
      </c>
      <c r="AW4" s="14">
        <v>13</v>
      </c>
      <c r="AX4" s="14">
        <v>14</v>
      </c>
      <c r="AY4" s="14">
        <v>15</v>
      </c>
      <c r="AZ4" s="14">
        <v>16</v>
      </c>
      <c r="BA4" s="14">
        <v>17</v>
      </c>
      <c r="BB4" s="14">
        <v>18</v>
      </c>
      <c r="BC4" s="14">
        <v>19</v>
      </c>
      <c r="BD4" s="14">
        <v>20</v>
      </c>
      <c r="BE4" s="14">
        <v>21</v>
      </c>
      <c r="BF4" s="14">
        <v>22</v>
      </c>
      <c r="BG4" s="14">
        <v>23</v>
      </c>
      <c r="BH4" s="14">
        <v>24</v>
      </c>
      <c r="BI4" s="14">
        <v>25</v>
      </c>
      <c r="BJ4" s="14">
        <v>26</v>
      </c>
      <c r="BK4" s="14">
        <v>27</v>
      </c>
      <c r="BL4" s="14">
        <v>28</v>
      </c>
      <c r="BM4" s="14">
        <v>29</v>
      </c>
      <c r="BN4" s="14">
        <v>30</v>
      </c>
      <c r="BO4" s="34" t="s">
        <v>97</v>
      </c>
    </row>
    <row r="5" spans="2:69" x14ac:dyDescent="0.2">
      <c r="B5" s="1" t="str">
        <f>CONCATENATE(C5,"_",D5)</f>
        <v>Altiplano_Los Quintos</v>
      </c>
      <c r="C5" s="86" t="s">
        <v>3</v>
      </c>
      <c r="D5" s="86" t="s">
        <v>44</v>
      </c>
      <c r="E5" s="86" t="s">
        <v>45</v>
      </c>
      <c r="F5" s="131">
        <v>28.7</v>
      </c>
      <c r="G5" s="131">
        <v>29.9</v>
      </c>
      <c r="H5" s="131">
        <v>31.3</v>
      </c>
      <c r="I5" s="131">
        <v>27</v>
      </c>
      <c r="J5" s="131">
        <v>28.2</v>
      </c>
      <c r="K5" s="131">
        <v>30.7</v>
      </c>
      <c r="L5" s="131">
        <v>30.5</v>
      </c>
      <c r="M5" s="131">
        <v>27.7</v>
      </c>
      <c r="N5" s="131">
        <v>31.1</v>
      </c>
      <c r="O5" s="131">
        <v>26.4</v>
      </c>
      <c r="P5" s="131">
        <v>24</v>
      </c>
      <c r="Q5" s="131">
        <v>26.3</v>
      </c>
      <c r="R5" s="131">
        <v>25.7</v>
      </c>
      <c r="S5" s="131">
        <v>23.8</v>
      </c>
      <c r="T5" s="131">
        <v>26.7</v>
      </c>
      <c r="U5" s="131">
        <v>28.2</v>
      </c>
      <c r="V5" s="131">
        <v>27.4</v>
      </c>
      <c r="W5" s="131">
        <v>20.5</v>
      </c>
      <c r="X5" s="131">
        <v>26.1</v>
      </c>
      <c r="Y5" s="131">
        <v>29.5</v>
      </c>
      <c r="Z5" s="131">
        <v>30.6</v>
      </c>
      <c r="AA5" s="131">
        <v>32.700000000000003</v>
      </c>
      <c r="AB5" s="131">
        <v>32.799999999999997</v>
      </c>
      <c r="AC5" s="131">
        <v>30.7</v>
      </c>
      <c r="AD5" s="131">
        <v>30.4</v>
      </c>
      <c r="AE5" s="131">
        <v>28.7</v>
      </c>
      <c r="AF5" s="131">
        <v>29.4</v>
      </c>
      <c r="AG5" s="131">
        <v>27.5</v>
      </c>
      <c r="AH5" s="131">
        <v>21.7</v>
      </c>
      <c r="AI5" s="131">
        <v>26.7</v>
      </c>
      <c r="AJ5" s="17">
        <f>AVERAGE(F5:AI5)</f>
        <v>28.030000000000005</v>
      </c>
      <c r="AK5" s="131">
        <v>12.4</v>
      </c>
      <c r="AL5" s="131">
        <v>6.1</v>
      </c>
      <c r="AM5" s="131">
        <v>8.4</v>
      </c>
      <c r="AN5" s="131">
        <v>11.1</v>
      </c>
      <c r="AO5" s="131">
        <v>10.6</v>
      </c>
      <c r="AP5" s="131">
        <v>10.8</v>
      </c>
      <c r="AQ5" s="131">
        <v>9.1</v>
      </c>
      <c r="AR5" s="131">
        <v>13.3</v>
      </c>
      <c r="AS5" s="131">
        <v>9.8000000000000007</v>
      </c>
      <c r="AT5" s="131">
        <v>12.6</v>
      </c>
      <c r="AU5" s="131">
        <v>12.8</v>
      </c>
      <c r="AV5" s="131">
        <v>10.199999999999999</v>
      </c>
      <c r="AW5" s="131">
        <v>10</v>
      </c>
      <c r="AX5" s="131">
        <v>12.1</v>
      </c>
      <c r="AY5" s="131">
        <v>13.4</v>
      </c>
      <c r="AZ5" s="131">
        <v>12.9</v>
      </c>
      <c r="BA5" s="131">
        <v>12.8</v>
      </c>
      <c r="BB5" s="131">
        <v>11</v>
      </c>
      <c r="BC5" s="131">
        <v>7.7</v>
      </c>
      <c r="BD5" s="131">
        <v>9.4</v>
      </c>
      <c r="BE5" s="131">
        <v>14.2</v>
      </c>
      <c r="BF5" s="131">
        <v>13.7</v>
      </c>
      <c r="BG5" s="131">
        <v>10.5</v>
      </c>
      <c r="BH5" s="131">
        <v>13.9</v>
      </c>
      <c r="BI5" s="131">
        <v>15.8</v>
      </c>
      <c r="BJ5" s="131">
        <v>14.1</v>
      </c>
      <c r="BK5" s="131">
        <v>14.3</v>
      </c>
      <c r="BL5" s="131">
        <v>8.6999999999999993</v>
      </c>
      <c r="BM5" s="131">
        <v>8</v>
      </c>
      <c r="BN5" s="131">
        <v>9.1</v>
      </c>
      <c r="BO5" s="18">
        <f>AVERAGE(AK5:BN5)</f>
        <v>11.293333333333333</v>
      </c>
      <c r="BP5" s="4"/>
    </row>
    <row r="6" spans="2:69" x14ac:dyDescent="0.2">
      <c r="B6" s="1" t="str">
        <f t="shared" ref="B6:B63" si="0">CONCATENATE(C6,"_",D6)</f>
        <v>Altiplano_El Cuijal</v>
      </c>
      <c r="C6" s="86" t="s">
        <v>3</v>
      </c>
      <c r="D6" s="86" t="s">
        <v>17</v>
      </c>
      <c r="E6" s="86" t="s">
        <v>60</v>
      </c>
      <c r="F6" s="139" t="s">
        <v>140</v>
      </c>
      <c r="G6" s="139" t="s">
        <v>140</v>
      </c>
      <c r="H6" s="139" t="s">
        <v>140</v>
      </c>
      <c r="I6" s="139" t="s">
        <v>140</v>
      </c>
      <c r="J6" s="139" t="s">
        <v>140</v>
      </c>
      <c r="K6" s="139" t="s">
        <v>140</v>
      </c>
      <c r="L6" s="139" t="s">
        <v>140</v>
      </c>
      <c r="M6" s="139" t="s">
        <v>140</v>
      </c>
      <c r="N6" s="139" t="s">
        <v>140</v>
      </c>
      <c r="O6" s="139" t="s">
        <v>140</v>
      </c>
      <c r="P6" s="139" t="s">
        <v>140</v>
      </c>
      <c r="Q6" s="139" t="s">
        <v>140</v>
      </c>
      <c r="R6" s="139" t="s">
        <v>140</v>
      </c>
      <c r="S6" s="139" t="s">
        <v>140</v>
      </c>
      <c r="T6" s="139" t="s">
        <v>140</v>
      </c>
      <c r="U6" s="139" t="s">
        <v>140</v>
      </c>
      <c r="V6" s="139" t="s">
        <v>140</v>
      </c>
      <c r="W6" s="139" t="s">
        <v>140</v>
      </c>
      <c r="X6" s="139" t="s">
        <v>140</v>
      </c>
      <c r="Y6" s="139" t="s">
        <v>140</v>
      </c>
      <c r="Z6" s="139" t="s">
        <v>140</v>
      </c>
      <c r="AA6" s="139" t="s">
        <v>140</v>
      </c>
      <c r="AB6" s="139" t="s">
        <v>140</v>
      </c>
      <c r="AC6" s="139" t="s">
        <v>140</v>
      </c>
      <c r="AD6" s="139" t="s">
        <v>140</v>
      </c>
      <c r="AE6" s="139" t="s">
        <v>140</v>
      </c>
      <c r="AF6" s="139" t="s">
        <v>140</v>
      </c>
      <c r="AG6" s="139" t="s">
        <v>140</v>
      </c>
      <c r="AH6" s="139" t="s">
        <v>140</v>
      </c>
      <c r="AI6" s="131">
        <v>26.7</v>
      </c>
      <c r="AJ6" s="17">
        <f t="shared" ref="AJ6:AJ64" si="1">AVERAGE(F6:AI6)</f>
        <v>26.7</v>
      </c>
      <c r="AK6" s="139" t="s">
        <v>140</v>
      </c>
      <c r="AL6" s="139" t="s">
        <v>140</v>
      </c>
      <c r="AM6" s="139" t="s">
        <v>140</v>
      </c>
      <c r="AN6" s="139" t="s">
        <v>140</v>
      </c>
      <c r="AO6" s="139" t="s">
        <v>140</v>
      </c>
      <c r="AP6" s="139" t="s">
        <v>140</v>
      </c>
      <c r="AQ6" s="139" t="s">
        <v>140</v>
      </c>
      <c r="AR6" s="139" t="s">
        <v>140</v>
      </c>
      <c r="AS6" s="139" t="s">
        <v>140</v>
      </c>
      <c r="AT6" s="139" t="s">
        <v>140</v>
      </c>
      <c r="AU6" s="139" t="s">
        <v>140</v>
      </c>
      <c r="AV6" s="139" t="s">
        <v>140</v>
      </c>
      <c r="AW6" s="139" t="s">
        <v>140</v>
      </c>
      <c r="AX6" s="139" t="s">
        <v>140</v>
      </c>
      <c r="AY6" s="139" t="s">
        <v>140</v>
      </c>
      <c r="AZ6" s="139" t="s">
        <v>140</v>
      </c>
      <c r="BA6" s="139" t="s">
        <v>140</v>
      </c>
      <c r="BB6" s="139" t="s">
        <v>140</v>
      </c>
      <c r="BC6" s="139" t="s">
        <v>140</v>
      </c>
      <c r="BD6" s="139" t="s">
        <v>140</v>
      </c>
      <c r="BE6" s="139" t="s">
        <v>140</v>
      </c>
      <c r="BF6" s="139" t="s">
        <v>140</v>
      </c>
      <c r="BG6" s="139" t="s">
        <v>140</v>
      </c>
      <c r="BH6" s="139" t="s">
        <v>140</v>
      </c>
      <c r="BI6" s="139" t="s">
        <v>140</v>
      </c>
      <c r="BJ6" s="139" t="s">
        <v>140</v>
      </c>
      <c r="BK6" s="139" t="s">
        <v>140</v>
      </c>
      <c r="BL6" s="139" t="s">
        <v>140</v>
      </c>
      <c r="BM6" s="139" t="s">
        <v>140</v>
      </c>
      <c r="BN6" s="131">
        <v>9.1</v>
      </c>
      <c r="BO6" s="18">
        <f t="shared" ref="BO6:BO65" si="2">AVERAGE(AK6:BN6)</f>
        <v>9.1</v>
      </c>
      <c r="BP6" s="4"/>
    </row>
    <row r="7" spans="2:69" x14ac:dyDescent="0.2">
      <c r="B7" s="1" t="str">
        <f t="shared" si="0"/>
        <v>Altiplano_Charcas</v>
      </c>
      <c r="C7" s="86" t="s">
        <v>3</v>
      </c>
      <c r="D7" s="86" t="s">
        <v>16</v>
      </c>
      <c r="E7" s="86" t="s">
        <v>16</v>
      </c>
      <c r="F7" s="139" t="s">
        <v>140</v>
      </c>
      <c r="G7" s="139" t="s">
        <v>140</v>
      </c>
      <c r="H7" s="139" t="s">
        <v>140</v>
      </c>
      <c r="I7" s="139" t="s">
        <v>140</v>
      </c>
      <c r="J7" s="131">
        <v>26.7</v>
      </c>
      <c r="K7" s="131">
        <v>29.4</v>
      </c>
      <c r="L7" s="131">
        <v>30.2</v>
      </c>
      <c r="M7" s="131">
        <v>28.9</v>
      </c>
      <c r="N7" s="131">
        <v>29.7</v>
      </c>
      <c r="O7" s="131">
        <v>25.2</v>
      </c>
      <c r="P7" s="131">
        <v>22.2</v>
      </c>
      <c r="Q7" s="131">
        <v>25.4</v>
      </c>
      <c r="R7" s="131">
        <v>22.5</v>
      </c>
      <c r="S7" s="131">
        <v>23.3</v>
      </c>
      <c r="T7" s="131">
        <v>23</v>
      </c>
      <c r="U7" s="131" t="s">
        <v>140</v>
      </c>
      <c r="V7" s="131" t="s">
        <v>140</v>
      </c>
      <c r="W7" s="131" t="s">
        <v>140</v>
      </c>
      <c r="X7" s="131">
        <v>25.2</v>
      </c>
      <c r="Y7" s="131">
        <v>28.9</v>
      </c>
      <c r="Z7" s="131">
        <v>28.5</v>
      </c>
      <c r="AA7" s="131">
        <v>32</v>
      </c>
      <c r="AB7" s="131">
        <v>31.9</v>
      </c>
      <c r="AC7" s="131">
        <v>28.5</v>
      </c>
      <c r="AD7" s="131">
        <v>30.2</v>
      </c>
      <c r="AE7" s="131">
        <v>25.5</v>
      </c>
      <c r="AF7" s="131">
        <v>26.4</v>
      </c>
      <c r="AG7" s="131">
        <v>28</v>
      </c>
      <c r="AH7" s="131">
        <v>13.6</v>
      </c>
      <c r="AI7" s="131">
        <v>24.2</v>
      </c>
      <c r="AJ7" s="17">
        <f t="shared" si="1"/>
        <v>26.495652173913037</v>
      </c>
      <c r="AK7" s="139" t="s">
        <v>140</v>
      </c>
      <c r="AL7" s="139" t="s">
        <v>140</v>
      </c>
      <c r="AM7" s="139" t="s">
        <v>140</v>
      </c>
      <c r="AN7" s="139" t="s">
        <v>140</v>
      </c>
      <c r="AO7" s="131">
        <v>16.5</v>
      </c>
      <c r="AP7" s="131">
        <v>11.7</v>
      </c>
      <c r="AQ7" s="131">
        <v>13.1</v>
      </c>
      <c r="AR7" s="131">
        <v>12.6</v>
      </c>
      <c r="AS7" s="131">
        <v>12.1</v>
      </c>
      <c r="AT7" s="131">
        <v>12</v>
      </c>
      <c r="AU7" s="131">
        <v>12.8</v>
      </c>
      <c r="AV7" s="131">
        <v>12.1</v>
      </c>
      <c r="AW7" s="131">
        <v>11.5</v>
      </c>
      <c r="AX7" s="131">
        <v>11.6</v>
      </c>
      <c r="AY7" s="131">
        <v>13.7</v>
      </c>
      <c r="AZ7" s="131" t="s">
        <v>140</v>
      </c>
      <c r="BA7" s="131" t="s">
        <v>140</v>
      </c>
      <c r="BB7" s="131" t="s">
        <v>140</v>
      </c>
      <c r="BC7" s="131">
        <v>15</v>
      </c>
      <c r="BD7" s="131">
        <v>9.8000000000000007</v>
      </c>
      <c r="BE7" s="131">
        <v>14.5</v>
      </c>
      <c r="BF7" s="131">
        <v>15.1</v>
      </c>
      <c r="BG7" s="131">
        <v>12.3</v>
      </c>
      <c r="BH7" s="131">
        <v>12</v>
      </c>
      <c r="BI7" s="131">
        <v>14.6</v>
      </c>
      <c r="BJ7" s="131">
        <v>12</v>
      </c>
      <c r="BK7" s="131">
        <v>15.3</v>
      </c>
      <c r="BL7" s="131">
        <v>12.1</v>
      </c>
      <c r="BM7" s="131">
        <v>9.8000000000000007</v>
      </c>
      <c r="BN7" s="131">
        <v>8.6</v>
      </c>
      <c r="BO7" s="18">
        <f t="shared" si="2"/>
        <v>12.643478260869568</v>
      </c>
      <c r="BP7" s="4"/>
    </row>
    <row r="8" spans="2:69" x14ac:dyDescent="0.2">
      <c r="B8" s="1" t="str">
        <f t="shared" si="0"/>
        <v>Altiplano_El Huizache</v>
      </c>
      <c r="C8" s="86" t="s">
        <v>3</v>
      </c>
      <c r="D8" s="86" t="s">
        <v>21</v>
      </c>
      <c r="E8" s="86" t="s">
        <v>22</v>
      </c>
      <c r="F8" s="131">
        <v>32.5</v>
      </c>
      <c r="G8" s="131">
        <v>32.6</v>
      </c>
      <c r="H8" s="131">
        <v>35.299999999999997</v>
      </c>
      <c r="I8" s="131">
        <v>27</v>
      </c>
      <c r="J8" s="131">
        <v>30.3</v>
      </c>
      <c r="K8" s="131">
        <v>33.9</v>
      </c>
      <c r="L8" s="131">
        <v>31.6</v>
      </c>
      <c r="M8" s="131">
        <v>30</v>
      </c>
      <c r="N8" s="131">
        <v>32.799999999999997</v>
      </c>
      <c r="O8" s="131">
        <v>30.1</v>
      </c>
      <c r="P8" s="131">
        <v>27.2</v>
      </c>
      <c r="Q8" s="131">
        <v>29</v>
      </c>
      <c r="R8" s="131">
        <v>30.4</v>
      </c>
      <c r="S8" s="131">
        <v>28.3</v>
      </c>
      <c r="T8" s="131">
        <v>26.6</v>
      </c>
      <c r="U8" s="131">
        <v>30.2</v>
      </c>
      <c r="V8" s="131">
        <v>31.1</v>
      </c>
      <c r="W8" s="131">
        <v>26.9</v>
      </c>
      <c r="X8" s="131">
        <v>30.7</v>
      </c>
      <c r="Y8" s="131">
        <v>31.7</v>
      </c>
      <c r="Z8" s="131">
        <v>32.6</v>
      </c>
      <c r="AA8" s="131">
        <v>35.4</v>
      </c>
      <c r="AB8" s="131">
        <v>33.5</v>
      </c>
      <c r="AC8" s="131">
        <v>32</v>
      </c>
      <c r="AD8" s="131">
        <v>32.5</v>
      </c>
      <c r="AE8" s="131">
        <v>30.5</v>
      </c>
      <c r="AF8" s="131">
        <v>34</v>
      </c>
      <c r="AG8" s="131">
        <v>30.6</v>
      </c>
      <c r="AH8" s="131">
        <v>16.100000000000001</v>
      </c>
      <c r="AI8" s="131">
        <v>23.6</v>
      </c>
      <c r="AJ8" s="17">
        <f t="shared" si="1"/>
        <v>30.300000000000004</v>
      </c>
      <c r="AK8" s="131">
        <v>12</v>
      </c>
      <c r="AL8" s="131">
        <v>13.4</v>
      </c>
      <c r="AM8" s="131">
        <v>13.8</v>
      </c>
      <c r="AN8" s="131">
        <v>14.7</v>
      </c>
      <c r="AO8" s="131">
        <v>13.7</v>
      </c>
      <c r="AP8" s="131">
        <v>13.6</v>
      </c>
      <c r="AQ8" s="131">
        <v>14.3</v>
      </c>
      <c r="AR8" s="131">
        <v>12.7</v>
      </c>
      <c r="AS8" s="131">
        <v>13.2</v>
      </c>
      <c r="AT8" s="131">
        <v>15.8</v>
      </c>
      <c r="AU8" s="131">
        <v>14.8</v>
      </c>
      <c r="AV8" s="131">
        <v>13.4</v>
      </c>
      <c r="AW8" s="131">
        <v>14.7</v>
      </c>
      <c r="AX8" s="131">
        <v>15.1</v>
      </c>
      <c r="AY8" s="131">
        <v>13.5</v>
      </c>
      <c r="AZ8" s="131">
        <v>12</v>
      </c>
      <c r="BA8" s="131">
        <v>15.4</v>
      </c>
      <c r="BB8" s="131">
        <v>15.2</v>
      </c>
      <c r="BC8" s="131">
        <v>12</v>
      </c>
      <c r="BD8" s="131">
        <v>15.3</v>
      </c>
      <c r="BE8" s="131">
        <v>15.9</v>
      </c>
      <c r="BF8" s="131">
        <v>15.3</v>
      </c>
      <c r="BG8" s="131">
        <v>16.8</v>
      </c>
      <c r="BH8" s="131">
        <v>14.3</v>
      </c>
      <c r="BI8" s="131">
        <v>17.5</v>
      </c>
      <c r="BJ8" s="131">
        <v>17.2</v>
      </c>
      <c r="BK8" s="131">
        <v>20.399999999999999</v>
      </c>
      <c r="BL8" s="131">
        <v>16.3</v>
      </c>
      <c r="BM8" s="131">
        <v>11.5</v>
      </c>
      <c r="BN8" s="131">
        <v>10.7</v>
      </c>
      <c r="BO8" s="18">
        <f t="shared" si="2"/>
        <v>14.483333333333333</v>
      </c>
      <c r="BP8" s="4"/>
    </row>
    <row r="9" spans="2:69" x14ac:dyDescent="0.2">
      <c r="B9" s="1" t="str">
        <f t="shared" si="0"/>
        <v>Altiplano_El Vergel</v>
      </c>
      <c r="C9" s="86" t="s">
        <v>3</v>
      </c>
      <c r="D9" s="86" t="s">
        <v>28</v>
      </c>
      <c r="E9" s="86" t="s">
        <v>29</v>
      </c>
      <c r="F9" s="131">
        <v>33.200000000000003</v>
      </c>
      <c r="G9" s="131">
        <v>32.4</v>
      </c>
      <c r="H9" s="131">
        <v>34.5</v>
      </c>
      <c r="I9" s="131">
        <v>27.2</v>
      </c>
      <c r="J9" s="131">
        <v>29</v>
      </c>
      <c r="K9" s="131">
        <v>34.5</v>
      </c>
      <c r="L9" s="131">
        <v>31.7</v>
      </c>
      <c r="M9" s="131">
        <v>30.5</v>
      </c>
      <c r="N9" s="131">
        <v>32.1</v>
      </c>
      <c r="O9" s="131">
        <v>29.8</v>
      </c>
      <c r="P9" s="131">
        <v>25.6</v>
      </c>
      <c r="Q9" s="131">
        <v>29.1</v>
      </c>
      <c r="R9" s="131">
        <v>27.6</v>
      </c>
      <c r="S9" s="131">
        <v>28.1</v>
      </c>
      <c r="T9" s="131">
        <v>26.6</v>
      </c>
      <c r="U9" s="131">
        <v>30.5</v>
      </c>
      <c r="V9" s="131">
        <v>30.8</v>
      </c>
      <c r="W9" s="131">
        <v>26.7</v>
      </c>
      <c r="X9" s="131">
        <v>30.6</v>
      </c>
      <c r="Y9" s="131">
        <v>32.200000000000003</v>
      </c>
      <c r="Z9" s="131">
        <v>32.299999999999997</v>
      </c>
      <c r="AA9" s="131">
        <v>34.299999999999997</v>
      </c>
      <c r="AB9" s="139" t="s">
        <v>140</v>
      </c>
      <c r="AC9" s="139" t="s">
        <v>140</v>
      </c>
      <c r="AD9" s="139" t="s">
        <v>140</v>
      </c>
      <c r="AE9" s="139" t="s">
        <v>140</v>
      </c>
      <c r="AF9" s="139" t="s">
        <v>140</v>
      </c>
      <c r="AG9" s="139" t="s">
        <v>140</v>
      </c>
      <c r="AH9" s="139" t="s">
        <v>140</v>
      </c>
      <c r="AI9" s="139" t="s">
        <v>140</v>
      </c>
      <c r="AJ9" s="17">
        <f t="shared" si="1"/>
        <v>30.422727272727283</v>
      </c>
      <c r="AK9" s="131">
        <v>12.2</v>
      </c>
      <c r="AL9" s="131">
        <v>12.4</v>
      </c>
      <c r="AM9" s="131">
        <v>12.4</v>
      </c>
      <c r="AN9" s="131">
        <v>13.7</v>
      </c>
      <c r="AO9" s="131">
        <v>13.4</v>
      </c>
      <c r="AP9" s="131">
        <v>12.1</v>
      </c>
      <c r="AQ9" s="131">
        <v>17.2</v>
      </c>
      <c r="AR9" s="131">
        <v>10.7</v>
      </c>
      <c r="AS9" s="131">
        <v>13.7</v>
      </c>
      <c r="AT9" s="131">
        <v>16.5</v>
      </c>
      <c r="AU9" s="131">
        <v>15.9</v>
      </c>
      <c r="AV9" s="131">
        <v>12.8</v>
      </c>
      <c r="AW9" s="131">
        <v>16.100000000000001</v>
      </c>
      <c r="AX9" s="131">
        <v>14.5</v>
      </c>
      <c r="AY9" s="131">
        <v>13.9</v>
      </c>
      <c r="AZ9" s="131">
        <v>12.1</v>
      </c>
      <c r="BA9" s="131">
        <v>15.4</v>
      </c>
      <c r="BB9" s="131">
        <v>15.6</v>
      </c>
      <c r="BC9" s="131">
        <v>9.8000000000000007</v>
      </c>
      <c r="BD9" s="131">
        <v>15.5</v>
      </c>
      <c r="BE9" s="131">
        <v>17.5</v>
      </c>
      <c r="BF9" s="131">
        <v>14</v>
      </c>
      <c r="BG9" s="139" t="s">
        <v>140</v>
      </c>
      <c r="BH9" s="139" t="s">
        <v>140</v>
      </c>
      <c r="BI9" s="139" t="s">
        <v>140</v>
      </c>
      <c r="BJ9" s="139" t="s">
        <v>140</v>
      </c>
      <c r="BK9" s="139" t="s">
        <v>140</v>
      </c>
      <c r="BL9" s="139" t="s">
        <v>140</v>
      </c>
      <c r="BM9" s="139" t="s">
        <v>140</v>
      </c>
      <c r="BN9" s="139" t="s">
        <v>140</v>
      </c>
      <c r="BO9" s="18">
        <f t="shared" si="2"/>
        <v>13.972727272727274</v>
      </c>
      <c r="BP9" s="4"/>
    </row>
    <row r="10" spans="2:69" x14ac:dyDescent="0.2">
      <c r="B10" s="1" t="str">
        <f t="shared" si="0"/>
        <v xml:space="preserve">Altiplano_Pocitos </v>
      </c>
      <c r="C10" s="86" t="s">
        <v>3</v>
      </c>
      <c r="D10" s="86" t="s">
        <v>50</v>
      </c>
      <c r="E10" s="86" t="s">
        <v>29</v>
      </c>
      <c r="F10" s="131">
        <v>30.3</v>
      </c>
      <c r="G10" s="131">
        <v>29.6</v>
      </c>
      <c r="H10" s="131">
        <v>32.4</v>
      </c>
      <c r="I10" s="131">
        <v>26.3</v>
      </c>
      <c r="J10" s="131">
        <v>27.2</v>
      </c>
      <c r="K10" s="131">
        <v>31</v>
      </c>
      <c r="L10" s="131">
        <v>31.3</v>
      </c>
      <c r="M10" s="131">
        <v>27.3</v>
      </c>
      <c r="N10" s="131">
        <v>30.4</v>
      </c>
      <c r="O10" s="131">
        <v>27.8</v>
      </c>
      <c r="P10" s="131">
        <v>24.6</v>
      </c>
      <c r="Q10" s="131">
        <v>26</v>
      </c>
      <c r="R10" s="131">
        <v>26.7</v>
      </c>
      <c r="S10" s="131">
        <v>24.7</v>
      </c>
      <c r="T10" s="131">
        <v>23.4</v>
      </c>
      <c r="U10" s="131">
        <v>27.5</v>
      </c>
      <c r="V10" s="131">
        <v>29</v>
      </c>
      <c r="W10" s="131">
        <v>22.1</v>
      </c>
      <c r="X10" s="131">
        <v>27.6</v>
      </c>
      <c r="Y10" s="131">
        <v>29</v>
      </c>
      <c r="Z10" s="131">
        <v>29.4</v>
      </c>
      <c r="AA10" s="131">
        <v>30.8</v>
      </c>
      <c r="AB10" s="131">
        <v>32.1</v>
      </c>
      <c r="AC10" s="131">
        <v>29.9</v>
      </c>
      <c r="AD10" s="131">
        <v>29.8</v>
      </c>
      <c r="AE10" s="131">
        <v>29.6</v>
      </c>
      <c r="AF10" s="131">
        <v>30.8</v>
      </c>
      <c r="AG10" s="131">
        <v>28.6</v>
      </c>
      <c r="AH10" s="131">
        <v>17.3</v>
      </c>
      <c r="AI10" s="131">
        <v>23.2</v>
      </c>
      <c r="AJ10" s="17">
        <f t="shared" si="1"/>
        <v>27.856666666666666</v>
      </c>
      <c r="AK10" s="131">
        <v>12.6</v>
      </c>
      <c r="AL10" s="131">
        <v>12.5</v>
      </c>
      <c r="AM10" s="131">
        <v>14.4</v>
      </c>
      <c r="AN10" s="131">
        <v>14.6</v>
      </c>
      <c r="AO10" s="131">
        <v>12.9</v>
      </c>
      <c r="AP10" s="131">
        <v>9.6999999999999993</v>
      </c>
      <c r="AQ10" s="131">
        <v>14.4</v>
      </c>
      <c r="AR10" s="131">
        <v>13.4</v>
      </c>
      <c r="AS10" s="131">
        <v>11.8</v>
      </c>
      <c r="AT10" s="131">
        <v>14.2</v>
      </c>
      <c r="AU10" s="131">
        <v>14.2</v>
      </c>
      <c r="AV10" s="131">
        <v>12.3</v>
      </c>
      <c r="AW10" s="131">
        <v>11.9</v>
      </c>
      <c r="AX10" s="131">
        <v>11.2</v>
      </c>
      <c r="AY10" s="131">
        <v>13.2</v>
      </c>
      <c r="AZ10" s="131">
        <v>12.2</v>
      </c>
      <c r="BA10" s="131">
        <v>16.2</v>
      </c>
      <c r="BB10" s="131">
        <v>10.7</v>
      </c>
      <c r="BC10" s="131">
        <v>7.3</v>
      </c>
      <c r="BD10" s="131">
        <v>10.1</v>
      </c>
      <c r="BE10" s="131">
        <v>15.7</v>
      </c>
      <c r="BF10" s="131">
        <v>15.1</v>
      </c>
      <c r="BG10" s="131">
        <v>13.5</v>
      </c>
      <c r="BH10" s="131">
        <v>12</v>
      </c>
      <c r="BI10" s="131">
        <v>14</v>
      </c>
      <c r="BJ10" s="131">
        <v>12.7</v>
      </c>
      <c r="BK10" s="131">
        <v>16.7</v>
      </c>
      <c r="BL10" s="131">
        <v>15</v>
      </c>
      <c r="BM10" s="131">
        <v>11.4</v>
      </c>
      <c r="BN10" s="131">
        <v>10.4</v>
      </c>
      <c r="BO10" s="18">
        <f t="shared" si="2"/>
        <v>12.876666666666663</v>
      </c>
      <c r="BP10" s="4"/>
    </row>
    <row r="11" spans="2:69" x14ac:dyDescent="0.2">
      <c r="B11" s="1" t="str">
        <f t="shared" si="0"/>
        <v>Altiplano_Banderillas</v>
      </c>
      <c r="C11" s="86" t="s">
        <v>3</v>
      </c>
      <c r="D11" s="86" t="s">
        <v>4</v>
      </c>
      <c r="E11" s="86" t="s">
        <v>5</v>
      </c>
      <c r="F11" s="139" t="s">
        <v>140</v>
      </c>
      <c r="G11" s="139" t="s">
        <v>140</v>
      </c>
      <c r="H11" s="139" t="s">
        <v>140</v>
      </c>
      <c r="I11" s="131">
        <v>23.3</v>
      </c>
      <c r="J11" s="131">
        <v>28.4</v>
      </c>
      <c r="K11" s="131">
        <v>29.7</v>
      </c>
      <c r="L11" s="131">
        <v>29.7</v>
      </c>
      <c r="M11" s="131">
        <v>28</v>
      </c>
      <c r="N11" s="131">
        <v>29</v>
      </c>
      <c r="O11" s="131">
        <v>24.8</v>
      </c>
      <c r="P11" s="131">
        <v>22.1</v>
      </c>
      <c r="Q11" s="131">
        <v>24.9</v>
      </c>
      <c r="R11" s="131">
        <v>23.8</v>
      </c>
      <c r="S11" s="131">
        <v>21.6</v>
      </c>
      <c r="T11" s="131">
        <v>18</v>
      </c>
      <c r="U11" s="139" t="s">
        <v>140</v>
      </c>
      <c r="V11" s="139" t="s">
        <v>140</v>
      </c>
      <c r="W11" s="131">
        <v>21.8</v>
      </c>
      <c r="X11" s="131">
        <v>26.2</v>
      </c>
      <c r="Y11" s="131">
        <v>27.9</v>
      </c>
      <c r="Z11" s="131">
        <v>29.4</v>
      </c>
      <c r="AA11" s="131">
        <v>30.9</v>
      </c>
      <c r="AB11" s="131">
        <v>29.9</v>
      </c>
      <c r="AC11" s="131">
        <v>29</v>
      </c>
      <c r="AD11" s="131">
        <v>28.9</v>
      </c>
      <c r="AE11" s="131">
        <v>27.3</v>
      </c>
      <c r="AF11" s="131">
        <v>27.4</v>
      </c>
      <c r="AG11" s="131">
        <v>26.7</v>
      </c>
      <c r="AH11" s="131">
        <v>24.6</v>
      </c>
      <c r="AI11" s="131">
        <v>26.7</v>
      </c>
      <c r="AJ11" s="17">
        <f t="shared" si="1"/>
        <v>26.4</v>
      </c>
      <c r="AK11" s="139" t="s">
        <v>140</v>
      </c>
      <c r="AL11" s="139" t="s">
        <v>140</v>
      </c>
      <c r="AM11" s="139" t="s">
        <v>140</v>
      </c>
      <c r="AN11" s="131">
        <v>14.5</v>
      </c>
      <c r="AO11" s="131">
        <v>10.3</v>
      </c>
      <c r="AP11" s="131">
        <v>10.199999999999999</v>
      </c>
      <c r="AQ11" s="131">
        <v>11.2</v>
      </c>
      <c r="AR11" s="131">
        <v>10.9</v>
      </c>
      <c r="AS11" s="131">
        <v>11.5</v>
      </c>
      <c r="AT11" s="131">
        <v>12.4</v>
      </c>
      <c r="AU11" s="131">
        <v>13.4</v>
      </c>
      <c r="AV11" s="131">
        <v>10.199999999999999</v>
      </c>
      <c r="AW11" s="131">
        <v>9.3000000000000007</v>
      </c>
      <c r="AX11" s="131">
        <v>10</v>
      </c>
      <c r="AY11" s="131">
        <v>12.2</v>
      </c>
      <c r="AZ11" s="139" t="s">
        <v>140</v>
      </c>
      <c r="BA11" s="139" t="s">
        <v>140</v>
      </c>
      <c r="BB11" s="131">
        <v>9.9</v>
      </c>
      <c r="BC11" s="131">
        <v>6.7</v>
      </c>
      <c r="BD11" s="131">
        <v>6.2</v>
      </c>
      <c r="BE11" s="131">
        <v>9.6999999999999993</v>
      </c>
      <c r="BF11" s="131">
        <v>9.6999999999999993</v>
      </c>
      <c r="BG11" s="131">
        <v>7.3</v>
      </c>
      <c r="BH11" s="131">
        <v>11.7</v>
      </c>
      <c r="BI11" s="131">
        <v>15</v>
      </c>
      <c r="BJ11" s="131">
        <v>12.8</v>
      </c>
      <c r="BK11" s="131">
        <v>13.4</v>
      </c>
      <c r="BL11" s="131">
        <v>4.7</v>
      </c>
      <c r="BM11" s="131">
        <v>7.4</v>
      </c>
      <c r="BN11" s="131">
        <v>7.4</v>
      </c>
      <c r="BO11" s="18">
        <f t="shared" si="2"/>
        <v>10.319999999999999</v>
      </c>
      <c r="BP11" s="4"/>
    </row>
    <row r="12" spans="2:69" x14ac:dyDescent="0.2">
      <c r="B12" s="1" t="str">
        <f t="shared" si="0"/>
        <v>Altiplano_Sabanillas</v>
      </c>
      <c r="C12" s="86" t="s">
        <v>3</v>
      </c>
      <c r="D12" s="86" t="s">
        <v>59</v>
      </c>
      <c r="E12" s="86" t="s">
        <v>60</v>
      </c>
      <c r="F12" s="131">
        <v>28.5</v>
      </c>
      <c r="G12" s="131">
        <v>29.6</v>
      </c>
      <c r="H12" s="131">
        <v>30.4</v>
      </c>
      <c r="I12" s="131">
        <v>27.1</v>
      </c>
      <c r="J12" s="131">
        <v>26.7</v>
      </c>
      <c r="K12" s="131">
        <v>29.8</v>
      </c>
      <c r="L12" s="131">
        <v>28.9</v>
      </c>
      <c r="M12" s="131">
        <v>26</v>
      </c>
      <c r="N12" s="131">
        <v>28.4</v>
      </c>
      <c r="O12" s="131">
        <v>26.1</v>
      </c>
      <c r="P12" s="131">
        <v>22.5</v>
      </c>
      <c r="Q12" s="131">
        <v>27.2</v>
      </c>
      <c r="R12" s="131">
        <v>26.5</v>
      </c>
      <c r="S12" s="131">
        <v>23.6</v>
      </c>
      <c r="T12" s="131">
        <v>24.6</v>
      </c>
      <c r="U12" s="131">
        <v>29</v>
      </c>
      <c r="V12" s="131">
        <v>27.2</v>
      </c>
      <c r="W12" s="131">
        <v>21.4</v>
      </c>
      <c r="X12" s="131">
        <v>26.1</v>
      </c>
      <c r="Y12" s="131">
        <v>28.9</v>
      </c>
      <c r="Z12" s="131">
        <v>30.7</v>
      </c>
      <c r="AA12" s="131">
        <v>32.700000000000003</v>
      </c>
      <c r="AB12" s="131">
        <v>32.4</v>
      </c>
      <c r="AC12" s="131">
        <v>30.8</v>
      </c>
      <c r="AD12" s="131">
        <v>30.6</v>
      </c>
      <c r="AE12" s="131">
        <v>30.3</v>
      </c>
      <c r="AF12" s="131">
        <v>29.5</v>
      </c>
      <c r="AG12" s="131">
        <v>28</v>
      </c>
      <c r="AH12" s="131">
        <v>21.1</v>
      </c>
      <c r="AI12" s="131">
        <v>23</v>
      </c>
      <c r="AJ12" s="17">
        <f t="shared" si="1"/>
        <v>27.586666666666666</v>
      </c>
      <c r="AK12" s="131">
        <v>10.8</v>
      </c>
      <c r="AL12" s="131">
        <v>5.2</v>
      </c>
      <c r="AM12" s="131">
        <v>7.9</v>
      </c>
      <c r="AN12" s="131">
        <v>8.9</v>
      </c>
      <c r="AO12" s="131">
        <v>7.2</v>
      </c>
      <c r="AP12" s="131">
        <v>9.4</v>
      </c>
      <c r="AQ12" s="131">
        <v>10.7</v>
      </c>
      <c r="AR12" s="131">
        <v>11.5</v>
      </c>
      <c r="AS12" s="131">
        <v>11.1</v>
      </c>
      <c r="AT12" s="131">
        <v>11.8</v>
      </c>
      <c r="AU12" s="131">
        <v>12.9</v>
      </c>
      <c r="AV12" s="131">
        <v>10.1</v>
      </c>
      <c r="AW12" s="131">
        <v>11</v>
      </c>
      <c r="AX12" s="131">
        <v>8.9</v>
      </c>
      <c r="AY12" s="131">
        <v>12.4</v>
      </c>
      <c r="AZ12" s="131">
        <v>11.8</v>
      </c>
      <c r="BA12" s="131">
        <v>12.4</v>
      </c>
      <c r="BB12" s="131">
        <v>10.6</v>
      </c>
      <c r="BC12" s="131">
        <v>6</v>
      </c>
      <c r="BD12" s="131">
        <v>7.3</v>
      </c>
      <c r="BE12" s="131">
        <v>14.6</v>
      </c>
      <c r="BF12" s="131">
        <v>11.4</v>
      </c>
      <c r="BG12" s="131">
        <v>7.9</v>
      </c>
      <c r="BH12" s="131">
        <v>13.1</v>
      </c>
      <c r="BI12" s="131">
        <v>14.6</v>
      </c>
      <c r="BJ12" s="131">
        <v>11.4</v>
      </c>
      <c r="BK12" s="131">
        <v>9.1</v>
      </c>
      <c r="BL12" s="131">
        <v>7.5</v>
      </c>
      <c r="BM12" s="131">
        <v>6.6</v>
      </c>
      <c r="BN12" s="131">
        <v>9.9</v>
      </c>
      <c r="BO12" s="18">
        <f t="shared" si="2"/>
        <v>10.133333333333335</v>
      </c>
      <c r="BP12" s="4"/>
    </row>
    <row r="13" spans="2:69" x14ac:dyDescent="0.2">
      <c r="B13" s="1" t="str">
        <f t="shared" si="0"/>
        <v>Altiplano_BuenaVista</v>
      </c>
      <c r="C13" s="86" t="s">
        <v>3</v>
      </c>
      <c r="D13" s="86" t="s">
        <v>9</v>
      </c>
      <c r="E13" s="86" t="s">
        <v>10</v>
      </c>
      <c r="F13" s="139" t="s">
        <v>140</v>
      </c>
      <c r="G13" s="139" t="s">
        <v>140</v>
      </c>
      <c r="H13" s="139" t="s">
        <v>140</v>
      </c>
      <c r="I13" s="139" t="s">
        <v>140</v>
      </c>
      <c r="J13" s="131">
        <v>26.6</v>
      </c>
      <c r="K13" s="131">
        <v>30.4</v>
      </c>
      <c r="L13" s="131">
        <v>28.3</v>
      </c>
      <c r="M13" s="131">
        <v>28.7</v>
      </c>
      <c r="N13" s="131">
        <v>29.3</v>
      </c>
      <c r="O13" s="131">
        <v>28.1</v>
      </c>
      <c r="P13" s="131">
        <v>23.1</v>
      </c>
      <c r="Q13" s="131">
        <v>25.3</v>
      </c>
      <c r="R13" s="131">
        <v>25</v>
      </c>
      <c r="S13" s="131">
        <v>22.4</v>
      </c>
      <c r="T13" s="131">
        <v>22.4</v>
      </c>
      <c r="U13" s="139" t="s">
        <v>140</v>
      </c>
      <c r="V13" s="139" t="s">
        <v>140</v>
      </c>
      <c r="W13" s="139" t="s">
        <v>140</v>
      </c>
      <c r="X13" s="131">
        <v>27.5</v>
      </c>
      <c r="Y13" s="131">
        <v>28.7</v>
      </c>
      <c r="Z13" s="131">
        <v>29.4</v>
      </c>
      <c r="AA13" s="131">
        <v>31.4</v>
      </c>
      <c r="AB13" s="131">
        <v>31.4</v>
      </c>
      <c r="AC13" s="131">
        <v>29</v>
      </c>
      <c r="AD13" s="131">
        <v>30.2</v>
      </c>
      <c r="AE13" s="131">
        <v>28.3</v>
      </c>
      <c r="AF13" s="131">
        <v>29.7</v>
      </c>
      <c r="AG13" s="131">
        <v>29.2</v>
      </c>
      <c r="AH13" s="131">
        <v>15.1</v>
      </c>
      <c r="AI13" s="131">
        <v>22.6</v>
      </c>
      <c r="AJ13" s="17">
        <f t="shared" si="1"/>
        <v>27.047826086956523</v>
      </c>
      <c r="AK13" s="139" t="s">
        <v>140</v>
      </c>
      <c r="AL13" s="139" t="s">
        <v>140</v>
      </c>
      <c r="AM13" s="139" t="s">
        <v>140</v>
      </c>
      <c r="AN13" s="139" t="s">
        <v>140</v>
      </c>
      <c r="AO13" s="131">
        <v>16.2</v>
      </c>
      <c r="AP13" s="131">
        <v>11.2</v>
      </c>
      <c r="AQ13" s="131">
        <v>13.3</v>
      </c>
      <c r="AR13" s="131">
        <v>10.199999999999999</v>
      </c>
      <c r="AS13" s="131">
        <v>11.6</v>
      </c>
      <c r="AT13" s="131">
        <v>11.4</v>
      </c>
      <c r="AU13" s="131">
        <v>13.1</v>
      </c>
      <c r="AV13" s="131">
        <v>12.1</v>
      </c>
      <c r="AW13" s="131">
        <v>14</v>
      </c>
      <c r="AX13" s="131">
        <v>12.3</v>
      </c>
      <c r="AY13" s="131">
        <v>12.7</v>
      </c>
      <c r="AZ13" s="139" t="s">
        <v>140</v>
      </c>
      <c r="BA13" s="139" t="s">
        <v>140</v>
      </c>
      <c r="BB13" s="139" t="s">
        <v>140</v>
      </c>
      <c r="BC13" s="131">
        <v>9.1999999999999993</v>
      </c>
      <c r="BD13" s="131">
        <v>11.2</v>
      </c>
      <c r="BE13" s="131">
        <v>15.7</v>
      </c>
      <c r="BF13" s="131">
        <v>13.7</v>
      </c>
      <c r="BG13" s="131">
        <v>11.2</v>
      </c>
      <c r="BH13" s="131">
        <v>11.8</v>
      </c>
      <c r="BI13" s="131">
        <v>14.3</v>
      </c>
      <c r="BJ13" s="131">
        <v>13.3</v>
      </c>
      <c r="BK13" s="131">
        <v>15.7</v>
      </c>
      <c r="BL13" s="131">
        <v>13.2</v>
      </c>
      <c r="BM13" s="131">
        <v>10.9</v>
      </c>
      <c r="BN13" s="131">
        <v>9.6999999999999993</v>
      </c>
      <c r="BO13" s="18">
        <f t="shared" si="2"/>
        <v>12.52173913043478</v>
      </c>
      <c r="BP13" s="4"/>
    </row>
    <row r="14" spans="2:69" x14ac:dyDescent="0.2">
      <c r="B14" s="1" t="str">
        <f t="shared" si="0"/>
        <v>Altiplano_La Terquedad</v>
      </c>
      <c r="C14" s="86" t="s">
        <v>3</v>
      </c>
      <c r="D14" s="86" t="s">
        <v>43</v>
      </c>
      <c r="E14" s="86" t="s">
        <v>10</v>
      </c>
      <c r="F14" s="131">
        <v>32.4</v>
      </c>
      <c r="G14" s="131">
        <v>32.1</v>
      </c>
      <c r="H14" s="131">
        <v>34.1</v>
      </c>
      <c r="I14" s="131">
        <v>26</v>
      </c>
      <c r="J14" s="131">
        <v>28.1</v>
      </c>
      <c r="K14" s="131">
        <v>32.4</v>
      </c>
      <c r="L14" s="131">
        <v>31.4</v>
      </c>
      <c r="M14" s="131">
        <v>29.7</v>
      </c>
      <c r="N14" s="131">
        <v>31.7</v>
      </c>
      <c r="O14" s="131">
        <v>28.2</v>
      </c>
      <c r="P14" s="131">
        <v>26.6</v>
      </c>
      <c r="Q14" s="131">
        <v>28.3</v>
      </c>
      <c r="R14" s="131">
        <v>29.7</v>
      </c>
      <c r="S14" s="131">
        <v>28.5</v>
      </c>
      <c r="T14" s="131">
        <v>25.9</v>
      </c>
      <c r="U14" s="131">
        <v>30</v>
      </c>
      <c r="V14" s="131">
        <v>30.6</v>
      </c>
      <c r="W14" s="131">
        <v>26.5</v>
      </c>
      <c r="X14" s="131">
        <v>31.5</v>
      </c>
      <c r="Y14" s="131">
        <v>30.1</v>
      </c>
      <c r="Z14" s="131">
        <v>32.299999999999997</v>
      </c>
      <c r="AA14" s="131">
        <v>34.6</v>
      </c>
      <c r="AB14" s="131">
        <v>35.1</v>
      </c>
      <c r="AC14" s="131">
        <v>33.1</v>
      </c>
      <c r="AD14" s="131">
        <v>32.700000000000003</v>
      </c>
      <c r="AE14" s="131">
        <v>31.2</v>
      </c>
      <c r="AF14" s="131">
        <v>34.299999999999997</v>
      </c>
      <c r="AG14" s="131">
        <v>30.6</v>
      </c>
      <c r="AH14" s="131">
        <v>16.8</v>
      </c>
      <c r="AI14" s="131">
        <v>23.1</v>
      </c>
      <c r="AJ14" s="17">
        <f t="shared" si="1"/>
        <v>29.920000000000005</v>
      </c>
      <c r="AK14" s="131">
        <v>11.9</v>
      </c>
      <c r="AL14" s="131">
        <v>13.6</v>
      </c>
      <c r="AM14" s="131">
        <v>12.4</v>
      </c>
      <c r="AN14" s="131">
        <v>15.9</v>
      </c>
      <c r="AO14" s="131">
        <v>14.4</v>
      </c>
      <c r="AP14" s="131">
        <v>13.2</v>
      </c>
      <c r="AQ14" s="131">
        <v>15.2</v>
      </c>
      <c r="AR14" s="131">
        <v>12.3</v>
      </c>
      <c r="AS14" s="131">
        <v>12.7</v>
      </c>
      <c r="AT14" s="131">
        <v>15.4</v>
      </c>
      <c r="AU14" s="131">
        <v>15.3</v>
      </c>
      <c r="AV14" s="131">
        <v>12.9</v>
      </c>
      <c r="AW14" s="131">
        <v>14.9</v>
      </c>
      <c r="AX14" s="131">
        <v>14.1</v>
      </c>
      <c r="AY14" s="131">
        <v>14.2</v>
      </c>
      <c r="AZ14" s="131">
        <v>11.7</v>
      </c>
      <c r="BA14" s="131">
        <v>15.5</v>
      </c>
      <c r="BB14" s="131">
        <v>15.6</v>
      </c>
      <c r="BC14" s="131">
        <v>11.1</v>
      </c>
      <c r="BD14" s="131">
        <v>14.4</v>
      </c>
      <c r="BE14" s="131">
        <v>16.8</v>
      </c>
      <c r="BF14" s="131">
        <v>15.2</v>
      </c>
      <c r="BG14" s="131">
        <v>16.399999999999999</v>
      </c>
      <c r="BH14" s="131">
        <v>13.9</v>
      </c>
      <c r="BI14" s="131">
        <v>14.9</v>
      </c>
      <c r="BJ14" s="131">
        <v>14.2</v>
      </c>
      <c r="BK14" s="131">
        <v>17.600000000000001</v>
      </c>
      <c r="BL14" s="131">
        <v>15.8</v>
      </c>
      <c r="BM14" s="131">
        <v>12.1</v>
      </c>
      <c r="BN14" s="131">
        <v>10.5</v>
      </c>
      <c r="BO14" s="18">
        <f t="shared" si="2"/>
        <v>14.136666666666665</v>
      </c>
      <c r="BP14" s="4"/>
    </row>
    <row r="15" spans="2:69" x14ac:dyDescent="0.2">
      <c r="B15" s="1" t="str">
        <f t="shared" si="0"/>
        <v>Altiplano_BuenaVista</v>
      </c>
      <c r="C15" s="86" t="s">
        <v>3</v>
      </c>
      <c r="D15" s="86" t="s">
        <v>9</v>
      </c>
      <c r="E15" s="86" t="s">
        <v>11</v>
      </c>
      <c r="F15" s="131">
        <v>26.9</v>
      </c>
      <c r="G15" s="131">
        <v>27.6</v>
      </c>
      <c r="H15" s="131">
        <v>28.7</v>
      </c>
      <c r="I15" s="131">
        <v>24.4</v>
      </c>
      <c r="J15" s="131">
        <v>27.3</v>
      </c>
      <c r="K15" s="131">
        <v>27.4</v>
      </c>
      <c r="L15" s="131">
        <v>27.1</v>
      </c>
      <c r="M15" s="131">
        <v>26.7</v>
      </c>
      <c r="N15" s="131">
        <v>26.6</v>
      </c>
      <c r="O15" s="131" t="s">
        <v>140</v>
      </c>
      <c r="P15" s="131">
        <v>17.2</v>
      </c>
      <c r="Q15" s="131">
        <v>18.5</v>
      </c>
      <c r="R15" s="131">
        <v>20.3</v>
      </c>
      <c r="S15" s="131">
        <v>21.1</v>
      </c>
      <c r="T15" s="131">
        <v>21.2</v>
      </c>
      <c r="U15" s="131">
        <v>26.5</v>
      </c>
      <c r="V15" s="131">
        <v>17.899999999999999</v>
      </c>
      <c r="W15" s="139" t="s">
        <v>140</v>
      </c>
      <c r="X15" s="139" t="s">
        <v>140</v>
      </c>
      <c r="Y15" s="139" t="s">
        <v>140</v>
      </c>
      <c r="Z15" s="139" t="s">
        <v>140</v>
      </c>
      <c r="AA15" s="139" t="s">
        <v>140</v>
      </c>
      <c r="AB15" s="139" t="s">
        <v>140</v>
      </c>
      <c r="AC15" s="139" t="s">
        <v>140</v>
      </c>
      <c r="AD15" s="139" t="s">
        <v>140</v>
      </c>
      <c r="AE15" s="139" t="s">
        <v>140</v>
      </c>
      <c r="AF15" s="139" t="s">
        <v>140</v>
      </c>
      <c r="AG15" s="139" t="s">
        <v>140</v>
      </c>
      <c r="AH15" s="131">
        <v>18</v>
      </c>
      <c r="AI15" s="131">
        <v>8.1999999999999993</v>
      </c>
      <c r="AJ15" s="17">
        <f t="shared" si="1"/>
        <v>22.866666666666664</v>
      </c>
      <c r="AK15" s="131">
        <v>9.1</v>
      </c>
      <c r="AL15" s="131">
        <v>5.3</v>
      </c>
      <c r="AM15" s="131">
        <v>6.9</v>
      </c>
      <c r="AN15" s="131">
        <v>12.8</v>
      </c>
      <c r="AO15" s="131">
        <v>10.8</v>
      </c>
      <c r="AP15" s="131">
        <v>15.2</v>
      </c>
      <c r="AQ15" s="131">
        <v>13.7</v>
      </c>
      <c r="AR15" s="131">
        <v>13</v>
      </c>
      <c r="AS15" s="131">
        <v>19.3</v>
      </c>
      <c r="AT15" s="131" t="s">
        <v>140</v>
      </c>
      <c r="AU15" s="131">
        <v>14.6</v>
      </c>
      <c r="AV15" s="131">
        <v>18.5</v>
      </c>
      <c r="AW15" s="131">
        <v>10.5</v>
      </c>
      <c r="AX15" s="131">
        <v>15.7</v>
      </c>
      <c r="AY15" s="131">
        <v>11</v>
      </c>
      <c r="AZ15" s="131">
        <v>10.3</v>
      </c>
      <c r="BA15" s="131">
        <v>11.7</v>
      </c>
      <c r="BB15" s="139" t="s">
        <v>140</v>
      </c>
      <c r="BC15" s="139" t="s">
        <v>140</v>
      </c>
      <c r="BD15" s="139" t="s">
        <v>140</v>
      </c>
      <c r="BE15" s="139" t="s">
        <v>140</v>
      </c>
      <c r="BF15" s="139" t="s">
        <v>140</v>
      </c>
      <c r="BG15" s="139" t="s">
        <v>140</v>
      </c>
      <c r="BH15" s="139" t="s">
        <v>140</v>
      </c>
      <c r="BI15" s="139" t="s">
        <v>140</v>
      </c>
      <c r="BJ15" s="139" t="s">
        <v>140</v>
      </c>
      <c r="BK15" s="139" t="s">
        <v>140</v>
      </c>
      <c r="BL15" s="139" t="s">
        <v>140</v>
      </c>
      <c r="BM15" s="131">
        <v>18</v>
      </c>
      <c r="BN15" s="131">
        <v>8.1999999999999993</v>
      </c>
      <c r="BO15" s="18">
        <f t="shared" si="2"/>
        <v>12.477777777777776</v>
      </c>
      <c r="BP15" s="4"/>
    </row>
    <row r="16" spans="2:69" x14ac:dyDescent="0.2">
      <c r="B16" s="1" t="str">
        <f t="shared" si="0"/>
        <v>Altiplano_La Dulce</v>
      </c>
      <c r="C16" s="86" t="s">
        <v>3</v>
      </c>
      <c r="D16" s="86" t="s">
        <v>37</v>
      </c>
      <c r="E16" s="86" t="s">
        <v>11</v>
      </c>
      <c r="F16" s="139" t="s">
        <v>140</v>
      </c>
      <c r="G16" s="139" t="s">
        <v>140</v>
      </c>
      <c r="H16" s="139" t="s">
        <v>140</v>
      </c>
      <c r="I16" s="139" t="s">
        <v>140</v>
      </c>
      <c r="J16" s="139" t="s">
        <v>140</v>
      </c>
      <c r="K16" s="131">
        <v>19.2</v>
      </c>
      <c r="L16" s="131">
        <v>30.2</v>
      </c>
      <c r="M16" s="131">
        <v>28.8</v>
      </c>
      <c r="N16" s="131">
        <v>29.8</v>
      </c>
      <c r="O16" s="131">
        <v>27.2</v>
      </c>
      <c r="P16" s="131">
        <v>23.2</v>
      </c>
      <c r="Q16" s="131">
        <v>24.6</v>
      </c>
      <c r="R16" s="131">
        <v>25.5</v>
      </c>
      <c r="S16" s="131">
        <v>23.1</v>
      </c>
      <c r="T16" s="131">
        <v>22.5</v>
      </c>
      <c r="U16" s="131">
        <v>26.4</v>
      </c>
      <c r="V16" s="131">
        <v>20</v>
      </c>
      <c r="W16" s="131">
        <v>22.1</v>
      </c>
      <c r="X16" s="131">
        <v>26.7</v>
      </c>
      <c r="Y16" s="131">
        <v>28</v>
      </c>
      <c r="Z16" s="131">
        <v>30.3</v>
      </c>
      <c r="AA16" s="131">
        <v>31.1</v>
      </c>
      <c r="AB16" s="131">
        <v>29.2</v>
      </c>
      <c r="AC16" s="131">
        <v>29</v>
      </c>
      <c r="AD16" s="131">
        <v>27.9</v>
      </c>
      <c r="AE16" s="131">
        <v>25.1</v>
      </c>
      <c r="AF16" s="131">
        <v>26.8</v>
      </c>
      <c r="AG16" s="131">
        <v>27.2</v>
      </c>
      <c r="AH16" s="131">
        <v>24.2</v>
      </c>
      <c r="AI16" s="131">
        <v>26.1</v>
      </c>
      <c r="AJ16" s="17">
        <f t="shared" si="1"/>
        <v>26.168000000000003</v>
      </c>
      <c r="AK16" s="139" t="s">
        <v>140</v>
      </c>
      <c r="AL16" s="139" t="s">
        <v>140</v>
      </c>
      <c r="AM16" s="139" t="s">
        <v>140</v>
      </c>
      <c r="AN16" s="139" t="s">
        <v>140</v>
      </c>
      <c r="AO16" s="139" t="s">
        <v>140</v>
      </c>
      <c r="AP16" s="131">
        <v>18.899999999999999</v>
      </c>
      <c r="AQ16" s="131">
        <v>11.2</v>
      </c>
      <c r="AR16" s="131">
        <v>9.9</v>
      </c>
      <c r="AS16" s="131">
        <v>9.5</v>
      </c>
      <c r="AT16" s="131">
        <v>10.6</v>
      </c>
      <c r="AU16" s="131">
        <v>11</v>
      </c>
      <c r="AV16" s="131">
        <v>11.6</v>
      </c>
      <c r="AW16" s="131">
        <v>10.8</v>
      </c>
      <c r="AX16" s="131">
        <v>11.4</v>
      </c>
      <c r="AY16" s="131">
        <v>13.2</v>
      </c>
      <c r="AZ16" s="131">
        <v>10.4</v>
      </c>
      <c r="BA16" s="131">
        <v>11.6</v>
      </c>
      <c r="BB16" s="131">
        <v>14.1</v>
      </c>
      <c r="BC16" s="131">
        <v>5.8</v>
      </c>
      <c r="BD16" s="131">
        <v>6.5</v>
      </c>
      <c r="BE16" s="131">
        <v>7.5</v>
      </c>
      <c r="BF16" s="131">
        <v>10.3</v>
      </c>
      <c r="BG16" s="131">
        <v>7.4</v>
      </c>
      <c r="BH16" s="131">
        <v>11.3</v>
      </c>
      <c r="BI16" s="131">
        <v>14.1</v>
      </c>
      <c r="BJ16" s="131">
        <v>14</v>
      </c>
      <c r="BK16" s="131">
        <v>14.8</v>
      </c>
      <c r="BL16" s="131">
        <v>5.9</v>
      </c>
      <c r="BM16" s="131">
        <v>6.6</v>
      </c>
      <c r="BN16" s="131">
        <v>9.1</v>
      </c>
      <c r="BO16" s="18">
        <f t="shared" si="2"/>
        <v>10.700000000000003</v>
      </c>
      <c r="BP16" s="4"/>
    </row>
    <row r="17" spans="2:68" x14ac:dyDescent="0.2">
      <c r="B17" s="1" t="str">
        <f t="shared" si="0"/>
        <v>Altiplano_Yoliatl</v>
      </c>
      <c r="C17" s="86" t="s">
        <v>3</v>
      </c>
      <c r="D17" s="86" t="s">
        <v>72</v>
      </c>
      <c r="E17" s="86" t="s">
        <v>11</v>
      </c>
      <c r="F17" s="139" t="s">
        <v>140</v>
      </c>
      <c r="G17" s="139" t="s">
        <v>140</v>
      </c>
      <c r="H17" s="139" t="s">
        <v>140</v>
      </c>
      <c r="I17" s="139" t="s">
        <v>140</v>
      </c>
      <c r="J17" s="131">
        <v>30</v>
      </c>
      <c r="K17" s="131">
        <v>32.1</v>
      </c>
      <c r="L17" s="131">
        <v>32.4</v>
      </c>
      <c r="M17" s="131">
        <v>31.2</v>
      </c>
      <c r="N17" s="131">
        <v>32</v>
      </c>
      <c r="O17" s="131">
        <v>28</v>
      </c>
      <c r="P17" s="131">
        <v>22.6</v>
      </c>
      <c r="Q17" s="131">
        <v>22.8</v>
      </c>
      <c r="R17" s="131">
        <v>24.1</v>
      </c>
      <c r="S17" s="131">
        <v>23.7</v>
      </c>
      <c r="T17" s="131">
        <v>15.9</v>
      </c>
      <c r="U17" s="139" t="s">
        <v>140</v>
      </c>
      <c r="V17" s="139" t="s">
        <v>140</v>
      </c>
      <c r="W17" s="139" t="s">
        <v>140</v>
      </c>
      <c r="X17" s="131">
        <v>26.3</v>
      </c>
      <c r="Y17" s="131">
        <v>28.5</v>
      </c>
      <c r="Z17" s="131">
        <v>29.5</v>
      </c>
      <c r="AA17" s="131">
        <v>30.3</v>
      </c>
      <c r="AB17" s="131">
        <v>31</v>
      </c>
      <c r="AC17" s="131">
        <v>28</v>
      </c>
      <c r="AD17" s="131">
        <v>27.6</v>
      </c>
      <c r="AE17" s="131">
        <v>25.3</v>
      </c>
      <c r="AF17" s="131">
        <v>25.9</v>
      </c>
      <c r="AG17" s="131">
        <v>28.2</v>
      </c>
      <c r="AH17" s="131">
        <v>20.9</v>
      </c>
      <c r="AI17" s="131">
        <v>25.8</v>
      </c>
      <c r="AJ17" s="17">
        <f t="shared" si="1"/>
        <v>27.047826086956519</v>
      </c>
      <c r="AK17" s="139" t="s">
        <v>140</v>
      </c>
      <c r="AL17" s="139" t="s">
        <v>140</v>
      </c>
      <c r="AM17" s="139" t="s">
        <v>140</v>
      </c>
      <c r="AN17" s="139" t="s">
        <v>140</v>
      </c>
      <c r="AO17" s="131">
        <v>9.6999999999999993</v>
      </c>
      <c r="AP17" s="131">
        <v>10.199999999999999</v>
      </c>
      <c r="AQ17" s="131">
        <v>9.5</v>
      </c>
      <c r="AR17" s="131">
        <v>7.4</v>
      </c>
      <c r="AS17" s="131">
        <v>8.6</v>
      </c>
      <c r="AT17" s="131">
        <v>10</v>
      </c>
      <c r="AU17" s="131">
        <v>10.1</v>
      </c>
      <c r="AV17" s="131">
        <v>9.6</v>
      </c>
      <c r="AW17" s="131">
        <v>7.3</v>
      </c>
      <c r="AX17" s="131">
        <v>9.9</v>
      </c>
      <c r="AY17" s="131">
        <v>11.6</v>
      </c>
      <c r="AZ17" s="139" t="s">
        <v>140</v>
      </c>
      <c r="BA17" s="139" t="s">
        <v>140</v>
      </c>
      <c r="BB17" s="139" t="s">
        <v>140</v>
      </c>
      <c r="BC17" s="131">
        <v>7.2</v>
      </c>
      <c r="BD17" s="131">
        <v>5.2</v>
      </c>
      <c r="BE17" s="131">
        <v>10.6</v>
      </c>
      <c r="BF17" s="131">
        <v>10.8</v>
      </c>
      <c r="BG17" s="131">
        <v>8.6999999999999993</v>
      </c>
      <c r="BH17" s="131">
        <v>10.4</v>
      </c>
      <c r="BI17" s="131">
        <v>12.6</v>
      </c>
      <c r="BJ17" s="131">
        <v>9.6</v>
      </c>
      <c r="BK17" s="131">
        <v>12.9</v>
      </c>
      <c r="BL17" s="131">
        <v>6.3</v>
      </c>
      <c r="BM17" s="131">
        <v>9.6999999999999993</v>
      </c>
      <c r="BN17" s="131">
        <v>9.3000000000000007</v>
      </c>
      <c r="BO17" s="18">
        <f t="shared" si="2"/>
        <v>9.4434782608695649</v>
      </c>
      <c r="BP17" s="4"/>
    </row>
    <row r="18" spans="2:68" x14ac:dyDescent="0.2">
      <c r="B18" s="1" t="str">
        <f t="shared" si="0"/>
        <v>Altiplano_El Pocito</v>
      </c>
      <c r="C18" s="86" t="s">
        <v>3</v>
      </c>
      <c r="D18" s="86" t="s">
        <v>135</v>
      </c>
      <c r="E18" s="86" t="s">
        <v>49</v>
      </c>
      <c r="F18" s="131">
        <v>29.2</v>
      </c>
      <c r="G18" s="131">
        <v>29.3</v>
      </c>
      <c r="H18" s="131">
        <v>30.3</v>
      </c>
      <c r="I18" s="131">
        <v>21.6</v>
      </c>
      <c r="J18" s="131">
        <v>24.5</v>
      </c>
      <c r="K18" s="131">
        <v>29.3</v>
      </c>
      <c r="L18" s="131">
        <v>28.4</v>
      </c>
      <c r="M18" s="131">
        <v>26.9</v>
      </c>
      <c r="N18" s="131">
        <v>28.9</v>
      </c>
      <c r="O18" s="131">
        <v>24.2</v>
      </c>
      <c r="P18" s="131">
        <v>22.8</v>
      </c>
      <c r="Q18" s="131">
        <v>26.1</v>
      </c>
      <c r="R18" s="131">
        <v>26.4</v>
      </c>
      <c r="S18" s="131">
        <v>25.7</v>
      </c>
      <c r="T18" s="131">
        <v>22.6</v>
      </c>
      <c r="U18" s="131">
        <v>27.1</v>
      </c>
      <c r="V18" s="131">
        <v>28.6</v>
      </c>
      <c r="W18" s="131">
        <v>25.5</v>
      </c>
      <c r="X18" s="131">
        <v>28.7</v>
      </c>
      <c r="Y18" s="131">
        <v>28</v>
      </c>
      <c r="Z18" s="131">
        <v>29.3</v>
      </c>
      <c r="AA18" s="131">
        <v>31.3</v>
      </c>
      <c r="AB18" s="131">
        <v>31</v>
      </c>
      <c r="AC18" s="131">
        <v>29.8</v>
      </c>
      <c r="AD18" s="131">
        <v>29.6</v>
      </c>
      <c r="AE18" s="131">
        <v>28</v>
      </c>
      <c r="AF18" s="131">
        <v>29.7</v>
      </c>
      <c r="AG18" s="131">
        <v>29</v>
      </c>
      <c r="AH18" s="131">
        <v>14.2</v>
      </c>
      <c r="AI18" s="131">
        <v>20.7</v>
      </c>
      <c r="AJ18" s="17">
        <f t="shared" si="1"/>
        <v>26.890000000000004</v>
      </c>
      <c r="AK18" s="131">
        <v>10</v>
      </c>
      <c r="AL18" s="131">
        <v>12.2</v>
      </c>
      <c r="AM18" s="131">
        <v>12.4</v>
      </c>
      <c r="AN18" s="131">
        <v>12.9</v>
      </c>
      <c r="AO18" s="131">
        <v>12.6</v>
      </c>
      <c r="AP18" s="131">
        <v>12.5</v>
      </c>
      <c r="AQ18" s="131">
        <v>13.7</v>
      </c>
      <c r="AR18" s="131">
        <v>11.4</v>
      </c>
      <c r="AS18" s="131">
        <v>11.1</v>
      </c>
      <c r="AT18" s="131">
        <v>13.3</v>
      </c>
      <c r="AU18" s="131">
        <v>14.4</v>
      </c>
      <c r="AV18" s="131">
        <v>13.1</v>
      </c>
      <c r="AW18" s="131">
        <v>14.6</v>
      </c>
      <c r="AX18" s="131">
        <v>15.8</v>
      </c>
      <c r="AY18" s="131">
        <v>12.7</v>
      </c>
      <c r="AZ18" s="131">
        <v>11.7</v>
      </c>
      <c r="BA18" s="131">
        <v>13.6</v>
      </c>
      <c r="BB18" s="131">
        <v>14.7</v>
      </c>
      <c r="BC18" s="131">
        <v>11.2</v>
      </c>
      <c r="BD18" s="131">
        <v>16.399999999999999</v>
      </c>
      <c r="BE18" s="131">
        <v>16.2</v>
      </c>
      <c r="BF18" s="131">
        <v>14.6</v>
      </c>
      <c r="BG18" s="131">
        <v>15.8</v>
      </c>
      <c r="BH18" s="131">
        <v>12.3</v>
      </c>
      <c r="BI18" s="131">
        <v>15.2</v>
      </c>
      <c r="BJ18" s="131">
        <v>16.8</v>
      </c>
      <c r="BK18" s="131">
        <v>16.600000000000001</v>
      </c>
      <c r="BL18" s="131">
        <v>14</v>
      </c>
      <c r="BM18" s="131">
        <v>9.6</v>
      </c>
      <c r="BN18" s="131">
        <v>9.1999999999999993</v>
      </c>
      <c r="BO18" s="18">
        <f t="shared" si="2"/>
        <v>13.353333333333333</v>
      </c>
      <c r="BP18" s="4"/>
    </row>
    <row r="19" spans="2:68" x14ac:dyDescent="0.2">
      <c r="B19" s="1" t="str">
        <f t="shared" si="0"/>
        <v>Altiplano_La Victoria</v>
      </c>
      <c r="C19" s="86" t="s">
        <v>3</v>
      </c>
      <c r="D19" s="86" t="s">
        <v>132</v>
      </c>
      <c r="E19" s="86" t="s">
        <v>5</v>
      </c>
      <c r="F19" s="131">
        <v>24.8</v>
      </c>
      <c r="G19" s="131">
        <v>25.7</v>
      </c>
      <c r="H19" s="131">
        <v>27.7</v>
      </c>
      <c r="I19" s="131">
        <v>22.3</v>
      </c>
      <c r="J19" s="131">
        <v>25.3</v>
      </c>
      <c r="K19" s="131">
        <v>26.5</v>
      </c>
      <c r="L19" s="131">
        <v>26.2</v>
      </c>
      <c r="M19" s="131">
        <v>26</v>
      </c>
      <c r="N19" s="131">
        <v>26.2</v>
      </c>
      <c r="O19" s="131">
        <v>23</v>
      </c>
      <c r="P19" s="131">
        <v>22.1</v>
      </c>
      <c r="Q19" s="131">
        <v>22.9</v>
      </c>
      <c r="R19" s="131">
        <v>22.4</v>
      </c>
      <c r="S19" s="131">
        <v>21</v>
      </c>
      <c r="T19" s="131">
        <v>23.2</v>
      </c>
      <c r="U19" s="131">
        <v>25.3</v>
      </c>
      <c r="V19" s="131">
        <v>23.5</v>
      </c>
      <c r="W19" s="131">
        <v>18.399999999999999</v>
      </c>
      <c r="X19" s="131">
        <v>23.1</v>
      </c>
      <c r="Y19" s="131">
        <v>25.6</v>
      </c>
      <c r="Z19" s="131">
        <v>27.9</v>
      </c>
      <c r="AA19" s="131">
        <v>28.8</v>
      </c>
      <c r="AB19" s="131">
        <v>28.3</v>
      </c>
      <c r="AC19" s="131">
        <v>26.9</v>
      </c>
      <c r="AD19" s="131">
        <v>26.8</v>
      </c>
      <c r="AE19" s="131">
        <v>25.3</v>
      </c>
      <c r="AF19" s="131">
        <v>25.4</v>
      </c>
      <c r="AG19" s="131">
        <v>25</v>
      </c>
      <c r="AH19" s="131">
        <v>20</v>
      </c>
      <c r="AI19" s="131">
        <v>23.3</v>
      </c>
      <c r="AJ19" s="17">
        <f t="shared" si="1"/>
        <v>24.629999999999992</v>
      </c>
      <c r="AK19" s="131">
        <v>8.5</v>
      </c>
      <c r="AL19" s="131">
        <v>5.3</v>
      </c>
      <c r="AM19" s="131">
        <v>8.1</v>
      </c>
      <c r="AN19" s="131">
        <v>12.9</v>
      </c>
      <c r="AO19" s="131">
        <v>7.6</v>
      </c>
      <c r="AP19" s="131">
        <v>8.8000000000000007</v>
      </c>
      <c r="AQ19" s="131">
        <v>7.3</v>
      </c>
      <c r="AR19" s="131">
        <v>9.8000000000000007</v>
      </c>
      <c r="AS19" s="131">
        <v>9.4</v>
      </c>
      <c r="AT19" s="131">
        <v>11.3</v>
      </c>
      <c r="AU19" s="131">
        <v>11.5</v>
      </c>
      <c r="AV19" s="131">
        <v>11.6</v>
      </c>
      <c r="AW19" s="131">
        <v>7.3</v>
      </c>
      <c r="AX19" s="131">
        <v>9.4</v>
      </c>
      <c r="AY19" s="131">
        <v>9.5</v>
      </c>
      <c r="AZ19" s="131">
        <v>8.9</v>
      </c>
      <c r="BA19" s="131">
        <v>9.6999999999999993</v>
      </c>
      <c r="BB19" s="131">
        <v>8.9</v>
      </c>
      <c r="BC19" s="131">
        <v>5.2</v>
      </c>
      <c r="BD19" s="131">
        <v>6.4</v>
      </c>
      <c r="BE19" s="131">
        <v>9.6</v>
      </c>
      <c r="BF19" s="131">
        <v>8.1999999999999993</v>
      </c>
      <c r="BG19" s="131">
        <v>7.6</v>
      </c>
      <c r="BH19" s="131">
        <v>11.5</v>
      </c>
      <c r="BI19" s="131">
        <v>11.9</v>
      </c>
      <c r="BJ19" s="131">
        <v>9.3000000000000007</v>
      </c>
      <c r="BK19" s="131">
        <v>8.9</v>
      </c>
      <c r="BL19" s="131">
        <v>5.6</v>
      </c>
      <c r="BM19" s="131">
        <v>6.2</v>
      </c>
      <c r="BN19" s="131">
        <v>7.8</v>
      </c>
      <c r="BO19" s="18">
        <f t="shared" si="2"/>
        <v>8.8000000000000007</v>
      </c>
      <c r="BP19" s="4"/>
    </row>
    <row r="20" spans="2:68" x14ac:dyDescent="0.2">
      <c r="B20" s="1" t="str">
        <f t="shared" si="0"/>
        <v>Altiplano_Cerritos de Bernal</v>
      </c>
      <c r="C20" s="86" t="s">
        <v>3</v>
      </c>
      <c r="D20" s="86" t="s">
        <v>133</v>
      </c>
      <c r="E20" s="86" t="s">
        <v>5</v>
      </c>
      <c r="F20" s="131">
        <v>25.3</v>
      </c>
      <c r="G20" s="131">
        <v>26.1</v>
      </c>
      <c r="H20" s="131">
        <v>27.6</v>
      </c>
      <c r="I20" s="131">
        <v>21.7</v>
      </c>
      <c r="J20" s="131">
        <v>26.2</v>
      </c>
      <c r="K20" s="131">
        <v>27.6</v>
      </c>
      <c r="L20" s="131">
        <v>26.9</v>
      </c>
      <c r="M20" s="131">
        <v>27.1</v>
      </c>
      <c r="N20" s="131">
        <v>26.7</v>
      </c>
      <c r="O20" s="131">
        <v>24.1</v>
      </c>
      <c r="P20" s="131">
        <v>20.6</v>
      </c>
      <c r="Q20" s="131">
        <v>23</v>
      </c>
      <c r="R20" s="131">
        <v>22.3</v>
      </c>
      <c r="S20" s="131">
        <v>20.3</v>
      </c>
      <c r="T20" s="131">
        <v>22.1</v>
      </c>
      <c r="U20" s="131">
        <v>25</v>
      </c>
      <c r="V20" s="131">
        <v>24.3</v>
      </c>
      <c r="W20" s="131">
        <v>18.600000000000001</v>
      </c>
      <c r="X20" s="131">
        <v>23.3</v>
      </c>
      <c r="Y20" s="131">
        <v>26.7</v>
      </c>
      <c r="Z20" s="131">
        <v>27.9</v>
      </c>
      <c r="AA20" s="131">
        <v>29</v>
      </c>
      <c r="AB20" s="131">
        <v>28.4</v>
      </c>
      <c r="AC20" s="131">
        <v>26.4</v>
      </c>
      <c r="AD20" s="131">
        <v>26.8</v>
      </c>
      <c r="AE20" s="131">
        <v>24.9</v>
      </c>
      <c r="AF20" s="131">
        <v>24.6</v>
      </c>
      <c r="AG20" s="131">
        <v>24.9</v>
      </c>
      <c r="AH20" s="131">
        <v>21.4</v>
      </c>
      <c r="AI20" s="131">
        <v>23.3</v>
      </c>
      <c r="AJ20" s="17">
        <f t="shared" si="1"/>
        <v>24.769999999999996</v>
      </c>
      <c r="AK20" s="131">
        <v>8</v>
      </c>
      <c r="AL20" s="131">
        <v>3.9</v>
      </c>
      <c r="AM20" s="131">
        <v>9.8000000000000007</v>
      </c>
      <c r="AN20" s="131">
        <v>12.2</v>
      </c>
      <c r="AO20" s="131">
        <v>8.4</v>
      </c>
      <c r="AP20" s="131">
        <v>8.8000000000000007</v>
      </c>
      <c r="AQ20" s="131">
        <v>11</v>
      </c>
      <c r="AR20" s="131">
        <v>9.3000000000000007</v>
      </c>
      <c r="AS20" s="131">
        <v>11.2</v>
      </c>
      <c r="AT20" s="131">
        <v>12.3</v>
      </c>
      <c r="AU20" s="131">
        <v>13.1</v>
      </c>
      <c r="AV20" s="131">
        <v>11.7</v>
      </c>
      <c r="AW20" s="131">
        <v>7.2</v>
      </c>
      <c r="AX20" s="131">
        <v>9</v>
      </c>
      <c r="AY20" s="131">
        <v>11.3</v>
      </c>
      <c r="AZ20" s="131">
        <v>10.4</v>
      </c>
      <c r="BA20" s="131">
        <v>9.1</v>
      </c>
      <c r="BB20" s="131">
        <v>8.3000000000000007</v>
      </c>
      <c r="BC20" s="131">
        <v>4.8</v>
      </c>
      <c r="BD20" s="131">
        <v>5.0999999999999996</v>
      </c>
      <c r="BE20" s="131">
        <v>9.5</v>
      </c>
      <c r="BF20" s="131">
        <v>9.3000000000000007</v>
      </c>
      <c r="BG20" s="131">
        <v>7</v>
      </c>
      <c r="BH20" s="131">
        <v>13.5</v>
      </c>
      <c r="BI20" s="131">
        <v>12.8</v>
      </c>
      <c r="BJ20" s="131">
        <v>8.1999999999999993</v>
      </c>
      <c r="BK20" s="131">
        <v>10.4</v>
      </c>
      <c r="BL20" s="131">
        <v>3.1</v>
      </c>
      <c r="BM20" s="131">
        <v>9.3000000000000007</v>
      </c>
      <c r="BN20" s="131">
        <v>7.6</v>
      </c>
      <c r="BO20" s="18">
        <f t="shared" si="2"/>
        <v>9.1866666666666692</v>
      </c>
      <c r="BP20" s="4"/>
    </row>
    <row r="21" spans="2:68" x14ac:dyDescent="0.2">
      <c r="B21" s="1" t="str">
        <f t="shared" si="0"/>
        <v>Altiplano_Santa Matilde</v>
      </c>
      <c r="C21" s="86" t="s">
        <v>3</v>
      </c>
      <c r="D21" s="86" t="s">
        <v>136</v>
      </c>
      <c r="E21" s="86" t="s">
        <v>5</v>
      </c>
      <c r="F21" s="131">
        <v>26.4</v>
      </c>
      <c r="G21" s="131">
        <v>28.1</v>
      </c>
      <c r="H21" s="131">
        <v>28.9</v>
      </c>
      <c r="I21" s="131">
        <v>23.7</v>
      </c>
      <c r="J21" s="131">
        <v>27.2</v>
      </c>
      <c r="K21" s="131">
        <v>28.1</v>
      </c>
      <c r="L21" s="131">
        <v>28</v>
      </c>
      <c r="M21" s="131">
        <v>26.8</v>
      </c>
      <c r="N21" s="131">
        <v>27.4</v>
      </c>
      <c r="O21" s="131">
        <v>24.7</v>
      </c>
      <c r="P21" s="131">
        <v>21.3</v>
      </c>
      <c r="Q21" s="131">
        <v>23.6</v>
      </c>
      <c r="R21" s="131">
        <v>22.1</v>
      </c>
      <c r="S21" s="131">
        <v>21.6</v>
      </c>
      <c r="T21" s="131">
        <v>23</v>
      </c>
      <c r="U21" s="131">
        <v>26.1</v>
      </c>
      <c r="V21" s="131">
        <v>25.1</v>
      </c>
      <c r="W21" s="131">
        <v>20.2</v>
      </c>
      <c r="X21" s="131">
        <v>25.3</v>
      </c>
      <c r="Y21" s="131">
        <v>27.7</v>
      </c>
      <c r="Z21" s="131">
        <v>28.8</v>
      </c>
      <c r="AA21" s="131">
        <v>30.2</v>
      </c>
      <c r="AB21" s="131">
        <v>29.3</v>
      </c>
      <c r="AC21" s="131">
        <v>28.6</v>
      </c>
      <c r="AD21" s="131">
        <v>28.6</v>
      </c>
      <c r="AE21" s="131">
        <v>25.7</v>
      </c>
      <c r="AF21" s="131">
        <v>26.4</v>
      </c>
      <c r="AG21" s="131">
        <v>26</v>
      </c>
      <c r="AH21" s="131">
        <v>23.1</v>
      </c>
      <c r="AI21" s="131">
        <v>25.2</v>
      </c>
      <c r="AJ21" s="17">
        <f t="shared" si="1"/>
        <v>25.906666666666677</v>
      </c>
      <c r="AK21" s="131">
        <v>8.4</v>
      </c>
      <c r="AL21" s="131">
        <v>5.9</v>
      </c>
      <c r="AM21" s="131">
        <v>9.4</v>
      </c>
      <c r="AN21" s="131">
        <v>12.6</v>
      </c>
      <c r="AO21" s="131">
        <v>10.3</v>
      </c>
      <c r="AP21" s="131">
        <v>11</v>
      </c>
      <c r="AQ21" s="131">
        <v>11.9</v>
      </c>
      <c r="AR21" s="131">
        <v>11</v>
      </c>
      <c r="AS21" s="131">
        <v>12.3</v>
      </c>
      <c r="AT21" s="131">
        <v>12.4</v>
      </c>
      <c r="AU21" s="131">
        <v>13.9</v>
      </c>
      <c r="AV21" s="131">
        <v>10.8</v>
      </c>
      <c r="AW21" s="131">
        <v>9.6999999999999993</v>
      </c>
      <c r="AX21" s="131">
        <v>10.199999999999999</v>
      </c>
      <c r="AY21" s="131">
        <v>12.7</v>
      </c>
      <c r="AZ21" s="131">
        <v>12.2</v>
      </c>
      <c r="BA21" s="131">
        <v>11.5</v>
      </c>
      <c r="BB21" s="131">
        <v>9.1999999999999993</v>
      </c>
      <c r="BC21" s="131">
        <v>7.3</v>
      </c>
      <c r="BD21" s="120">
        <v>6.5</v>
      </c>
      <c r="BE21" s="120">
        <v>12.3</v>
      </c>
      <c r="BF21" s="120">
        <v>13.3</v>
      </c>
      <c r="BG21" s="120">
        <v>7.4</v>
      </c>
      <c r="BH21" s="120">
        <v>12.4</v>
      </c>
      <c r="BI21" s="120">
        <v>14.1</v>
      </c>
      <c r="BJ21" s="120">
        <v>10.4</v>
      </c>
      <c r="BK21" s="120">
        <v>13.8</v>
      </c>
      <c r="BL21" s="120">
        <v>5.4</v>
      </c>
      <c r="BM21" s="120">
        <v>9</v>
      </c>
      <c r="BN21" s="120">
        <v>9.1999999999999993</v>
      </c>
      <c r="BO21" s="18">
        <f t="shared" si="2"/>
        <v>10.55</v>
      </c>
      <c r="BP21" s="4"/>
    </row>
    <row r="22" spans="2:68" x14ac:dyDescent="0.2">
      <c r="B22" s="1" t="str">
        <f t="shared" si="0"/>
        <v>Altiplano_La Herradura</v>
      </c>
      <c r="C22" s="86" t="s">
        <v>3</v>
      </c>
      <c r="D22" s="86" t="s">
        <v>134</v>
      </c>
      <c r="E22" s="86" t="s">
        <v>11</v>
      </c>
      <c r="F22" s="131">
        <v>26.6</v>
      </c>
      <c r="G22" s="131">
        <v>27.1</v>
      </c>
      <c r="H22" s="131">
        <v>28.6</v>
      </c>
      <c r="I22" s="131">
        <v>22.1</v>
      </c>
      <c r="J22" s="131">
        <v>26.1</v>
      </c>
      <c r="K22" s="131">
        <v>27.2</v>
      </c>
      <c r="L22" s="131">
        <v>28</v>
      </c>
      <c r="M22" s="131">
        <v>27.6</v>
      </c>
      <c r="N22" s="131">
        <v>27.5</v>
      </c>
      <c r="O22" s="131">
        <v>24.9</v>
      </c>
      <c r="P22" s="131">
        <v>20.100000000000001</v>
      </c>
      <c r="Q22" s="131">
        <v>23.2</v>
      </c>
      <c r="R22" s="131">
        <v>23.6</v>
      </c>
      <c r="S22" s="131">
        <v>21.6</v>
      </c>
      <c r="T22" s="131">
        <v>21.7</v>
      </c>
      <c r="U22" s="131">
        <v>25.1</v>
      </c>
      <c r="V22" s="131">
        <v>24.6</v>
      </c>
      <c r="W22" s="131">
        <v>19.3</v>
      </c>
      <c r="X22" s="131">
        <v>24.5</v>
      </c>
      <c r="Y22" s="131">
        <v>27.1</v>
      </c>
      <c r="Z22" s="131">
        <v>28.6</v>
      </c>
      <c r="AA22" s="131">
        <v>29.2</v>
      </c>
      <c r="AB22" s="131">
        <v>28.4</v>
      </c>
      <c r="AC22" s="143">
        <v>26.7</v>
      </c>
      <c r="AD22" s="142">
        <v>27.1</v>
      </c>
      <c r="AE22" s="143">
        <v>23.9</v>
      </c>
      <c r="AF22" s="142">
        <v>24.9</v>
      </c>
      <c r="AG22" s="143">
        <v>24.9</v>
      </c>
      <c r="AH22" s="142">
        <v>20.6</v>
      </c>
      <c r="AI22" s="143">
        <v>23.5</v>
      </c>
      <c r="AJ22" s="17">
        <f t="shared" si="1"/>
        <v>25.143333333333338</v>
      </c>
      <c r="AK22" s="131">
        <v>5.8</v>
      </c>
      <c r="AL22" s="131">
        <v>4.9000000000000004</v>
      </c>
      <c r="AM22" s="131">
        <v>5</v>
      </c>
      <c r="AN22" s="131">
        <v>9.9</v>
      </c>
      <c r="AO22" s="131">
        <v>9.6999999999999993</v>
      </c>
      <c r="AP22" s="131">
        <v>10.5</v>
      </c>
      <c r="AQ22" s="131">
        <v>10.7</v>
      </c>
      <c r="AR22" s="131">
        <v>9.5</v>
      </c>
      <c r="AS22" s="131">
        <v>8.4</v>
      </c>
      <c r="AT22" s="131">
        <v>12.2</v>
      </c>
      <c r="AU22" s="131">
        <v>11.5</v>
      </c>
      <c r="AV22" s="131">
        <v>10.8</v>
      </c>
      <c r="AW22" s="131">
        <v>8.6999999999999993</v>
      </c>
      <c r="AX22" s="131">
        <v>10.3</v>
      </c>
      <c r="AY22" s="131">
        <v>9.3000000000000007</v>
      </c>
      <c r="AZ22" s="131">
        <v>8</v>
      </c>
      <c r="BA22" s="131">
        <v>8.8000000000000007</v>
      </c>
      <c r="BB22" s="131">
        <v>8.5</v>
      </c>
      <c r="BC22" s="131">
        <v>7.1</v>
      </c>
      <c r="BD22" s="120">
        <v>5</v>
      </c>
      <c r="BE22" s="120">
        <v>10.6</v>
      </c>
      <c r="BF22" s="120">
        <v>12.1</v>
      </c>
      <c r="BG22" s="120">
        <v>7.4</v>
      </c>
      <c r="BH22" s="160">
        <v>11.1</v>
      </c>
      <c r="BI22" s="160">
        <v>13</v>
      </c>
      <c r="BJ22" s="160">
        <v>12.3</v>
      </c>
      <c r="BK22" s="160">
        <v>11.8</v>
      </c>
      <c r="BL22" s="160">
        <v>8.4</v>
      </c>
      <c r="BM22" s="160">
        <v>8.3000000000000007</v>
      </c>
      <c r="BN22" s="160">
        <v>8.8000000000000007</v>
      </c>
      <c r="BO22" s="18">
        <f t="shared" si="2"/>
        <v>9.2800000000000011</v>
      </c>
      <c r="BP22" s="4"/>
    </row>
    <row r="23" spans="2:68" x14ac:dyDescent="0.2">
      <c r="B23" s="1" t="str">
        <f t="shared" si="0"/>
        <v>Altiplano_Peotillos</v>
      </c>
      <c r="C23" s="86" t="s">
        <v>3</v>
      </c>
      <c r="D23" s="86" t="s">
        <v>48</v>
      </c>
      <c r="E23" s="86" t="s">
        <v>49</v>
      </c>
      <c r="F23" s="131">
        <v>32.4</v>
      </c>
      <c r="G23" s="131">
        <v>31.5</v>
      </c>
      <c r="H23" s="131">
        <v>33.5</v>
      </c>
      <c r="I23" s="131">
        <v>22.6</v>
      </c>
      <c r="J23" s="131">
        <v>26</v>
      </c>
      <c r="K23" s="131">
        <v>31</v>
      </c>
      <c r="L23" s="131">
        <v>28.7</v>
      </c>
      <c r="M23" s="131">
        <v>28.5</v>
      </c>
      <c r="N23" s="131">
        <v>31.5</v>
      </c>
      <c r="O23" s="131">
        <v>25.7</v>
      </c>
      <c r="P23" s="131">
        <v>25.4</v>
      </c>
      <c r="Q23" s="131">
        <v>26.2</v>
      </c>
      <c r="R23" s="131">
        <v>29.9</v>
      </c>
      <c r="S23" s="131">
        <v>28.3</v>
      </c>
      <c r="T23" s="131">
        <v>24.7</v>
      </c>
      <c r="U23" s="131">
        <v>29.8</v>
      </c>
      <c r="V23" s="131">
        <v>31.5</v>
      </c>
      <c r="W23" s="131">
        <v>27.6</v>
      </c>
      <c r="X23" s="131">
        <v>31.2</v>
      </c>
      <c r="Y23" s="131">
        <v>27.3</v>
      </c>
      <c r="Z23" s="131">
        <v>30.9</v>
      </c>
      <c r="AA23" s="131">
        <v>32.200000000000003</v>
      </c>
      <c r="AB23" s="131">
        <v>32.700000000000003</v>
      </c>
      <c r="AC23" s="131">
        <v>31.7</v>
      </c>
      <c r="AD23" s="131">
        <v>33.4</v>
      </c>
      <c r="AE23" s="131">
        <v>31.4</v>
      </c>
      <c r="AF23" s="131">
        <v>31.7</v>
      </c>
      <c r="AG23" s="131">
        <v>31</v>
      </c>
      <c r="AH23" s="131">
        <v>16</v>
      </c>
      <c r="AI23" s="131">
        <v>21.2</v>
      </c>
      <c r="AJ23" s="17">
        <f t="shared" si="1"/>
        <v>28.850000000000005</v>
      </c>
      <c r="AK23" s="131">
        <v>10.1</v>
      </c>
      <c r="AL23" s="131">
        <v>12.7</v>
      </c>
      <c r="AM23" s="131">
        <v>9.9</v>
      </c>
      <c r="AN23" s="131">
        <v>14</v>
      </c>
      <c r="AO23" s="131">
        <v>14.4</v>
      </c>
      <c r="AP23" s="131">
        <v>9.6999999999999993</v>
      </c>
      <c r="AQ23" s="131">
        <v>14.4</v>
      </c>
      <c r="AR23" s="131">
        <v>8.6</v>
      </c>
      <c r="AS23" s="131">
        <v>10.5</v>
      </c>
      <c r="AT23" s="131">
        <v>12.3</v>
      </c>
      <c r="AU23" s="131">
        <v>15.2</v>
      </c>
      <c r="AV23" s="131">
        <v>11.6</v>
      </c>
      <c r="AW23" s="131">
        <v>13</v>
      </c>
      <c r="AX23" s="131">
        <v>14.3</v>
      </c>
      <c r="AY23" s="131">
        <v>13.5</v>
      </c>
      <c r="AZ23" s="131">
        <v>10.3</v>
      </c>
      <c r="BA23" s="131">
        <v>12.9</v>
      </c>
      <c r="BB23" s="131">
        <v>15.7</v>
      </c>
      <c r="BC23" s="131">
        <v>9.1999999999999993</v>
      </c>
      <c r="BD23" s="131">
        <v>12.8</v>
      </c>
      <c r="BE23" s="131">
        <v>15.9</v>
      </c>
      <c r="BF23" s="131">
        <v>15.7</v>
      </c>
      <c r="BG23" s="131">
        <v>15.1</v>
      </c>
      <c r="BH23" s="131">
        <v>11.4</v>
      </c>
      <c r="BI23" s="131">
        <v>13.3</v>
      </c>
      <c r="BJ23" s="131">
        <v>13.7</v>
      </c>
      <c r="BK23" s="131">
        <v>17.5</v>
      </c>
      <c r="BL23" s="131">
        <v>12.6</v>
      </c>
      <c r="BM23" s="131">
        <v>10.4</v>
      </c>
      <c r="BN23" s="131">
        <v>10.1</v>
      </c>
      <c r="BO23" s="18">
        <f t="shared" si="2"/>
        <v>12.693333333333333</v>
      </c>
      <c r="BP23" s="4"/>
    </row>
    <row r="24" spans="2:68" x14ac:dyDescent="0.2">
      <c r="B24" s="1" t="str">
        <f t="shared" si="0"/>
        <v>Centro_Benito Juárez</v>
      </c>
      <c r="C24" s="109" t="s">
        <v>6</v>
      </c>
      <c r="D24" s="109" t="s">
        <v>7</v>
      </c>
      <c r="E24" s="109" t="s">
        <v>8</v>
      </c>
      <c r="F24" s="131">
        <v>30.5</v>
      </c>
      <c r="G24" s="131">
        <v>31.1</v>
      </c>
      <c r="H24" s="131">
        <v>34.700000000000003</v>
      </c>
      <c r="I24" s="131">
        <v>23</v>
      </c>
      <c r="J24" s="131">
        <v>28.5</v>
      </c>
      <c r="K24" s="131">
        <v>31</v>
      </c>
      <c r="L24" s="131">
        <v>31</v>
      </c>
      <c r="M24" s="131">
        <v>28.7</v>
      </c>
      <c r="N24" s="131">
        <v>31.2</v>
      </c>
      <c r="O24" s="131">
        <v>27.3</v>
      </c>
      <c r="P24" s="131">
        <v>27</v>
      </c>
      <c r="Q24" s="131">
        <v>26.2</v>
      </c>
      <c r="R24" s="131">
        <v>26.4</v>
      </c>
      <c r="S24" s="131">
        <v>27.3</v>
      </c>
      <c r="T24" s="131">
        <v>29.6</v>
      </c>
      <c r="U24" s="131">
        <v>30.7</v>
      </c>
      <c r="V24" s="131">
        <v>30</v>
      </c>
      <c r="W24" s="131">
        <v>27.3</v>
      </c>
      <c r="X24" s="131">
        <v>29.8</v>
      </c>
      <c r="Y24" s="131">
        <v>32.5</v>
      </c>
      <c r="Z24" s="131">
        <v>33.6</v>
      </c>
      <c r="AA24" s="131">
        <v>34.5</v>
      </c>
      <c r="AB24" s="131">
        <v>33.700000000000003</v>
      </c>
      <c r="AC24" s="131">
        <v>31.3</v>
      </c>
      <c r="AD24" s="131">
        <v>30.2</v>
      </c>
      <c r="AE24" s="131">
        <v>28.4</v>
      </c>
      <c r="AF24" s="131">
        <v>29.3</v>
      </c>
      <c r="AG24" s="131">
        <v>30.9</v>
      </c>
      <c r="AH24" s="131">
        <v>14.5</v>
      </c>
      <c r="AI24" s="131">
        <v>25.6</v>
      </c>
      <c r="AJ24" s="17">
        <f t="shared" si="1"/>
        <v>29.193333333333332</v>
      </c>
      <c r="AK24" s="131">
        <v>8.5</v>
      </c>
      <c r="AL24" s="131">
        <v>5.4</v>
      </c>
      <c r="AM24" s="131">
        <v>7.1</v>
      </c>
      <c r="AN24" s="131">
        <v>9.1999999999999993</v>
      </c>
      <c r="AO24" s="131">
        <v>6.4</v>
      </c>
      <c r="AP24" s="131">
        <v>9.1</v>
      </c>
      <c r="AQ24" s="131">
        <v>12.7</v>
      </c>
      <c r="AR24" s="131">
        <v>7.7</v>
      </c>
      <c r="AS24" s="131">
        <v>8.4</v>
      </c>
      <c r="AT24" s="131">
        <v>9.9</v>
      </c>
      <c r="AU24" s="131">
        <v>12.5</v>
      </c>
      <c r="AV24" s="131">
        <v>11.7</v>
      </c>
      <c r="AW24" s="131">
        <v>11.6</v>
      </c>
      <c r="AX24" s="131">
        <v>13</v>
      </c>
      <c r="AY24" s="131">
        <v>12</v>
      </c>
      <c r="AZ24" s="131">
        <v>8.6</v>
      </c>
      <c r="BA24" s="131">
        <v>8.9</v>
      </c>
      <c r="BB24" s="131">
        <v>12.6</v>
      </c>
      <c r="BC24" s="131">
        <v>7.6</v>
      </c>
      <c r="BD24" s="131">
        <v>7.9</v>
      </c>
      <c r="BE24" s="131">
        <v>12.5</v>
      </c>
      <c r="BF24" s="131">
        <v>10.8</v>
      </c>
      <c r="BG24" s="131">
        <v>9.4</v>
      </c>
      <c r="BH24" s="131">
        <v>10</v>
      </c>
      <c r="BI24" s="131">
        <v>12.2</v>
      </c>
      <c r="BJ24" s="131">
        <v>11.7</v>
      </c>
      <c r="BK24" s="131">
        <v>16.899999999999999</v>
      </c>
      <c r="BL24" s="131">
        <v>14.7</v>
      </c>
      <c r="BM24" s="131">
        <v>10.7</v>
      </c>
      <c r="BN24" s="131">
        <v>9.6</v>
      </c>
      <c r="BO24" s="18">
        <f t="shared" si="2"/>
        <v>10.31</v>
      </c>
      <c r="BP24" s="4"/>
    </row>
    <row r="25" spans="2:68" x14ac:dyDescent="0.2">
      <c r="B25" s="1" t="str">
        <f t="shared" si="0"/>
        <v>Centro_El Polvorín</v>
      </c>
      <c r="C25" s="109" t="s">
        <v>6</v>
      </c>
      <c r="D25" s="109" t="s">
        <v>25</v>
      </c>
      <c r="E25" s="109" t="s">
        <v>26</v>
      </c>
      <c r="F25" s="139" t="s">
        <v>140</v>
      </c>
      <c r="G25" s="139" t="s">
        <v>140</v>
      </c>
      <c r="H25" s="139" t="s">
        <v>140</v>
      </c>
      <c r="I25" s="139" t="s">
        <v>140</v>
      </c>
      <c r="J25" s="139" t="s">
        <v>140</v>
      </c>
      <c r="K25" s="131">
        <v>30.4</v>
      </c>
      <c r="L25" s="131">
        <v>29.6</v>
      </c>
      <c r="M25" s="131">
        <v>28.5</v>
      </c>
      <c r="N25" s="131">
        <v>31.2</v>
      </c>
      <c r="O25" s="131">
        <v>26</v>
      </c>
      <c r="P25" s="131">
        <v>24.3</v>
      </c>
      <c r="Q25" s="131">
        <v>27.2</v>
      </c>
      <c r="R25" s="131">
        <v>27.4</v>
      </c>
      <c r="S25" s="131">
        <v>26.7</v>
      </c>
      <c r="T25" s="131">
        <v>24</v>
      </c>
      <c r="U25" s="131">
        <v>26.1</v>
      </c>
      <c r="V25" s="139" t="s">
        <v>140</v>
      </c>
      <c r="W25" s="139" t="s">
        <v>140</v>
      </c>
      <c r="X25" s="131">
        <v>29.6</v>
      </c>
      <c r="Y25" s="131">
        <v>33</v>
      </c>
      <c r="Z25" s="131">
        <v>32.4</v>
      </c>
      <c r="AA25" s="131">
        <v>34.5</v>
      </c>
      <c r="AB25" s="131">
        <v>32.799999999999997</v>
      </c>
      <c r="AC25" s="131">
        <v>31.8</v>
      </c>
      <c r="AD25" s="131">
        <v>31.7</v>
      </c>
      <c r="AE25" s="131">
        <v>28.6</v>
      </c>
      <c r="AF25" s="131">
        <v>30.1</v>
      </c>
      <c r="AG25" s="131">
        <v>30</v>
      </c>
      <c r="AH25" s="131">
        <v>14.8</v>
      </c>
      <c r="AI25" s="131">
        <v>24.3</v>
      </c>
      <c r="AJ25" s="17">
        <f t="shared" si="1"/>
        <v>28.478260869565219</v>
      </c>
      <c r="AK25" s="139" t="s">
        <v>140</v>
      </c>
      <c r="AL25" s="139" t="s">
        <v>140</v>
      </c>
      <c r="AM25" s="139" t="s">
        <v>140</v>
      </c>
      <c r="AN25" s="139" t="s">
        <v>140</v>
      </c>
      <c r="AO25" s="139" t="s">
        <v>140</v>
      </c>
      <c r="AP25" s="131">
        <v>17</v>
      </c>
      <c r="AQ25" s="131">
        <v>14</v>
      </c>
      <c r="AR25" s="131">
        <v>9.8000000000000007</v>
      </c>
      <c r="AS25" s="131">
        <v>11.3</v>
      </c>
      <c r="AT25" s="131">
        <v>13.8</v>
      </c>
      <c r="AU25" s="131">
        <v>14</v>
      </c>
      <c r="AV25" s="131">
        <v>12.5</v>
      </c>
      <c r="AW25" s="131">
        <v>13.2</v>
      </c>
      <c r="AX25" s="131">
        <v>14.6</v>
      </c>
      <c r="AY25" s="131">
        <v>12.8</v>
      </c>
      <c r="AZ25" s="131">
        <v>10.4</v>
      </c>
      <c r="BA25" s="139" t="s">
        <v>140</v>
      </c>
      <c r="BB25" s="139" t="s">
        <v>140</v>
      </c>
      <c r="BC25" s="131">
        <v>10.3</v>
      </c>
      <c r="BD25" s="131">
        <v>10.5</v>
      </c>
      <c r="BE25" s="131">
        <v>16.100000000000001</v>
      </c>
      <c r="BF25" s="131">
        <v>15.5</v>
      </c>
      <c r="BG25" s="131">
        <v>14.5</v>
      </c>
      <c r="BH25" s="131">
        <v>12.3</v>
      </c>
      <c r="BI25" s="131">
        <v>14.6</v>
      </c>
      <c r="BJ25" s="131">
        <v>13.7</v>
      </c>
      <c r="BK25" s="131">
        <v>18.2</v>
      </c>
      <c r="BL25" s="131">
        <v>13.6</v>
      </c>
      <c r="BM25" s="131">
        <v>10.4</v>
      </c>
      <c r="BN25" s="131">
        <v>9.6999999999999993</v>
      </c>
      <c r="BO25" s="18">
        <f t="shared" si="2"/>
        <v>13.165217391304349</v>
      </c>
      <c r="BP25" s="4"/>
    </row>
    <row r="26" spans="2:68" x14ac:dyDescent="0.2">
      <c r="B26" s="1" t="str">
        <f t="shared" si="0"/>
        <v xml:space="preserve">Centro_Santa Clara </v>
      </c>
      <c r="C26" s="109" t="s">
        <v>6</v>
      </c>
      <c r="D26" s="109" t="s">
        <v>64</v>
      </c>
      <c r="E26" s="109" t="s">
        <v>65</v>
      </c>
      <c r="F26" s="139" t="s">
        <v>140</v>
      </c>
      <c r="G26" s="139" t="s">
        <v>140</v>
      </c>
      <c r="H26" s="139" t="s">
        <v>140</v>
      </c>
      <c r="I26" s="139" t="s">
        <v>140</v>
      </c>
      <c r="J26" s="139" t="s">
        <v>140</v>
      </c>
      <c r="K26" s="131">
        <v>31.1</v>
      </c>
      <c r="L26" s="131">
        <v>29.9</v>
      </c>
      <c r="M26" s="131">
        <v>29.4</v>
      </c>
      <c r="N26" s="131">
        <v>30.9</v>
      </c>
      <c r="O26" s="131">
        <v>26.9</v>
      </c>
      <c r="P26" s="131">
        <v>26</v>
      </c>
      <c r="Q26" s="131">
        <v>27.8</v>
      </c>
      <c r="R26" s="131">
        <v>28.8</v>
      </c>
      <c r="S26" s="131">
        <v>27.1</v>
      </c>
      <c r="T26" s="131">
        <v>24.2</v>
      </c>
      <c r="U26" s="131">
        <v>25.1</v>
      </c>
      <c r="V26" s="139" t="s">
        <v>140</v>
      </c>
      <c r="W26" s="139" t="s">
        <v>140</v>
      </c>
      <c r="X26" s="131">
        <v>25.8</v>
      </c>
      <c r="Y26" s="131">
        <v>33.1</v>
      </c>
      <c r="Z26" s="131">
        <v>31.6</v>
      </c>
      <c r="AA26" s="131">
        <v>35.1</v>
      </c>
      <c r="AB26" s="131">
        <v>32.6</v>
      </c>
      <c r="AC26" s="131">
        <v>32.200000000000003</v>
      </c>
      <c r="AD26" s="131">
        <v>32.200000000000003</v>
      </c>
      <c r="AE26" s="131">
        <v>28.9</v>
      </c>
      <c r="AF26" s="131">
        <v>31.4</v>
      </c>
      <c r="AG26" s="131">
        <v>30.9</v>
      </c>
      <c r="AH26" s="131">
        <v>15.7</v>
      </c>
      <c r="AI26" s="131">
        <v>24.4</v>
      </c>
      <c r="AJ26" s="17">
        <f t="shared" si="1"/>
        <v>28.743478260869573</v>
      </c>
      <c r="AK26" s="139" t="s">
        <v>140</v>
      </c>
      <c r="AL26" s="139" t="s">
        <v>140</v>
      </c>
      <c r="AM26" s="139" t="s">
        <v>140</v>
      </c>
      <c r="AN26" s="139" t="s">
        <v>140</v>
      </c>
      <c r="AO26" s="139" t="s">
        <v>140</v>
      </c>
      <c r="AP26" s="131">
        <v>11.3</v>
      </c>
      <c r="AQ26" s="131">
        <v>14.7</v>
      </c>
      <c r="AR26" s="131">
        <v>9.5</v>
      </c>
      <c r="AS26" s="131">
        <v>12.2</v>
      </c>
      <c r="AT26" s="131">
        <v>12.8</v>
      </c>
      <c r="AU26" s="131">
        <v>14</v>
      </c>
      <c r="AV26" s="131">
        <v>11.1</v>
      </c>
      <c r="AW26" s="131">
        <v>11.5</v>
      </c>
      <c r="AX26" s="131">
        <v>14.2</v>
      </c>
      <c r="AY26" s="131">
        <v>12.5</v>
      </c>
      <c r="AZ26" s="131">
        <v>9.6</v>
      </c>
      <c r="BA26" s="139" t="s">
        <v>140</v>
      </c>
      <c r="BB26" s="139" t="s">
        <v>140</v>
      </c>
      <c r="BC26" s="131">
        <v>17.3</v>
      </c>
      <c r="BD26" s="131">
        <v>8.6</v>
      </c>
      <c r="BE26" s="131">
        <v>15.8</v>
      </c>
      <c r="BF26" s="131">
        <v>13.1</v>
      </c>
      <c r="BG26" s="131">
        <v>14.8</v>
      </c>
      <c r="BH26" s="131">
        <v>12.2</v>
      </c>
      <c r="BI26" s="131">
        <v>14</v>
      </c>
      <c r="BJ26" s="131">
        <v>12.6</v>
      </c>
      <c r="BK26" s="131">
        <v>16.600000000000001</v>
      </c>
      <c r="BL26" s="131">
        <v>14.8</v>
      </c>
      <c r="BM26" s="131">
        <v>10.8</v>
      </c>
      <c r="BN26" s="131">
        <v>10.1</v>
      </c>
      <c r="BO26" s="18">
        <f t="shared" si="2"/>
        <v>12.786956521739134</v>
      </c>
      <c r="BP26" s="4"/>
    </row>
    <row r="27" spans="2:68" x14ac:dyDescent="0.2">
      <c r="B27" s="1" t="str">
        <f t="shared" si="0"/>
        <v>Centro_INIFAP San Luis</v>
      </c>
      <c r="C27" s="109" t="s">
        <v>6</v>
      </c>
      <c r="D27" s="109" t="s">
        <v>106</v>
      </c>
      <c r="E27" s="109" t="s">
        <v>104</v>
      </c>
      <c r="F27" s="131">
        <v>29.2</v>
      </c>
      <c r="G27" s="131">
        <v>29.8</v>
      </c>
      <c r="H27" s="131">
        <v>31.2</v>
      </c>
      <c r="I27" s="131">
        <v>22.1</v>
      </c>
      <c r="J27" s="131">
        <v>27.7</v>
      </c>
      <c r="K27" s="131">
        <v>29.9</v>
      </c>
      <c r="L27" s="131">
        <v>28.9</v>
      </c>
      <c r="M27" s="131">
        <v>28.6</v>
      </c>
      <c r="N27" s="131">
        <v>30.2</v>
      </c>
      <c r="O27" s="131">
        <v>26.6</v>
      </c>
      <c r="P27" s="131">
        <v>26.7</v>
      </c>
      <c r="Q27" s="131">
        <v>26.2</v>
      </c>
      <c r="R27" s="131">
        <v>26.5</v>
      </c>
      <c r="S27" s="131">
        <v>26.2</v>
      </c>
      <c r="T27" s="131">
        <v>26.9</v>
      </c>
      <c r="U27" s="131">
        <v>28.6</v>
      </c>
      <c r="V27" s="131">
        <v>28.4</v>
      </c>
      <c r="W27" s="131">
        <v>26.9</v>
      </c>
      <c r="X27" s="131">
        <v>27.7</v>
      </c>
      <c r="Y27" s="131">
        <v>30.6</v>
      </c>
      <c r="Z27" s="131">
        <v>31</v>
      </c>
      <c r="AA27" s="131">
        <v>31.8</v>
      </c>
      <c r="AB27" s="131">
        <v>32.6</v>
      </c>
      <c r="AC27" s="131">
        <v>29.5</v>
      </c>
      <c r="AD27" s="131">
        <v>29.5</v>
      </c>
      <c r="AE27" s="131">
        <v>29.2</v>
      </c>
      <c r="AF27" s="131">
        <v>28.4</v>
      </c>
      <c r="AG27" s="131">
        <v>29.7</v>
      </c>
      <c r="AH27" s="131">
        <v>16</v>
      </c>
      <c r="AI27" s="131">
        <v>25</v>
      </c>
      <c r="AJ27" s="17">
        <f t="shared" si="1"/>
        <v>28.053333333333335</v>
      </c>
      <c r="AK27" s="131">
        <v>9.1999999999999993</v>
      </c>
      <c r="AL27" s="131">
        <v>8.1</v>
      </c>
      <c r="AM27" s="131">
        <v>8.6999999999999993</v>
      </c>
      <c r="AN27" s="131">
        <v>13.4</v>
      </c>
      <c r="AO27" s="131">
        <v>9.3000000000000007</v>
      </c>
      <c r="AP27" s="131">
        <v>8.4</v>
      </c>
      <c r="AQ27" s="131">
        <v>8.9</v>
      </c>
      <c r="AR27" s="131">
        <v>5.8</v>
      </c>
      <c r="AS27" s="131">
        <v>7.5</v>
      </c>
      <c r="AT27" s="131">
        <v>8.9</v>
      </c>
      <c r="AU27" s="131">
        <v>14.3</v>
      </c>
      <c r="AV27" s="131">
        <v>14.2</v>
      </c>
      <c r="AW27" s="131">
        <v>14.5</v>
      </c>
      <c r="AX27" s="131">
        <v>14.2</v>
      </c>
      <c r="AY27" s="131">
        <v>11.4</v>
      </c>
      <c r="AZ27" s="131">
        <v>8.9</v>
      </c>
      <c r="BA27" s="131">
        <v>9.6999999999999993</v>
      </c>
      <c r="BB27" s="131">
        <v>13.1</v>
      </c>
      <c r="BC27" s="131">
        <v>7.7</v>
      </c>
      <c r="BD27" s="131">
        <v>7.3</v>
      </c>
      <c r="BE27" s="131">
        <v>10.5</v>
      </c>
      <c r="BF27" s="131">
        <v>10.4</v>
      </c>
      <c r="BG27" s="131">
        <v>12.6</v>
      </c>
      <c r="BH27" s="131">
        <v>10.3</v>
      </c>
      <c r="BI27" s="131">
        <v>10.4</v>
      </c>
      <c r="BJ27" s="131">
        <v>13.7</v>
      </c>
      <c r="BK27" s="131">
        <v>19.3</v>
      </c>
      <c r="BL27" s="131">
        <v>13.7</v>
      </c>
      <c r="BM27" s="131">
        <v>10.5</v>
      </c>
      <c r="BN27" s="131">
        <v>10</v>
      </c>
      <c r="BO27" s="18">
        <f t="shared" si="2"/>
        <v>10.83</v>
      </c>
      <c r="BP27" s="4"/>
    </row>
    <row r="28" spans="2:68" x14ac:dyDescent="0.2">
      <c r="B28" s="1" t="str">
        <f t="shared" si="0"/>
        <v>Centro_La Lugarda</v>
      </c>
      <c r="C28" s="109" t="s">
        <v>6</v>
      </c>
      <c r="D28" s="109" t="s">
        <v>39</v>
      </c>
      <c r="E28" s="109" t="s">
        <v>40</v>
      </c>
      <c r="F28" s="131">
        <v>25.8</v>
      </c>
      <c r="G28" s="131">
        <v>27</v>
      </c>
      <c r="H28" s="131">
        <v>28.4</v>
      </c>
      <c r="I28" s="131">
        <v>21.7</v>
      </c>
      <c r="J28" s="131">
        <v>26.7</v>
      </c>
      <c r="K28" s="131">
        <v>27.9</v>
      </c>
      <c r="L28" s="131">
        <v>27.5</v>
      </c>
      <c r="M28" s="131">
        <v>27.5</v>
      </c>
      <c r="N28" s="131">
        <v>27.9</v>
      </c>
      <c r="O28" s="131">
        <v>25.2</v>
      </c>
      <c r="P28" s="131">
        <v>22.9</v>
      </c>
      <c r="Q28" s="131">
        <v>23.1</v>
      </c>
      <c r="R28" s="131">
        <v>22.8</v>
      </c>
      <c r="S28" s="131">
        <v>24.5</v>
      </c>
      <c r="T28" s="131">
        <v>25.3</v>
      </c>
      <c r="U28" s="131">
        <v>26.4</v>
      </c>
      <c r="V28" s="131">
        <v>25.8</v>
      </c>
      <c r="W28" s="131">
        <v>25.5</v>
      </c>
      <c r="X28" s="131">
        <v>25.2</v>
      </c>
      <c r="Y28" s="131">
        <v>27.7</v>
      </c>
      <c r="Z28" s="131">
        <v>27.7</v>
      </c>
      <c r="AA28" s="131">
        <v>28.4</v>
      </c>
      <c r="AB28" s="131">
        <v>28.9</v>
      </c>
      <c r="AC28" s="131">
        <v>26.3</v>
      </c>
      <c r="AD28" s="131">
        <v>26.7</v>
      </c>
      <c r="AE28" s="131">
        <v>25.9</v>
      </c>
      <c r="AF28" s="131">
        <v>25.8</v>
      </c>
      <c r="AG28" s="131">
        <v>27.6</v>
      </c>
      <c r="AH28" s="131">
        <v>15.5</v>
      </c>
      <c r="AI28" s="131">
        <v>24.2</v>
      </c>
      <c r="AJ28" s="17">
        <f t="shared" si="1"/>
        <v>25.72666666666667</v>
      </c>
      <c r="AK28" s="131">
        <v>11.1</v>
      </c>
      <c r="AL28" s="131">
        <v>6.5</v>
      </c>
      <c r="AM28" s="131">
        <v>9.4</v>
      </c>
      <c r="AN28" s="131">
        <v>10.6</v>
      </c>
      <c r="AO28" s="131">
        <v>7.2</v>
      </c>
      <c r="AP28" s="131">
        <v>7.6</v>
      </c>
      <c r="AQ28" s="131">
        <v>9.6999999999999993</v>
      </c>
      <c r="AR28" s="131">
        <v>6</v>
      </c>
      <c r="AS28" s="131">
        <v>9.4</v>
      </c>
      <c r="AT28" s="131">
        <v>8.6999999999999993</v>
      </c>
      <c r="AU28" s="131">
        <v>11.5</v>
      </c>
      <c r="AV28" s="131">
        <v>11</v>
      </c>
      <c r="AW28" s="131">
        <v>11.4</v>
      </c>
      <c r="AX28" s="131">
        <v>12.5</v>
      </c>
      <c r="AY28" s="131">
        <v>9.6999999999999993</v>
      </c>
      <c r="AZ28" s="131">
        <v>8</v>
      </c>
      <c r="BA28" s="131">
        <v>10.1</v>
      </c>
      <c r="BB28" s="131">
        <v>11.7</v>
      </c>
      <c r="BC28" s="131">
        <v>9.4</v>
      </c>
      <c r="BD28" s="131">
        <v>10.5</v>
      </c>
      <c r="BE28" s="131">
        <v>8.8000000000000007</v>
      </c>
      <c r="BF28" s="131">
        <v>10.8</v>
      </c>
      <c r="BG28" s="131">
        <v>9.6</v>
      </c>
      <c r="BH28" s="131">
        <v>11.3</v>
      </c>
      <c r="BI28" s="131">
        <v>12.9</v>
      </c>
      <c r="BJ28" s="131">
        <v>13.2</v>
      </c>
      <c r="BK28" s="131">
        <v>12.8</v>
      </c>
      <c r="BL28" s="131">
        <v>13.6</v>
      </c>
      <c r="BM28" s="131">
        <v>10.9</v>
      </c>
      <c r="BN28" s="131">
        <v>8.8000000000000007</v>
      </c>
      <c r="BO28" s="18">
        <f t="shared" si="2"/>
        <v>10.156666666666668</v>
      </c>
      <c r="BP28" s="4"/>
    </row>
    <row r="29" spans="2:68" x14ac:dyDescent="0.2">
      <c r="B29" s="1" t="str">
        <f t="shared" si="0"/>
        <v>Centro_La Purisima</v>
      </c>
      <c r="C29" s="109" t="s">
        <v>6</v>
      </c>
      <c r="D29" s="109" t="s">
        <v>41</v>
      </c>
      <c r="E29" s="109" t="s">
        <v>42</v>
      </c>
      <c r="F29" s="131">
        <v>26.1</v>
      </c>
      <c r="G29" s="131">
        <v>26.8</v>
      </c>
      <c r="H29" s="131">
        <v>28.9</v>
      </c>
      <c r="I29" s="131">
        <v>19.3</v>
      </c>
      <c r="J29" s="131">
        <v>24.3</v>
      </c>
      <c r="K29" s="131">
        <v>26.9</v>
      </c>
      <c r="L29" s="131">
        <v>26</v>
      </c>
      <c r="M29" s="131">
        <v>25.9</v>
      </c>
      <c r="N29" s="131">
        <v>26.2</v>
      </c>
      <c r="O29" s="131">
        <v>23.9</v>
      </c>
      <c r="P29" s="131">
        <v>24.6</v>
      </c>
      <c r="Q29" s="131">
        <v>22.4</v>
      </c>
      <c r="R29" s="131">
        <v>22.1</v>
      </c>
      <c r="S29" s="131">
        <v>24.5</v>
      </c>
      <c r="T29" s="131">
        <v>26.1</v>
      </c>
      <c r="U29" s="131">
        <v>26.4</v>
      </c>
      <c r="V29" s="131">
        <v>26.1</v>
      </c>
      <c r="W29" s="131">
        <v>24.9</v>
      </c>
      <c r="X29" s="131">
        <v>24.7</v>
      </c>
      <c r="Y29" s="131">
        <v>27.6</v>
      </c>
      <c r="Z29" s="131">
        <v>28.3</v>
      </c>
      <c r="AA29" s="131">
        <v>29</v>
      </c>
      <c r="AB29" s="131">
        <v>29.2</v>
      </c>
      <c r="AC29" s="131">
        <v>26.6</v>
      </c>
      <c r="AD29" s="131">
        <v>26.9</v>
      </c>
      <c r="AE29" s="131">
        <v>25.8</v>
      </c>
      <c r="AF29" s="131">
        <v>26.6</v>
      </c>
      <c r="AG29" s="131">
        <v>27.1</v>
      </c>
      <c r="AH29" s="131">
        <v>15.1</v>
      </c>
      <c r="AI29" s="131">
        <v>22.5</v>
      </c>
      <c r="AJ29" s="17">
        <f t="shared" si="1"/>
        <v>25.360000000000003</v>
      </c>
      <c r="AK29" s="131">
        <v>10.4</v>
      </c>
      <c r="AL29" s="131">
        <v>9.3000000000000007</v>
      </c>
      <c r="AM29" s="131">
        <v>11.9</v>
      </c>
      <c r="AN29" s="131">
        <v>11.3</v>
      </c>
      <c r="AO29" s="131">
        <v>7.2</v>
      </c>
      <c r="AP29" s="131">
        <v>9.6</v>
      </c>
      <c r="AQ29" s="131">
        <v>9.5</v>
      </c>
      <c r="AR29" s="131">
        <v>7.8</v>
      </c>
      <c r="AS29" s="131">
        <v>10.8</v>
      </c>
      <c r="AT29" s="131">
        <v>10.5</v>
      </c>
      <c r="AU29" s="131">
        <v>12</v>
      </c>
      <c r="AV29" s="131">
        <v>11.1</v>
      </c>
      <c r="AW29" s="131">
        <v>10.6</v>
      </c>
      <c r="AX29" s="131">
        <v>12.7</v>
      </c>
      <c r="AY29" s="131">
        <v>11.2</v>
      </c>
      <c r="AZ29" s="131">
        <v>10</v>
      </c>
      <c r="BA29" s="131">
        <v>10.4</v>
      </c>
      <c r="BB29" s="131">
        <v>10.3</v>
      </c>
      <c r="BC29" s="131">
        <v>9</v>
      </c>
      <c r="BD29" s="131">
        <v>9.9</v>
      </c>
      <c r="BE29" s="131">
        <v>11.6</v>
      </c>
      <c r="BF29" s="131">
        <v>11.3</v>
      </c>
      <c r="BG29" s="131">
        <v>12.9</v>
      </c>
      <c r="BH29" s="131">
        <v>11.4</v>
      </c>
      <c r="BI29" s="131">
        <v>12.6</v>
      </c>
      <c r="BJ29" s="131">
        <v>12.1</v>
      </c>
      <c r="BK29" s="131">
        <v>12.7</v>
      </c>
      <c r="BL29" s="131">
        <v>13.3</v>
      </c>
      <c r="BM29" s="131">
        <v>10.1</v>
      </c>
      <c r="BN29" s="131">
        <v>7.2</v>
      </c>
      <c r="BO29" s="18">
        <f t="shared" si="2"/>
        <v>10.690000000000001</v>
      </c>
      <c r="BP29" s="4"/>
    </row>
    <row r="30" spans="2:68" x14ac:dyDescent="0.2">
      <c r="B30" s="1" t="str">
        <f t="shared" si="0"/>
        <v>Centro_San Ignacio</v>
      </c>
      <c r="C30" s="109" t="s">
        <v>6</v>
      </c>
      <c r="D30" s="109" t="s">
        <v>61</v>
      </c>
      <c r="E30" s="109" t="s">
        <v>62</v>
      </c>
      <c r="F30" s="131">
        <v>29.6</v>
      </c>
      <c r="G30" s="131">
        <v>29.9</v>
      </c>
      <c r="H30" s="131">
        <v>30.8</v>
      </c>
      <c r="I30" s="131">
        <v>22.2</v>
      </c>
      <c r="J30" s="131">
        <v>28</v>
      </c>
      <c r="K30" s="131">
        <v>29.7</v>
      </c>
      <c r="L30" s="131">
        <v>29.9</v>
      </c>
      <c r="M30" s="131">
        <v>29.2</v>
      </c>
      <c r="N30" s="131">
        <v>29.6</v>
      </c>
      <c r="O30" s="131">
        <v>26.6</v>
      </c>
      <c r="P30" s="131">
        <v>26.8</v>
      </c>
      <c r="Q30" s="131">
        <v>26.7</v>
      </c>
      <c r="R30" s="131">
        <v>26.2</v>
      </c>
      <c r="S30" s="131">
        <v>25.2</v>
      </c>
      <c r="T30" s="131">
        <v>27.9</v>
      </c>
      <c r="U30" s="131">
        <v>29.7</v>
      </c>
      <c r="V30" s="131">
        <v>28.7</v>
      </c>
      <c r="W30" s="131">
        <v>28.9</v>
      </c>
      <c r="X30" s="131">
        <v>28.1</v>
      </c>
      <c r="Y30" s="131">
        <v>31.3</v>
      </c>
      <c r="Z30" s="131">
        <v>31.4</v>
      </c>
      <c r="AA30" s="131">
        <v>32.200000000000003</v>
      </c>
      <c r="AB30" s="131">
        <v>32.6</v>
      </c>
      <c r="AC30" s="139" t="s">
        <v>140</v>
      </c>
      <c r="AD30" s="139" t="s">
        <v>140</v>
      </c>
      <c r="AE30" s="139" t="s">
        <v>140</v>
      </c>
      <c r="AF30" s="139" t="s">
        <v>140</v>
      </c>
      <c r="AG30" s="139" t="s">
        <v>140</v>
      </c>
      <c r="AH30" s="139" t="s">
        <v>140</v>
      </c>
      <c r="AI30" s="139" t="s">
        <v>140</v>
      </c>
      <c r="AJ30" s="17">
        <f t="shared" si="1"/>
        <v>28.747826086956518</v>
      </c>
      <c r="AK30" s="131">
        <v>11.9</v>
      </c>
      <c r="AL30" s="131">
        <v>11.1</v>
      </c>
      <c r="AM30" s="131">
        <v>11.3</v>
      </c>
      <c r="AN30" s="131">
        <v>12.3</v>
      </c>
      <c r="AO30" s="131">
        <v>10.4</v>
      </c>
      <c r="AP30" s="131">
        <v>9.9</v>
      </c>
      <c r="AQ30" s="131">
        <v>12.5</v>
      </c>
      <c r="AR30" s="131">
        <v>8.9</v>
      </c>
      <c r="AS30" s="131">
        <v>11.7</v>
      </c>
      <c r="AT30" s="131">
        <v>10.7</v>
      </c>
      <c r="AU30" s="131">
        <v>13.1</v>
      </c>
      <c r="AV30" s="131">
        <v>13.6</v>
      </c>
      <c r="AW30" s="131">
        <v>15.4</v>
      </c>
      <c r="AX30" s="131">
        <v>15.4</v>
      </c>
      <c r="AY30" s="131">
        <v>14.1</v>
      </c>
      <c r="AZ30" s="131">
        <v>11.9</v>
      </c>
      <c r="BA30" s="131">
        <v>11.2</v>
      </c>
      <c r="BB30" s="131">
        <v>15.3</v>
      </c>
      <c r="BC30" s="131">
        <v>10.5</v>
      </c>
      <c r="BD30" s="131">
        <v>11</v>
      </c>
      <c r="BE30" s="131">
        <v>15.1</v>
      </c>
      <c r="BF30" s="131">
        <v>12.9</v>
      </c>
      <c r="BG30" s="131">
        <v>13.3</v>
      </c>
      <c r="BH30" s="139" t="s">
        <v>140</v>
      </c>
      <c r="BI30" s="139" t="s">
        <v>140</v>
      </c>
      <c r="BJ30" s="139" t="s">
        <v>140</v>
      </c>
      <c r="BK30" s="139" t="s">
        <v>140</v>
      </c>
      <c r="BL30" s="139" t="s">
        <v>140</v>
      </c>
      <c r="BM30" s="139" t="s">
        <v>140</v>
      </c>
      <c r="BN30" s="131">
        <v>7.2</v>
      </c>
      <c r="BO30" s="18">
        <f t="shared" si="2"/>
        <v>12.112499999999999</v>
      </c>
      <c r="BP30" s="4"/>
    </row>
    <row r="31" spans="2:68" x14ac:dyDescent="0.2">
      <c r="B31" s="1" t="str">
        <f t="shared" si="0"/>
        <v>Centro_San Isidro</v>
      </c>
      <c r="C31" s="109" t="s">
        <v>6</v>
      </c>
      <c r="D31" s="109" t="s">
        <v>63</v>
      </c>
      <c r="E31" s="109" t="s">
        <v>62</v>
      </c>
      <c r="F31" s="131">
        <v>30.8</v>
      </c>
      <c r="G31" s="131">
        <v>31.2</v>
      </c>
      <c r="H31" s="131">
        <v>33</v>
      </c>
      <c r="I31" s="131">
        <v>24.1</v>
      </c>
      <c r="J31" s="131">
        <v>29.7</v>
      </c>
      <c r="K31" s="131">
        <v>30.7</v>
      </c>
      <c r="L31" s="131">
        <v>31</v>
      </c>
      <c r="M31" s="131">
        <v>30.2</v>
      </c>
      <c r="N31" s="131">
        <v>31.6</v>
      </c>
      <c r="O31" s="131">
        <v>29.1</v>
      </c>
      <c r="P31" s="131">
        <v>28.5</v>
      </c>
      <c r="Q31" s="131">
        <v>28.5</v>
      </c>
      <c r="R31" s="131">
        <v>27.4</v>
      </c>
      <c r="S31" s="131">
        <v>27.6</v>
      </c>
      <c r="T31" s="131">
        <v>31.2</v>
      </c>
      <c r="U31" s="131">
        <v>31.7</v>
      </c>
      <c r="V31" s="131">
        <v>31.3</v>
      </c>
      <c r="W31" s="131">
        <v>30.1</v>
      </c>
      <c r="X31" s="131">
        <v>29.3</v>
      </c>
      <c r="Y31" s="131">
        <v>32.9</v>
      </c>
      <c r="Z31" s="131">
        <v>33.9</v>
      </c>
      <c r="AA31" s="131">
        <v>34.299999999999997</v>
      </c>
      <c r="AB31" s="131">
        <v>35.6</v>
      </c>
      <c r="AC31" s="139" t="s">
        <v>140</v>
      </c>
      <c r="AD31" s="139" t="s">
        <v>140</v>
      </c>
      <c r="AE31" s="139" t="s">
        <v>140</v>
      </c>
      <c r="AF31" s="139" t="s">
        <v>140</v>
      </c>
      <c r="AG31" s="139" t="s">
        <v>140</v>
      </c>
      <c r="AH31" s="139" t="s">
        <v>140</v>
      </c>
      <c r="AI31" s="139" t="s">
        <v>140</v>
      </c>
      <c r="AJ31" s="17">
        <f t="shared" si="1"/>
        <v>30.595652173913034</v>
      </c>
      <c r="AK31" s="131">
        <v>10.4</v>
      </c>
      <c r="AL31" s="131">
        <v>5.8</v>
      </c>
      <c r="AM31" s="131">
        <v>9.8000000000000007</v>
      </c>
      <c r="AN31" s="131">
        <v>11.2</v>
      </c>
      <c r="AO31" s="131">
        <v>8.5</v>
      </c>
      <c r="AP31" s="131">
        <v>8.5</v>
      </c>
      <c r="AQ31" s="131">
        <v>10.199999999999999</v>
      </c>
      <c r="AR31" s="131">
        <v>8.5</v>
      </c>
      <c r="AS31" s="131">
        <v>10.5</v>
      </c>
      <c r="AT31" s="131">
        <v>9</v>
      </c>
      <c r="AU31" s="131">
        <v>12</v>
      </c>
      <c r="AV31" s="131">
        <v>12.1</v>
      </c>
      <c r="AW31" s="131">
        <v>12.1</v>
      </c>
      <c r="AX31" s="131">
        <v>12.9</v>
      </c>
      <c r="AY31" s="131">
        <v>10.4</v>
      </c>
      <c r="AZ31" s="131">
        <v>9.8000000000000007</v>
      </c>
      <c r="BA31" s="131">
        <v>10.6</v>
      </c>
      <c r="BB31" s="131">
        <v>12.9</v>
      </c>
      <c r="BC31" s="131">
        <v>8.1</v>
      </c>
      <c r="BD31" s="131">
        <v>9.8000000000000007</v>
      </c>
      <c r="BE31" s="131">
        <v>10.6</v>
      </c>
      <c r="BF31" s="131">
        <v>11.2</v>
      </c>
      <c r="BG31" s="131">
        <v>9.6999999999999993</v>
      </c>
      <c r="BH31" s="139" t="s">
        <v>140</v>
      </c>
      <c r="BI31" s="139" t="s">
        <v>140</v>
      </c>
      <c r="BJ31" s="139" t="s">
        <v>140</v>
      </c>
      <c r="BK31" s="139" t="s">
        <v>140</v>
      </c>
      <c r="BL31" s="139" t="s">
        <v>140</v>
      </c>
      <c r="BM31" s="139" t="s">
        <v>140</v>
      </c>
      <c r="BN31" s="131">
        <v>7.2</v>
      </c>
      <c r="BO31" s="18">
        <f t="shared" si="2"/>
        <v>10.074999999999999</v>
      </c>
      <c r="BP31" s="4"/>
    </row>
    <row r="32" spans="2:68" x14ac:dyDescent="0.2">
      <c r="B32" s="1" t="str">
        <f t="shared" si="0"/>
        <v>Huasteca_5 de Mayo</v>
      </c>
      <c r="C32" s="91" t="s">
        <v>0</v>
      </c>
      <c r="D32" s="91" t="s">
        <v>1</v>
      </c>
      <c r="E32" s="91" t="s">
        <v>2</v>
      </c>
      <c r="F32" s="137" t="s">
        <v>140</v>
      </c>
      <c r="G32" s="137" t="s">
        <v>140</v>
      </c>
      <c r="H32" s="137" t="s">
        <v>140</v>
      </c>
      <c r="I32" s="137" t="s">
        <v>140</v>
      </c>
      <c r="J32" s="137" t="s">
        <v>140</v>
      </c>
      <c r="K32" s="137" t="s">
        <v>140</v>
      </c>
      <c r="L32" s="137" t="s">
        <v>140</v>
      </c>
      <c r="M32" s="137" t="s">
        <v>140</v>
      </c>
      <c r="N32" s="137" t="s">
        <v>140</v>
      </c>
      <c r="O32" s="137" t="s">
        <v>140</v>
      </c>
      <c r="P32" s="137" t="s">
        <v>140</v>
      </c>
      <c r="Q32" s="137" t="s">
        <v>140</v>
      </c>
      <c r="R32" s="137" t="s">
        <v>140</v>
      </c>
      <c r="S32" s="137" t="s">
        <v>140</v>
      </c>
      <c r="T32" s="137" t="s">
        <v>140</v>
      </c>
      <c r="U32" s="137" t="s">
        <v>140</v>
      </c>
      <c r="V32" s="137" t="s">
        <v>140</v>
      </c>
      <c r="W32" s="137" t="s">
        <v>140</v>
      </c>
      <c r="X32" s="137" t="s">
        <v>140</v>
      </c>
      <c r="Y32" s="137" t="s">
        <v>140</v>
      </c>
      <c r="Z32" s="137" t="s">
        <v>140</v>
      </c>
      <c r="AA32" s="137" t="s">
        <v>140</v>
      </c>
      <c r="AB32" s="137" t="s">
        <v>140</v>
      </c>
      <c r="AC32" s="137" t="s">
        <v>140</v>
      </c>
      <c r="AD32" s="137" t="s">
        <v>140</v>
      </c>
      <c r="AE32" s="137" t="s">
        <v>140</v>
      </c>
      <c r="AF32" s="137" t="s">
        <v>140</v>
      </c>
      <c r="AG32" s="137" t="s">
        <v>140</v>
      </c>
      <c r="AH32" s="137" t="s">
        <v>140</v>
      </c>
      <c r="AI32" s="120">
        <v>27.5</v>
      </c>
      <c r="AJ32" s="17">
        <f t="shared" si="1"/>
        <v>27.5</v>
      </c>
      <c r="AK32" s="137" t="s">
        <v>140</v>
      </c>
      <c r="AL32" s="137" t="s">
        <v>140</v>
      </c>
      <c r="AM32" s="137" t="s">
        <v>140</v>
      </c>
      <c r="AN32" s="137" t="s">
        <v>140</v>
      </c>
      <c r="AO32" s="137" t="s">
        <v>140</v>
      </c>
      <c r="AP32" s="137" t="s">
        <v>140</v>
      </c>
      <c r="AQ32" s="137" t="s">
        <v>140</v>
      </c>
      <c r="AR32" s="137" t="s">
        <v>140</v>
      </c>
      <c r="AS32" s="137" t="s">
        <v>140</v>
      </c>
      <c r="AT32" s="137" t="s">
        <v>140</v>
      </c>
      <c r="AU32" s="137" t="s">
        <v>140</v>
      </c>
      <c r="AV32" s="137" t="s">
        <v>140</v>
      </c>
      <c r="AW32" s="137" t="s">
        <v>140</v>
      </c>
      <c r="AX32" s="137" t="s">
        <v>140</v>
      </c>
      <c r="AY32" s="137" t="s">
        <v>140</v>
      </c>
      <c r="AZ32" s="137" t="s">
        <v>140</v>
      </c>
      <c r="BA32" s="137" t="s">
        <v>140</v>
      </c>
      <c r="BB32" s="137" t="s">
        <v>140</v>
      </c>
      <c r="BC32" s="137" t="s">
        <v>140</v>
      </c>
      <c r="BD32" s="137" t="s">
        <v>140</v>
      </c>
      <c r="BE32" s="137" t="s">
        <v>140</v>
      </c>
      <c r="BF32" s="137" t="s">
        <v>140</v>
      </c>
      <c r="BG32" s="137" t="s">
        <v>140</v>
      </c>
      <c r="BH32" s="137" t="s">
        <v>140</v>
      </c>
      <c r="BI32" s="137" t="s">
        <v>140</v>
      </c>
      <c r="BJ32" s="137" t="s">
        <v>140</v>
      </c>
      <c r="BK32" s="137" t="s">
        <v>140</v>
      </c>
      <c r="BL32" s="137" t="s">
        <v>140</v>
      </c>
      <c r="BM32" s="137" t="s">
        <v>140</v>
      </c>
      <c r="BN32" s="120">
        <v>15.5</v>
      </c>
      <c r="BO32" s="18">
        <f t="shared" si="2"/>
        <v>15.5</v>
      </c>
      <c r="BP32" s="4"/>
    </row>
    <row r="33" spans="2:68" x14ac:dyDescent="0.2">
      <c r="B33" s="1" t="str">
        <f t="shared" si="0"/>
        <v>Huasteca_Estación Coyoles</v>
      </c>
      <c r="C33" s="91" t="s">
        <v>0</v>
      </c>
      <c r="D33" s="91" t="s">
        <v>32</v>
      </c>
      <c r="E33" s="91" t="s">
        <v>2</v>
      </c>
      <c r="F33" s="137" t="s">
        <v>140</v>
      </c>
      <c r="G33" s="137" t="s">
        <v>140</v>
      </c>
      <c r="H33" s="137" t="s">
        <v>140</v>
      </c>
      <c r="I33" s="137" t="s">
        <v>140</v>
      </c>
      <c r="J33" s="137" t="s">
        <v>140</v>
      </c>
      <c r="K33" s="137" t="s">
        <v>140</v>
      </c>
      <c r="L33" s="137" t="s">
        <v>140</v>
      </c>
      <c r="M33" s="137" t="s">
        <v>140</v>
      </c>
      <c r="N33" s="137" t="s">
        <v>140</v>
      </c>
      <c r="O33" s="137" t="s">
        <v>140</v>
      </c>
      <c r="P33" s="137" t="s">
        <v>140</v>
      </c>
      <c r="Q33" s="137" t="s">
        <v>140</v>
      </c>
      <c r="R33" s="137" t="s">
        <v>140</v>
      </c>
      <c r="S33" s="137" t="s">
        <v>140</v>
      </c>
      <c r="T33" s="137" t="s">
        <v>140</v>
      </c>
      <c r="U33" s="137" t="s">
        <v>140</v>
      </c>
      <c r="V33" s="137" t="s">
        <v>140</v>
      </c>
      <c r="W33" s="137" t="s">
        <v>140</v>
      </c>
      <c r="X33" s="137" t="s">
        <v>140</v>
      </c>
      <c r="Y33" s="137" t="s">
        <v>140</v>
      </c>
      <c r="Z33" s="137" t="s">
        <v>140</v>
      </c>
      <c r="AA33" s="137" t="s">
        <v>140</v>
      </c>
      <c r="AB33" s="137" t="s">
        <v>140</v>
      </c>
      <c r="AC33" s="137" t="s">
        <v>140</v>
      </c>
      <c r="AD33" s="137" t="s">
        <v>140</v>
      </c>
      <c r="AE33" s="137" t="s">
        <v>140</v>
      </c>
      <c r="AF33" s="137" t="s">
        <v>140</v>
      </c>
      <c r="AG33" s="137" t="s">
        <v>140</v>
      </c>
      <c r="AH33" s="137" t="s">
        <v>140</v>
      </c>
      <c r="AI33" s="120">
        <v>27.5</v>
      </c>
      <c r="AJ33" s="17">
        <f t="shared" si="1"/>
        <v>27.5</v>
      </c>
      <c r="AK33" s="137" t="s">
        <v>140</v>
      </c>
      <c r="AL33" s="137" t="s">
        <v>140</v>
      </c>
      <c r="AM33" s="137" t="s">
        <v>140</v>
      </c>
      <c r="AN33" s="137" t="s">
        <v>140</v>
      </c>
      <c r="AO33" s="137" t="s">
        <v>140</v>
      </c>
      <c r="AP33" s="137" t="s">
        <v>140</v>
      </c>
      <c r="AQ33" s="137" t="s">
        <v>140</v>
      </c>
      <c r="AR33" s="137" t="s">
        <v>140</v>
      </c>
      <c r="AS33" s="137" t="s">
        <v>140</v>
      </c>
      <c r="AT33" s="137" t="s">
        <v>140</v>
      </c>
      <c r="AU33" s="137" t="s">
        <v>140</v>
      </c>
      <c r="AV33" s="137" t="s">
        <v>140</v>
      </c>
      <c r="AW33" s="137" t="s">
        <v>140</v>
      </c>
      <c r="AX33" s="137" t="s">
        <v>140</v>
      </c>
      <c r="AY33" s="137" t="s">
        <v>140</v>
      </c>
      <c r="AZ33" s="137" t="s">
        <v>140</v>
      </c>
      <c r="BA33" s="137" t="s">
        <v>140</v>
      </c>
      <c r="BB33" s="137" t="s">
        <v>140</v>
      </c>
      <c r="BC33" s="137" t="s">
        <v>140</v>
      </c>
      <c r="BD33" s="137" t="s">
        <v>140</v>
      </c>
      <c r="BE33" s="137" t="s">
        <v>140</v>
      </c>
      <c r="BF33" s="137" t="s">
        <v>140</v>
      </c>
      <c r="BG33" s="137" t="s">
        <v>140</v>
      </c>
      <c r="BH33" s="137" t="s">
        <v>140</v>
      </c>
      <c r="BI33" s="137" t="s">
        <v>140</v>
      </c>
      <c r="BJ33" s="137" t="s">
        <v>140</v>
      </c>
      <c r="BK33" s="137" t="s">
        <v>140</v>
      </c>
      <c r="BL33" s="137" t="s">
        <v>140</v>
      </c>
      <c r="BM33" s="137" t="s">
        <v>140</v>
      </c>
      <c r="BN33" s="120">
        <v>15.5</v>
      </c>
      <c r="BO33" s="18">
        <f t="shared" si="2"/>
        <v>15.5</v>
      </c>
      <c r="BP33" s="4"/>
    </row>
    <row r="34" spans="2:68" x14ac:dyDescent="0.2">
      <c r="B34" s="1" t="str">
        <f t="shared" si="0"/>
        <v>Huasteca_Ingenio Plan de Ayala</v>
      </c>
      <c r="C34" s="91" t="s">
        <v>0</v>
      </c>
      <c r="D34" s="91" t="s">
        <v>107</v>
      </c>
      <c r="E34" s="91" t="s">
        <v>2</v>
      </c>
      <c r="F34" s="137" t="s">
        <v>140</v>
      </c>
      <c r="G34" s="137" t="s">
        <v>140</v>
      </c>
      <c r="H34" s="137" t="s">
        <v>140</v>
      </c>
      <c r="I34" s="137" t="s">
        <v>140</v>
      </c>
      <c r="J34" s="137" t="s">
        <v>140</v>
      </c>
      <c r="K34" s="137" t="s">
        <v>140</v>
      </c>
      <c r="L34" s="137" t="s">
        <v>140</v>
      </c>
      <c r="M34" s="137" t="s">
        <v>140</v>
      </c>
      <c r="N34" s="137" t="s">
        <v>140</v>
      </c>
      <c r="O34" s="137" t="s">
        <v>140</v>
      </c>
      <c r="P34" s="137" t="s">
        <v>140</v>
      </c>
      <c r="Q34" s="137" t="s">
        <v>140</v>
      </c>
      <c r="R34" s="137" t="s">
        <v>140</v>
      </c>
      <c r="S34" s="137" t="s">
        <v>140</v>
      </c>
      <c r="T34" s="137" t="s">
        <v>140</v>
      </c>
      <c r="U34" s="137" t="s">
        <v>140</v>
      </c>
      <c r="V34" s="137" t="s">
        <v>140</v>
      </c>
      <c r="W34" s="137" t="s">
        <v>140</v>
      </c>
      <c r="X34" s="137" t="s">
        <v>140</v>
      </c>
      <c r="Y34" s="137" t="s">
        <v>140</v>
      </c>
      <c r="Z34" s="137" t="s">
        <v>140</v>
      </c>
      <c r="AA34" s="137" t="s">
        <v>140</v>
      </c>
      <c r="AB34" s="137" t="s">
        <v>140</v>
      </c>
      <c r="AC34" s="137" t="s">
        <v>140</v>
      </c>
      <c r="AD34" s="137" t="s">
        <v>140</v>
      </c>
      <c r="AE34" s="137" t="s">
        <v>140</v>
      </c>
      <c r="AF34" s="137" t="s">
        <v>140</v>
      </c>
      <c r="AG34" s="137" t="s">
        <v>140</v>
      </c>
      <c r="AH34" s="137" t="s">
        <v>140</v>
      </c>
      <c r="AI34" s="120">
        <v>27.5</v>
      </c>
      <c r="AJ34" s="17">
        <f t="shared" si="1"/>
        <v>27.5</v>
      </c>
      <c r="AK34" s="137" t="s">
        <v>140</v>
      </c>
      <c r="AL34" s="137" t="s">
        <v>140</v>
      </c>
      <c r="AM34" s="137" t="s">
        <v>140</v>
      </c>
      <c r="AN34" s="137" t="s">
        <v>140</v>
      </c>
      <c r="AO34" s="137" t="s">
        <v>140</v>
      </c>
      <c r="AP34" s="137" t="s">
        <v>140</v>
      </c>
      <c r="AQ34" s="137" t="s">
        <v>140</v>
      </c>
      <c r="AR34" s="137" t="s">
        <v>140</v>
      </c>
      <c r="AS34" s="137" t="s">
        <v>140</v>
      </c>
      <c r="AT34" s="137" t="s">
        <v>140</v>
      </c>
      <c r="AU34" s="137" t="s">
        <v>140</v>
      </c>
      <c r="AV34" s="137" t="s">
        <v>140</v>
      </c>
      <c r="AW34" s="137" t="s">
        <v>140</v>
      </c>
      <c r="AX34" s="137" t="s">
        <v>140</v>
      </c>
      <c r="AY34" s="137" t="s">
        <v>140</v>
      </c>
      <c r="AZ34" s="137" t="s">
        <v>140</v>
      </c>
      <c r="BA34" s="137" t="s">
        <v>140</v>
      </c>
      <c r="BB34" s="137" t="s">
        <v>140</v>
      </c>
      <c r="BC34" s="137" t="s">
        <v>140</v>
      </c>
      <c r="BD34" s="137" t="s">
        <v>140</v>
      </c>
      <c r="BE34" s="137" t="s">
        <v>140</v>
      </c>
      <c r="BF34" s="137" t="s">
        <v>140</v>
      </c>
      <c r="BG34" s="137" t="s">
        <v>140</v>
      </c>
      <c r="BH34" s="137" t="s">
        <v>140</v>
      </c>
      <c r="BI34" s="137" t="s">
        <v>140</v>
      </c>
      <c r="BJ34" s="137" t="s">
        <v>140</v>
      </c>
      <c r="BK34" s="137" t="s">
        <v>140</v>
      </c>
      <c r="BL34" s="137" t="s">
        <v>140</v>
      </c>
      <c r="BM34" s="137" t="s">
        <v>140</v>
      </c>
      <c r="BN34" s="120">
        <v>15.5</v>
      </c>
      <c r="BO34" s="18">
        <f t="shared" si="2"/>
        <v>15.5</v>
      </c>
      <c r="BP34" s="4"/>
    </row>
    <row r="35" spans="2:68" x14ac:dyDescent="0.2">
      <c r="B35" s="1" t="str">
        <f t="shared" si="0"/>
        <v>Huasteca_La Hincada</v>
      </c>
      <c r="C35" s="91" t="s">
        <v>0</v>
      </c>
      <c r="D35" s="91" t="s">
        <v>38</v>
      </c>
      <c r="E35" s="91" t="s">
        <v>2</v>
      </c>
      <c r="F35" s="137" t="s">
        <v>140</v>
      </c>
      <c r="G35" s="137" t="s">
        <v>140</v>
      </c>
      <c r="H35" s="137" t="s">
        <v>140</v>
      </c>
      <c r="I35" s="137" t="s">
        <v>140</v>
      </c>
      <c r="J35" s="137" t="s">
        <v>140</v>
      </c>
      <c r="K35" s="137" t="s">
        <v>140</v>
      </c>
      <c r="L35" s="137" t="s">
        <v>140</v>
      </c>
      <c r="M35" s="137" t="s">
        <v>140</v>
      </c>
      <c r="N35" s="137" t="s">
        <v>140</v>
      </c>
      <c r="O35" s="137" t="s">
        <v>140</v>
      </c>
      <c r="P35" s="137" t="s">
        <v>140</v>
      </c>
      <c r="Q35" s="137" t="s">
        <v>140</v>
      </c>
      <c r="R35" s="137" t="s">
        <v>140</v>
      </c>
      <c r="S35" s="137" t="s">
        <v>140</v>
      </c>
      <c r="T35" s="137" t="s">
        <v>140</v>
      </c>
      <c r="U35" s="137" t="s">
        <v>140</v>
      </c>
      <c r="V35" s="137" t="s">
        <v>140</v>
      </c>
      <c r="W35" s="137" t="s">
        <v>140</v>
      </c>
      <c r="X35" s="137" t="s">
        <v>140</v>
      </c>
      <c r="Y35" s="137" t="s">
        <v>140</v>
      </c>
      <c r="Z35" s="137" t="s">
        <v>140</v>
      </c>
      <c r="AA35" s="137" t="s">
        <v>140</v>
      </c>
      <c r="AB35" s="137" t="s">
        <v>140</v>
      </c>
      <c r="AC35" s="137" t="s">
        <v>140</v>
      </c>
      <c r="AD35" s="137" t="s">
        <v>140</v>
      </c>
      <c r="AE35" s="137" t="s">
        <v>140</v>
      </c>
      <c r="AF35" s="137" t="s">
        <v>140</v>
      </c>
      <c r="AG35" s="137" t="s">
        <v>140</v>
      </c>
      <c r="AH35" s="137" t="s">
        <v>140</v>
      </c>
      <c r="AI35" s="120">
        <v>27.5</v>
      </c>
      <c r="AJ35" s="17">
        <f t="shared" si="1"/>
        <v>27.5</v>
      </c>
      <c r="AK35" s="137" t="s">
        <v>140</v>
      </c>
      <c r="AL35" s="137" t="s">
        <v>140</v>
      </c>
      <c r="AM35" s="137" t="s">
        <v>140</v>
      </c>
      <c r="AN35" s="137" t="s">
        <v>140</v>
      </c>
      <c r="AO35" s="137" t="s">
        <v>140</v>
      </c>
      <c r="AP35" s="137" t="s">
        <v>140</v>
      </c>
      <c r="AQ35" s="137" t="s">
        <v>140</v>
      </c>
      <c r="AR35" s="137" t="s">
        <v>140</v>
      </c>
      <c r="AS35" s="137" t="s">
        <v>140</v>
      </c>
      <c r="AT35" s="137" t="s">
        <v>140</v>
      </c>
      <c r="AU35" s="137" t="s">
        <v>140</v>
      </c>
      <c r="AV35" s="137" t="s">
        <v>140</v>
      </c>
      <c r="AW35" s="137" t="s">
        <v>140</v>
      </c>
      <c r="AX35" s="137" t="s">
        <v>140</v>
      </c>
      <c r="AY35" s="137" t="s">
        <v>140</v>
      </c>
      <c r="AZ35" s="137" t="s">
        <v>140</v>
      </c>
      <c r="BA35" s="137" t="s">
        <v>140</v>
      </c>
      <c r="BB35" s="137" t="s">
        <v>140</v>
      </c>
      <c r="BC35" s="137" t="s">
        <v>140</v>
      </c>
      <c r="BD35" s="137" t="s">
        <v>140</v>
      </c>
      <c r="BE35" s="137" t="s">
        <v>140</v>
      </c>
      <c r="BF35" s="137" t="s">
        <v>140</v>
      </c>
      <c r="BG35" s="137" t="s">
        <v>140</v>
      </c>
      <c r="BH35" s="137" t="s">
        <v>140</v>
      </c>
      <c r="BI35" s="137" t="s">
        <v>140</v>
      </c>
      <c r="BJ35" s="137" t="s">
        <v>140</v>
      </c>
      <c r="BK35" s="137" t="s">
        <v>140</v>
      </c>
      <c r="BL35" s="137" t="s">
        <v>140</v>
      </c>
      <c r="BM35" s="137" t="s">
        <v>140</v>
      </c>
      <c r="BN35" s="120">
        <v>15.5</v>
      </c>
      <c r="BO35" s="18">
        <f t="shared" si="2"/>
        <v>15.5</v>
      </c>
      <c r="BP35" s="4"/>
    </row>
    <row r="36" spans="2:68" x14ac:dyDescent="0.2">
      <c r="B36" s="1" t="str">
        <f t="shared" si="0"/>
        <v>Huasteca_Tampaya</v>
      </c>
      <c r="C36" s="91" t="s">
        <v>0</v>
      </c>
      <c r="D36" s="91" t="s">
        <v>70</v>
      </c>
      <c r="E36" s="91" t="s">
        <v>2</v>
      </c>
      <c r="F36" s="137" t="s">
        <v>140</v>
      </c>
      <c r="G36" s="137" t="s">
        <v>140</v>
      </c>
      <c r="H36" s="137" t="s">
        <v>140</v>
      </c>
      <c r="I36" s="137" t="s">
        <v>140</v>
      </c>
      <c r="J36" s="137" t="s">
        <v>140</v>
      </c>
      <c r="K36" s="137" t="s">
        <v>140</v>
      </c>
      <c r="L36" s="137" t="s">
        <v>140</v>
      </c>
      <c r="M36" s="137" t="s">
        <v>140</v>
      </c>
      <c r="N36" s="137" t="s">
        <v>140</v>
      </c>
      <c r="O36" s="137" t="s">
        <v>140</v>
      </c>
      <c r="P36" s="137" t="s">
        <v>140</v>
      </c>
      <c r="Q36" s="137" t="s">
        <v>140</v>
      </c>
      <c r="R36" s="137" t="s">
        <v>140</v>
      </c>
      <c r="S36" s="137" t="s">
        <v>140</v>
      </c>
      <c r="T36" s="137" t="s">
        <v>140</v>
      </c>
      <c r="U36" s="137" t="s">
        <v>140</v>
      </c>
      <c r="V36" s="137" t="s">
        <v>140</v>
      </c>
      <c r="W36" s="137" t="s">
        <v>140</v>
      </c>
      <c r="X36" s="137" t="s">
        <v>140</v>
      </c>
      <c r="Y36" s="137" t="s">
        <v>140</v>
      </c>
      <c r="Z36" s="137" t="s">
        <v>140</v>
      </c>
      <c r="AA36" s="137" t="s">
        <v>140</v>
      </c>
      <c r="AB36" s="137" t="s">
        <v>140</v>
      </c>
      <c r="AC36" s="137" t="s">
        <v>140</v>
      </c>
      <c r="AD36" s="137" t="s">
        <v>140</v>
      </c>
      <c r="AE36" s="137" t="s">
        <v>140</v>
      </c>
      <c r="AF36" s="137" t="s">
        <v>140</v>
      </c>
      <c r="AG36" s="137" t="s">
        <v>140</v>
      </c>
      <c r="AH36" s="137" t="s">
        <v>140</v>
      </c>
      <c r="AI36" s="120">
        <v>27.5</v>
      </c>
      <c r="AJ36" s="17">
        <f t="shared" si="1"/>
        <v>27.5</v>
      </c>
      <c r="AK36" s="137" t="s">
        <v>140</v>
      </c>
      <c r="AL36" s="137" t="s">
        <v>140</v>
      </c>
      <c r="AM36" s="137" t="s">
        <v>140</v>
      </c>
      <c r="AN36" s="137" t="s">
        <v>140</v>
      </c>
      <c r="AO36" s="137" t="s">
        <v>140</v>
      </c>
      <c r="AP36" s="137" t="s">
        <v>140</v>
      </c>
      <c r="AQ36" s="137" t="s">
        <v>140</v>
      </c>
      <c r="AR36" s="137" t="s">
        <v>140</v>
      </c>
      <c r="AS36" s="137" t="s">
        <v>140</v>
      </c>
      <c r="AT36" s="137" t="s">
        <v>140</v>
      </c>
      <c r="AU36" s="137" t="s">
        <v>140</v>
      </c>
      <c r="AV36" s="137" t="s">
        <v>140</v>
      </c>
      <c r="AW36" s="137" t="s">
        <v>140</v>
      </c>
      <c r="AX36" s="137" t="s">
        <v>140</v>
      </c>
      <c r="AY36" s="137" t="s">
        <v>140</v>
      </c>
      <c r="AZ36" s="137" t="s">
        <v>140</v>
      </c>
      <c r="BA36" s="137" t="s">
        <v>140</v>
      </c>
      <c r="BB36" s="137" t="s">
        <v>140</v>
      </c>
      <c r="BC36" s="137" t="s">
        <v>140</v>
      </c>
      <c r="BD36" s="137" t="s">
        <v>140</v>
      </c>
      <c r="BE36" s="137" t="s">
        <v>140</v>
      </c>
      <c r="BF36" s="137" t="s">
        <v>140</v>
      </c>
      <c r="BG36" s="137" t="s">
        <v>140</v>
      </c>
      <c r="BH36" s="137" t="s">
        <v>140</v>
      </c>
      <c r="BI36" s="137" t="s">
        <v>140</v>
      </c>
      <c r="BJ36" s="137" t="s">
        <v>140</v>
      </c>
      <c r="BK36" s="137" t="s">
        <v>140</v>
      </c>
      <c r="BL36" s="137" t="s">
        <v>140</v>
      </c>
      <c r="BM36" s="137" t="s">
        <v>140</v>
      </c>
      <c r="BN36" s="120">
        <v>15.5</v>
      </c>
      <c r="BO36" s="18">
        <f t="shared" si="2"/>
        <v>15.5</v>
      </c>
      <c r="BP36" s="4"/>
    </row>
    <row r="37" spans="2:68" x14ac:dyDescent="0.2">
      <c r="B37" s="1" t="str">
        <f t="shared" si="0"/>
        <v>Huasteca_INIFAP Ebano</v>
      </c>
      <c r="C37" s="91" t="s">
        <v>0</v>
      </c>
      <c r="D37" s="91" t="s">
        <v>33</v>
      </c>
      <c r="E37" s="91" t="s">
        <v>34</v>
      </c>
      <c r="F37" s="120" t="s">
        <v>140</v>
      </c>
      <c r="G37" s="120" t="s">
        <v>140</v>
      </c>
      <c r="H37" s="120" t="s">
        <v>140</v>
      </c>
      <c r="I37" s="120" t="s">
        <v>140</v>
      </c>
      <c r="J37" s="120" t="s">
        <v>140</v>
      </c>
      <c r="K37" s="120" t="s">
        <v>140</v>
      </c>
      <c r="L37" s="120" t="s">
        <v>140</v>
      </c>
      <c r="M37" s="120" t="s">
        <v>140</v>
      </c>
      <c r="N37" s="120" t="s">
        <v>140</v>
      </c>
      <c r="O37" s="120">
        <v>30.2</v>
      </c>
      <c r="P37" s="120">
        <v>33.799999999999997</v>
      </c>
      <c r="Q37" s="120">
        <v>33.700000000000003</v>
      </c>
      <c r="R37" s="120">
        <v>32.6</v>
      </c>
      <c r="S37" s="120">
        <v>34.6</v>
      </c>
      <c r="T37" s="120">
        <v>18.7</v>
      </c>
      <c r="U37" s="120">
        <v>16.100000000000001</v>
      </c>
      <c r="V37" s="120">
        <v>25.2</v>
      </c>
      <c r="W37" s="120">
        <v>22.4</v>
      </c>
      <c r="X37" s="120">
        <v>29.7</v>
      </c>
      <c r="Y37" s="120">
        <v>29.6</v>
      </c>
      <c r="Z37" s="120">
        <v>30.5</v>
      </c>
      <c r="AA37" s="120">
        <v>33.5</v>
      </c>
      <c r="AB37" s="120">
        <v>33</v>
      </c>
      <c r="AC37" s="120">
        <v>33.700000000000003</v>
      </c>
      <c r="AD37" s="120">
        <v>37.700000000000003</v>
      </c>
      <c r="AE37" s="120">
        <v>37.9</v>
      </c>
      <c r="AF37" s="120">
        <v>36.6</v>
      </c>
      <c r="AG37" s="120">
        <v>34.9</v>
      </c>
      <c r="AH37" s="120">
        <v>24.6</v>
      </c>
      <c r="AI37" s="120">
        <v>27.5</v>
      </c>
      <c r="AJ37" s="17">
        <f t="shared" si="1"/>
        <v>30.30952380952381</v>
      </c>
      <c r="AK37" s="120" t="s">
        <v>140</v>
      </c>
      <c r="AL37" s="120" t="s">
        <v>140</v>
      </c>
      <c r="AM37" s="120" t="s">
        <v>140</v>
      </c>
      <c r="AN37" s="120" t="s">
        <v>140</v>
      </c>
      <c r="AO37" s="120" t="s">
        <v>140</v>
      </c>
      <c r="AP37" s="120" t="s">
        <v>140</v>
      </c>
      <c r="AQ37" s="120" t="s">
        <v>140</v>
      </c>
      <c r="AR37" s="120" t="s">
        <v>140</v>
      </c>
      <c r="AS37" s="120" t="s">
        <v>140</v>
      </c>
      <c r="AT37" s="120">
        <v>24.4</v>
      </c>
      <c r="AU37" s="120">
        <v>22.9</v>
      </c>
      <c r="AV37" s="120">
        <v>23.9</v>
      </c>
      <c r="AW37" s="120">
        <v>23.7</v>
      </c>
      <c r="AX37" s="120">
        <v>19.3</v>
      </c>
      <c r="AY37" s="120">
        <v>6</v>
      </c>
      <c r="AZ37" s="120">
        <v>5.9</v>
      </c>
      <c r="BA37" s="120">
        <v>15.1</v>
      </c>
      <c r="BB37" s="120">
        <v>16.7</v>
      </c>
      <c r="BC37" s="120">
        <v>16.600000000000001</v>
      </c>
      <c r="BD37" s="120">
        <v>20.7</v>
      </c>
      <c r="BE37" s="120">
        <v>20.100000000000001</v>
      </c>
      <c r="BF37" s="120">
        <v>23</v>
      </c>
      <c r="BG37" s="120">
        <v>24.9</v>
      </c>
      <c r="BH37" s="120">
        <v>24.1</v>
      </c>
      <c r="BI37" s="120">
        <v>23.5</v>
      </c>
      <c r="BJ37" s="120">
        <v>24</v>
      </c>
      <c r="BK37" s="120">
        <v>24.9</v>
      </c>
      <c r="BL37" s="120">
        <v>23.1</v>
      </c>
      <c r="BM37" s="120">
        <v>15.3</v>
      </c>
      <c r="BN37" s="120">
        <v>15.5</v>
      </c>
      <c r="BO37" s="18">
        <f t="shared" si="2"/>
        <v>19.695238095238093</v>
      </c>
      <c r="BP37" s="4"/>
    </row>
    <row r="38" spans="2:68" x14ac:dyDescent="0.2">
      <c r="B38" s="1" t="str">
        <f t="shared" si="0"/>
        <v>Huasteca_Ponciano</v>
      </c>
      <c r="C38" s="91" t="s">
        <v>0</v>
      </c>
      <c r="D38" s="91" t="s">
        <v>51</v>
      </c>
      <c r="E38" s="91" t="s">
        <v>34</v>
      </c>
      <c r="F38" s="120" t="s">
        <v>140</v>
      </c>
      <c r="G38" s="120" t="s">
        <v>140</v>
      </c>
      <c r="H38" s="120" t="s">
        <v>140</v>
      </c>
      <c r="I38" s="120" t="s">
        <v>140</v>
      </c>
      <c r="J38" s="120" t="s">
        <v>140</v>
      </c>
      <c r="K38" s="120" t="s">
        <v>140</v>
      </c>
      <c r="L38" s="120" t="s">
        <v>140</v>
      </c>
      <c r="M38" s="120" t="s">
        <v>140</v>
      </c>
      <c r="N38" s="120" t="s">
        <v>140</v>
      </c>
      <c r="O38" s="120" t="s">
        <v>140</v>
      </c>
      <c r="P38" s="120">
        <v>33.9</v>
      </c>
      <c r="Q38" s="120">
        <v>33.200000000000003</v>
      </c>
      <c r="R38" s="120">
        <v>33.200000000000003</v>
      </c>
      <c r="S38" s="120">
        <v>34.799999999999997</v>
      </c>
      <c r="T38" s="120">
        <v>31</v>
      </c>
      <c r="U38" s="120">
        <v>34.200000000000003</v>
      </c>
      <c r="V38" s="120">
        <v>34.6</v>
      </c>
      <c r="W38" s="120">
        <v>31.6</v>
      </c>
      <c r="X38" s="120">
        <v>35.5</v>
      </c>
      <c r="Y38" s="120">
        <v>34.4</v>
      </c>
      <c r="Z38" s="120">
        <v>32.799999999999997</v>
      </c>
      <c r="AA38" s="120">
        <v>35.4</v>
      </c>
      <c r="AB38" s="120">
        <v>35.6</v>
      </c>
      <c r="AC38" s="120">
        <v>35.9</v>
      </c>
      <c r="AD38" s="120">
        <v>40.6</v>
      </c>
      <c r="AE38" s="120">
        <v>39.799999999999997</v>
      </c>
      <c r="AF38" s="120">
        <v>39.6</v>
      </c>
      <c r="AG38" s="120">
        <v>35.1</v>
      </c>
      <c r="AH38" s="120">
        <v>23.9</v>
      </c>
      <c r="AI38" s="120">
        <v>28.7</v>
      </c>
      <c r="AJ38" s="17">
        <f t="shared" si="1"/>
        <v>34.19</v>
      </c>
      <c r="AK38" s="120" t="s">
        <v>140</v>
      </c>
      <c r="AL38" s="120" t="s">
        <v>140</v>
      </c>
      <c r="AM38" s="120" t="s">
        <v>140</v>
      </c>
      <c r="AN38" s="120" t="s">
        <v>140</v>
      </c>
      <c r="AO38" s="120" t="s">
        <v>140</v>
      </c>
      <c r="AP38" s="120" t="s">
        <v>140</v>
      </c>
      <c r="AQ38" s="120" t="s">
        <v>140</v>
      </c>
      <c r="AR38" s="120" t="s">
        <v>140</v>
      </c>
      <c r="AS38" s="120" t="s">
        <v>140</v>
      </c>
      <c r="AT38" s="120" t="s">
        <v>140</v>
      </c>
      <c r="AU38" s="120">
        <v>24.8</v>
      </c>
      <c r="AV38" s="120">
        <v>23.7</v>
      </c>
      <c r="AW38" s="120">
        <v>23.7</v>
      </c>
      <c r="AX38" s="120">
        <v>21.3</v>
      </c>
      <c r="AY38" s="120">
        <v>20.399999999999999</v>
      </c>
      <c r="AZ38" s="120">
        <v>22.5</v>
      </c>
      <c r="BA38" s="120">
        <v>23.5</v>
      </c>
      <c r="BB38" s="120">
        <v>21.4</v>
      </c>
      <c r="BC38" s="120">
        <v>21.2</v>
      </c>
      <c r="BD38" s="120">
        <v>23.4</v>
      </c>
      <c r="BE38" s="120">
        <v>21.5</v>
      </c>
      <c r="BF38" s="120">
        <v>24.8</v>
      </c>
      <c r="BG38" s="120">
        <v>25.7</v>
      </c>
      <c r="BH38" s="120">
        <v>24.7</v>
      </c>
      <c r="BI38" s="120">
        <v>23.3</v>
      </c>
      <c r="BJ38" s="120">
        <v>24.9</v>
      </c>
      <c r="BK38" s="120">
        <v>25.7</v>
      </c>
      <c r="BL38" s="120">
        <v>23.7</v>
      </c>
      <c r="BM38" s="120">
        <v>14.6</v>
      </c>
      <c r="BN38" s="120">
        <v>14.9</v>
      </c>
      <c r="BO38" s="18">
        <f t="shared" si="2"/>
        <v>22.484999999999996</v>
      </c>
      <c r="BP38" s="4"/>
    </row>
    <row r="39" spans="2:68" x14ac:dyDescent="0.2">
      <c r="B39" s="1" t="str">
        <f t="shared" si="0"/>
        <v>Huasteca_Santa Fé</v>
      </c>
      <c r="C39" s="91" t="s">
        <v>0</v>
      </c>
      <c r="D39" s="91" t="s">
        <v>66</v>
      </c>
      <c r="E39" s="91" t="s">
        <v>34</v>
      </c>
      <c r="F39" s="120" t="s">
        <v>140</v>
      </c>
      <c r="G39" s="120" t="s">
        <v>140</v>
      </c>
      <c r="H39" s="120" t="s">
        <v>140</v>
      </c>
      <c r="I39" s="120" t="s">
        <v>140</v>
      </c>
      <c r="J39" s="120" t="s">
        <v>140</v>
      </c>
      <c r="K39" s="120" t="s">
        <v>140</v>
      </c>
      <c r="L39" s="120" t="s">
        <v>140</v>
      </c>
      <c r="M39" s="120" t="s">
        <v>140</v>
      </c>
      <c r="N39" s="120" t="s">
        <v>140</v>
      </c>
      <c r="O39" s="120" t="s">
        <v>140</v>
      </c>
      <c r="P39" s="120">
        <v>28.5</v>
      </c>
      <c r="Q39" s="120">
        <v>33</v>
      </c>
      <c r="R39" s="120">
        <v>33.1</v>
      </c>
      <c r="S39" s="120">
        <v>33.799999999999997</v>
      </c>
      <c r="T39" s="120">
        <v>30</v>
      </c>
      <c r="U39" s="120">
        <v>33.1</v>
      </c>
      <c r="V39" s="120">
        <v>33.700000000000003</v>
      </c>
      <c r="W39" s="120">
        <v>31.5</v>
      </c>
      <c r="X39" s="120">
        <v>34.6</v>
      </c>
      <c r="Y39" s="120">
        <v>33.6</v>
      </c>
      <c r="Z39" s="120">
        <v>32.1</v>
      </c>
      <c r="AA39" s="120">
        <v>34.9</v>
      </c>
      <c r="AB39" s="120">
        <v>34.4</v>
      </c>
      <c r="AC39" s="120">
        <v>35</v>
      </c>
      <c r="AD39" s="120">
        <v>37.700000000000003</v>
      </c>
      <c r="AE39" s="120">
        <v>38.5</v>
      </c>
      <c r="AF39" s="120">
        <v>38.1</v>
      </c>
      <c r="AG39" s="120">
        <v>34.1</v>
      </c>
      <c r="AH39" s="155">
        <v>23.4</v>
      </c>
      <c r="AI39" s="155">
        <v>27.2</v>
      </c>
      <c r="AJ39" s="17">
        <f t="shared" si="1"/>
        <v>33.015000000000001</v>
      </c>
      <c r="AK39" s="120" t="s">
        <v>140</v>
      </c>
      <c r="AL39" s="120" t="s">
        <v>140</v>
      </c>
      <c r="AM39" s="120" t="s">
        <v>140</v>
      </c>
      <c r="AN39" s="120" t="s">
        <v>140</v>
      </c>
      <c r="AO39" s="120" t="s">
        <v>140</v>
      </c>
      <c r="AP39" s="120" t="s">
        <v>140</v>
      </c>
      <c r="AQ39" s="120" t="s">
        <v>140</v>
      </c>
      <c r="AR39" s="120" t="s">
        <v>140</v>
      </c>
      <c r="AS39" s="120" t="s">
        <v>140</v>
      </c>
      <c r="AT39" s="120" t="s">
        <v>140</v>
      </c>
      <c r="AU39" s="120">
        <v>24.6</v>
      </c>
      <c r="AV39" s="120">
        <v>23.6</v>
      </c>
      <c r="AW39" s="120">
        <v>24.3</v>
      </c>
      <c r="AX39" s="120">
        <v>20.8</v>
      </c>
      <c r="AY39" s="120">
        <v>20.7</v>
      </c>
      <c r="AZ39" s="120">
        <v>22.7</v>
      </c>
      <c r="BA39" s="120">
        <v>23.7</v>
      </c>
      <c r="BB39" s="120">
        <v>22.2</v>
      </c>
      <c r="BC39" s="120">
        <v>21.2</v>
      </c>
      <c r="BD39" s="120">
        <v>23.7</v>
      </c>
      <c r="BE39" s="120">
        <v>22.2</v>
      </c>
      <c r="BF39" s="120">
        <v>24.9</v>
      </c>
      <c r="BG39" s="120">
        <v>25.8</v>
      </c>
      <c r="BH39" s="120">
        <v>25.7</v>
      </c>
      <c r="BI39" s="120">
        <v>23</v>
      </c>
      <c r="BJ39" s="120">
        <v>25</v>
      </c>
      <c r="BK39" s="120">
        <v>25</v>
      </c>
      <c r="BL39" s="120">
        <v>23</v>
      </c>
      <c r="BM39" s="160">
        <v>14.8</v>
      </c>
      <c r="BN39" s="160">
        <v>15.3</v>
      </c>
      <c r="BO39" s="18">
        <f t="shared" si="2"/>
        <v>22.609999999999996</v>
      </c>
      <c r="BP39" s="4"/>
    </row>
    <row r="40" spans="2:68" x14ac:dyDescent="0.2">
      <c r="B40" s="1" t="str">
        <f t="shared" si="0"/>
        <v xml:space="preserve">Huasteca_Santa Martha </v>
      </c>
      <c r="C40" s="91" t="s">
        <v>0</v>
      </c>
      <c r="D40" s="91" t="s">
        <v>67</v>
      </c>
      <c r="E40" s="91" t="s">
        <v>34</v>
      </c>
      <c r="F40" s="155">
        <v>31.6</v>
      </c>
      <c r="G40" s="155">
        <v>32.299999999999997</v>
      </c>
      <c r="H40" s="155">
        <v>32.700000000000003</v>
      </c>
      <c r="I40" s="155">
        <v>31.4</v>
      </c>
      <c r="J40" s="155">
        <v>32.1</v>
      </c>
      <c r="K40" s="155">
        <v>32</v>
      </c>
      <c r="L40" s="155">
        <v>33.4</v>
      </c>
      <c r="M40" s="155">
        <v>32.9</v>
      </c>
      <c r="N40" s="155">
        <v>33.9</v>
      </c>
      <c r="O40" s="155">
        <v>32.799999999999997</v>
      </c>
      <c r="P40" s="155">
        <v>33.5</v>
      </c>
      <c r="Q40" s="155">
        <v>33</v>
      </c>
      <c r="R40" s="155">
        <v>33.4</v>
      </c>
      <c r="S40" s="155">
        <v>33.200000000000003</v>
      </c>
      <c r="T40" s="155">
        <v>31.3</v>
      </c>
      <c r="U40" s="155">
        <v>33.6</v>
      </c>
      <c r="V40" s="155">
        <v>34.9</v>
      </c>
      <c r="W40" s="155">
        <v>34.1</v>
      </c>
      <c r="X40" s="155">
        <v>35.9</v>
      </c>
      <c r="Y40" s="155">
        <v>34.4</v>
      </c>
      <c r="Z40" s="155">
        <v>31.6</v>
      </c>
      <c r="AA40" s="155">
        <v>36.5</v>
      </c>
      <c r="AB40" s="155">
        <v>35.6</v>
      </c>
      <c r="AC40" s="155">
        <v>35.700000000000003</v>
      </c>
      <c r="AD40" s="155">
        <v>41.7</v>
      </c>
      <c r="AE40" s="155">
        <v>42.1</v>
      </c>
      <c r="AF40" s="155">
        <v>37.299999999999997</v>
      </c>
      <c r="AG40" s="155">
        <v>33.799999999999997</v>
      </c>
      <c r="AH40" s="155">
        <v>24.4</v>
      </c>
      <c r="AI40" s="155">
        <v>28.5</v>
      </c>
      <c r="AJ40" s="17">
        <f t="shared" si="1"/>
        <v>33.653333333333329</v>
      </c>
      <c r="AK40" s="160">
        <v>19.7</v>
      </c>
      <c r="AL40" s="160">
        <v>20</v>
      </c>
      <c r="AM40" s="160">
        <v>21</v>
      </c>
      <c r="AN40" s="160">
        <v>21.9</v>
      </c>
      <c r="AO40" s="160">
        <v>19.600000000000001</v>
      </c>
      <c r="AP40" s="160">
        <v>19.600000000000001</v>
      </c>
      <c r="AQ40" s="160">
        <v>20.6</v>
      </c>
      <c r="AR40" s="160">
        <v>21.9</v>
      </c>
      <c r="AS40" s="160">
        <v>20.7</v>
      </c>
      <c r="AT40" s="160">
        <v>21.7</v>
      </c>
      <c r="AU40" s="160">
        <v>22.8</v>
      </c>
      <c r="AV40" s="160">
        <v>23.8</v>
      </c>
      <c r="AW40" s="160">
        <v>23.6</v>
      </c>
      <c r="AX40" s="160">
        <v>21.4</v>
      </c>
      <c r="AY40" s="160">
        <v>21.2</v>
      </c>
      <c r="AZ40" s="160">
        <v>22.4</v>
      </c>
      <c r="BA40" s="160">
        <v>23.4</v>
      </c>
      <c r="BB40" s="160">
        <v>21.8</v>
      </c>
      <c r="BC40" s="160">
        <v>19.899999999999999</v>
      </c>
      <c r="BD40" s="160">
        <v>22</v>
      </c>
      <c r="BE40" s="160">
        <v>21.3</v>
      </c>
      <c r="BF40" s="160">
        <v>24.5</v>
      </c>
      <c r="BG40" s="160">
        <v>26.4</v>
      </c>
      <c r="BH40" s="160">
        <v>24.3</v>
      </c>
      <c r="BI40" s="160">
        <v>22.9</v>
      </c>
      <c r="BJ40" s="160">
        <v>24.7</v>
      </c>
      <c r="BK40" s="160">
        <v>25.8</v>
      </c>
      <c r="BL40" s="160">
        <v>23.6</v>
      </c>
      <c r="BM40" s="160">
        <v>15</v>
      </c>
      <c r="BN40" s="160">
        <v>15.3</v>
      </c>
      <c r="BO40" s="18">
        <f t="shared" si="2"/>
        <v>21.759999999999994</v>
      </c>
      <c r="BP40" s="4"/>
    </row>
    <row r="41" spans="2:68" x14ac:dyDescent="0.2">
      <c r="B41" s="1" t="str">
        <f t="shared" si="0"/>
        <v>Huasteca_El Estribo</v>
      </c>
      <c r="C41" s="91" t="s">
        <v>0</v>
      </c>
      <c r="D41" s="91" t="s">
        <v>19</v>
      </c>
      <c r="E41" s="91" t="s">
        <v>20</v>
      </c>
      <c r="F41" s="156" t="s">
        <v>140</v>
      </c>
      <c r="G41" s="156" t="s">
        <v>140</v>
      </c>
      <c r="H41" s="156" t="s">
        <v>140</v>
      </c>
      <c r="I41" s="156" t="s">
        <v>140</v>
      </c>
      <c r="J41" s="156" t="s">
        <v>140</v>
      </c>
      <c r="K41" s="156" t="s">
        <v>140</v>
      </c>
      <c r="L41" s="156" t="s">
        <v>140</v>
      </c>
      <c r="M41" s="156" t="s">
        <v>140</v>
      </c>
      <c r="N41" s="156" t="s">
        <v>140</v>
      </c>
      <c r="O41" s="156" t="s">
        <v>140</v>
      </c>
      <c r="P41" s="156" t="s">
        <v>140</v>
      </c>
      <c r="Q41" s="156" t="s">
        <v>140</v>
      </c>
      <c r="R41" s="156" t="s">
        <v>140</v>
      </c>
      <c r="S41" s="156" t="s">
        <v>140</v>
      </c>
      <c r="T41" s="156" t="s">
        <v>140</v>
      </c>
      <c r="U41" s="156" t="s">
        <v>140</v>
      </c>
      <c r="V41" s="156" t="s">
        <v>140</v>
      </c>
      <c r="W41" s="156" t="s">
        <v>140</v>
      </c>
      <c r="X41" s="156" t="s">
        <v>140</v>
      </c>
      <c r="Y41" s="156" t="s">
        <v>140</v>
      </c>
      <c r="Z41" s="156" t="s">
        <v>140</v>
      </c>
      <c r="AA41" s="156" t="s">
        <v>140</v>
      </c>
      <c r="AB41" s="156" t="s">
        <v>140</v>
      </c>
      <c r="AC41" s="156" t="s">
        <v>140</v>
      </c>
      <c r="AD41" s="156" t="s">
        <v>140</v>
      </c>
      <c r="AE41" s="156" t="s">
        <v>140</v>
      </c>
      <c r="AF41" s="156" t="s">
        <v>140</v>
      </c>
      <c r="AG41" s="156" t="s">
        <v>140</v>
      </c>
      <c r="AH41" s="156" t="s">
        <v>140</v>
      </c>
      <c r="AI41" s="143">
        <v>28.5</v>
      </c>
      <c r="AJ41" s="17">
        <f t="shared" si="1"/>
        <v>28.5</v>
      </c>
      <c r="AK41" s="137" t="s">
        <v>140</v>
      </c>
      <c r="AL41" s="137" t="s">
        <v>140</v>
      </c>
      <c r="AM41" s="137" t="s">
        <v>140</v>
      </c>
      <c r="AN41" s="137" t="s">
        <v>140</v>
      </c>
      <c r="AO41" s="137" t="s">
        <v>140</v>
      </c>
      <c r="AP41" s="137" t="s">
        <v>140</v>
      </c>
      <c r="AQ41" s="137" t="s">
        <v>140</v>
      </c>
      <c r="AR41" s="137" t="s">
        <v>140</v>
      </c>
      <c r="AS41" s="137" t="s">
        <v>140</v>
      </c>
      <c r="AT41" s="137" t="s">
        <v>140</v>
      </c>
      <c r="AU41" s="137" t="s">
        <v>140</v>
      </c>
      <c r="AV41" s="137" t="s">
        <v>140</v>
      </c>
      <c r="AW41" s="137" t="s">
        <v>140</v>
      </c>
      <c r="AX41" s="137" t="s">
        <v>140</v>
      </c>
      <c r="AY41" s="137" t="s">
        <v>140</v>
      </c>
      <c r="AZ41" s="137" t="s">
        <v>140</v>
      </c>
      <c r="BA41" s="137" t="s">
        <v>140</v>
      </c>
      <c r="BB41" s="137" t="s">
        <v>140</v>
      </c>
      <c r="BC41" s="137" t="s">
        <v>140</v>
      </c>
      <c r="BD41" s="137" t="s">
        <v>140</v>
      </c>
      <c r="BE41" s="137" t="s">
        <v>140</v>
      </c>
      <c r="BF41" s="137" t="s">
        <v>140</v>
      </c>
      <c r="BG41" s="137" t="s">
        <v>140</v>
      </c>
      <c r="BH41" s="137" t="s">
        <v>140</v>
      </c>
      <c r="BI41" s="137" t="s">
        <v>140</v>
      </c>
      <c r="BJ41" s="137" t="s">
        <v>140</v>
      </c>
      <c r="BK41" s="137" t="s">
        <v>140</v>
      </c>
      <c r="BL41" s="137" t="s">
        <v>140</v>
      </c>
      <c r="BM41" s="137" t="s">
        <v>140</v>
      </c>
      <c r="BN41" s="120">
        <v>14.4</v>
      </c>
      <c r="BO41" s="18">
        <f t="shared" si="2"/>
        <v>14.4</v>
      </c>
      <c r="BP41" s="4"/>
    </row>
    <row r="42" spans="2:68" x14ac:dyDescent="0.2">
      <c r="B42" s="1" t="str">
        <f t="shared" si="0"/>
        <v>Huasteca_El Rosario</v>
      </c>
      <c r="C42" s="91" t="s">
        <v>0</v>
      </c>
      <c r="D42" s="91" t="s">
        <v>27</v>
      </c>
      <c r="E42" s="91" t="s">
        <v>20</v>
      </c>
      <c r="F42" s="137" t="s">
        <v>140</v>
      </c>
      <c r="G42" s="137" t="s">
        <v>140</v>
      </c>
      <c r="H42" s="137" t="s">
        <v>140</v>
      </c>
      <c r="I42" s="137" t="s">
        <v>140</v>
      </c>
      <c r="J42" s="137" t="s">
        <v>140</v>
      </c>
      <c r="K42" s="137" t="s">
        <v>140</v>
      </c>
      <c r="L42" s="137" t="s">
        <v>140</v>
      </c>
      <c r="M42" s="137" t="s">
        <v>140</v>
      </c>
      <c r="N42" s="137" t="s">
        <v>140</v>
      </c>
      <c r="O42" s="137" t="s">
        <v>140</v>
      </c>
      <c r="P42" s="137" t="s">
        <v>140</v>
      </c>
      <c r="Q42" s="137" t="s">
        <v>140</v>
      </c>
      <c r="R42" s="137" t="s">
        <v>140</v>
      </c>
      <c r="S42" s="137" t="s">
        <v>140</v>
      </c>
      <c r="T42" s="137" t="s">
        <v>140</v>
      </c>
      <c r="U42" s="137" t="s">
        <v>140</v>
      </c>
      <c r="V42" s="137" t="s">
        <v>140</v>
      </c>
      <c r="W42" s="137" t="s">
        <v>140</v>
      </c>
      <c r="X42" s="137" t="s">
        <v>140</v>
      </c>
      <c r="Y42" s="137" t="s">
        <v>140</v>
      </c>
      <c r="Z42" s="137" t="s">
        <v>140</v>
      </c>
      <c r="AA42" s="137" t="s">
        <v>140</v>
      </c>
      <c r="AB42" s="137" t="s">
        <v>140</v>
      </c>
      <c r="AC42" s="137" t="s">
        <v>140</v>
      </c>
      <c r="AD42" s="137" t="s">
        <v>140</v>
      </c>
      <c r="AE42" s="137" t="s">
        <v>140</v>
      </c>
      <c r="AF42" s="137" t="s">
        <v>140</v>
      </c>
      <c r="AG42" s="137" t="s">
        <v>140</v>
      </c>
      <c r="AH42" s="137" t="s">
        <v>140</v>
      </c>
      <c r="AI42" s="143">
        <v>28.5</v>
      </c>
      <c r="AJ42" s="17">
        <f t="shared" si="1"/>
        <v>28.5</v>
      </c>
      <c r="AK42" s="137" t="s">
        <v>140</v>
      </c>
      <c r="AL42" s="137" t="s">
        <v>140</v>
      </c>
      <c r="AM42" s="137" t="s">
        <v>140</v>
      </c>
      <c r="AN42" s="137" t="s">
        <v>140</v>
      </c>
      <c r="AO42" s="137" t="s">
        <v>140</v>
      </c>
      <c r="AP42" s="137" t="s">
        <v>140</v>
      </c>
      <c r="AQ42" s="137" t="s">
        <v>140</v>
      </c>
      <c r="AR42" s="137" t="s">
        <v>140</v>
      </c>
      <c r="AS42" s="137" t="s">
        <v>140</v>
      </c>
      <c r="AT42" s="137" t="s">
        <v>140</v>
      </c>
      <c r="AU42" s="137" t="s">
        <v>140</v>
      </c>
      <c r="AV42" s="137" t="s">
        <v>140</v>
      </c>
      <c r="AW42" s="137" t="s">
        <v>140</v>
      </c>
      <c r="AX42" s="137" t="s">
        <v>140</v>
      </c>
      <c r="AY42" s="137" t="s">
        <v>140</v>
      </c>
      <c r="AZ42" s="137" t="s">
        <v>140</v>
      </c>
      <c r="BA42" s="137" t="s">
        <v>140</v>
      </c>
      <c r="BB42" s="137" t="s">
        <v>140</v>
      </c>
      <c r="BC42" s="137" t="s">
        <v>140</v>
      </c>
      <c r="BD42" s="137" t="s">
        <v>140</v>
      </c>
      <c r="BE42" s="137" t="s">
        <v>140</v>
      </c>
      <c r="BF42" s="137" t="s">
        <v>140</v>
      </c>
      <c r="BG42" s="137" t="s">
        <v>140</v>
      </c>
      <c r="BH42" s="137" t="s">
        <v>140</v>
      </c>
      <c r="BI42" s="137" t="s">
        <v>140</v>
      </c>
      <c r="BJ42" s="137" t="s">
        <v>140</v>
      </c>
      <c r="BK42" s="137" t="s">
        <v>140</v>
      </c>
      <c r="BL42" s="137" t="s">
        <v>140</v>
      </c>
      <c r="BM42" s="137" t="s">
        <v>140</v>
      </c>
      <c r="BN42" s="120">
        <v>14.4</v>
      </c>
      <c r="BO42" s="18">
        <f t="shared" si="2"/>
        <v>14.4</v>
      </c>
      <c r="BP42" s="4"/>
    </row>
    <row r="43" spans="2:68" x14ac:dyDescent="0.2">
      <c r="B43" s="1" t="str">
        <f t="shared" si="0"/>
        <v xml:space="preserve">Huasteca_INIFAP Huichihuayan </v>
      </c>
      <c r="C43" s="91" t="s">
        <v>0</v>
      </c>
      <c r="D43" s="91" t="s">
        <v>35</v>
      </c>
      <c r="E43" s="91" t="s">
        <v>36</v>
      </c>
      <c r="F43" s="137" t="s">
        <v>140</v>
      </c>
      <c r="G43" s="137" t="s">
        <v>140</v>
      </c>
      <c r="H43" s="137" t="s">
        <v>140</v>
      </c>
      <c r="I43" s="137" t="s">
        <v>140</v>
      </c>
      <c r="J43" s="137" t="s">
        <v>140</v>
      </c>
      <c r="K43" s="137" t="s">
        <v>140</v>
      </c>
      <c r="L43" s="137" t="s">
        <v>140</v>
      </c>
      <c r="M43" s="137" t="s">
        <v>140</v>
      </c>
      <c r="N43" s="137" t="s">
        <v>140</v>
      </c>
      <c r="O43" s="137" t="s">
        <v>140</v>
      </c>
      <c r="P43" s="137" t="s">
        <v>140</v>
      </c>
      <c r="Q43" s="137" t="s">
        <v>140</v>
      </c>
      <c r="R43" s="137" t="s">
        <v>140</v>
      </c>
      <c r="S43" s="137" t="s">
        <v>140</v>
      </c>
      <c r="T43" s="137" t="s">
        <v>140</v>
      </c>
      <c r="U43" s="137" t="s">
        <v>140</v>
      </c>
      <c r="V43" s="137" t="s">
        <v>140</v>
      </c>
      <c r="W43" s="137" t="s">
        <v>140</v>
      </c>
      <c r="X43" s="137" t="s">
        <v>140</v>
      </c>
      <c r="Y43" s="137" t="s">
        <v>140</v>
      </c>
      <c r="Z43" s="137" t="s">
        <v>140</v>
      </c>
      <c r="AA43" s="137" t="s">
        <v>140</v>
      </c>
      <c r="AB43" s="137" t="s">
        <v>140</v>
      </c>
      <c r="AC43" s="137" t="s">
        <v>140</v>
      </c>
      <c r="AD43" s="137" t="s">
        <v>140</v>
      </c>
      <c r="AE43" s="137" t="s">
        <v>140</v>
      </c>
      <c r="AF43" s="137" t="s">
        <v>140</v>
      </c>
      <c r="AG43" s="137" t="s">
        <v>140</v>
      </c>
      <c r="AH43" s="137" t="s">
        <v>140</v>
      </c>
      <c r="AI43" s="143">
        <v>28.5</v>
      </c>
      <c r="AJ43" s="17">
        <f t="shared" si="1"/>
        <v>28.5</v>
      </c>
      <c r="AK43" s="137" t="s">
        <v>140</v>
      </c>
      <c r="AL43" s="137" t="s">
        <v>140</v>
      </c>
      <c r="AM43" s="137" t="s">
        <v>140</v>
      </c>
      <c r="AN43" s="137" t="s">
        <v>140</v>
      </c>
      <c r="AO43" s="137" t="s">
        <v>140</v>
      </c>
      <c r="AP43" s="137" t="s">
        <v>140</v>
      </c>
      <c r="AQ43" s="137" t="s">
        <v>140</v>
      </c>
      <c r="AR43" s="137" t="s">
        <v>140</v>
      </c>
      <c r="AS43" s="137" t="s">
        <v>140</v>
      </c>
      <c r="AT43" s="137" t="s">
        <v>140</v>
      </c>
      <c r="AU43" s="137" t="s">
        <v>140</v>
      </c>
      <c r="AV43" s="137" t="s">
        <v>140</v>
      </c>
      <c r="AW43" s="137" t="s">
        <v>140</v>
      </c>
      <c r="AX43" s="137" t="s">
        <v>140</v>
      </c>
      <c r="AY43" s="137" t="s">
        <v>140</v>
      </c>
      <c r="AZ43" s="137" t="s">
        <v>140</v>
      </c>
      <c r="BA43" s="137" t="s">
        <v>140</v>
      </c>
      <c r="BB43" s="137" t="s">
        <v>140</v>
      </c>
      <c r="BC43" s="137" t="s">
        <v>140</v>
      </c>
      <c r="BD43" s="137" t="s">
        <v>140</v>
      </c>
      <c r="BE43" s="137" t="s">
        <v>140</v>
      </c>
      <c r="BF43" s="137" t="s">
        <v>140</v>
      </c>
      <c r="BG43" s="137" t="s">
        <v>140</v>
      </c>
      <c r="BH43" s="137" t="s">
        <v>140</v>
      </c>
      <c r="BI43" s="137" t="s">
        <v>140</v>
      </c>
      <c r="BJ43" s="137" t="s">
        <v>140</v>
      </c>
      <c r="BK43" s="137" t="s">
        <v>140</v>
      </c>
      <c r="BL43" s="137" t="s">
        <v>140</v>
      </c>
      <c r="BM43" s="137" t="s">
        <v>140</v>
      </c>
      <c r="BN43" s="120">
        <v>14.4</v>
      </c>
      <c r="BO43" s="18">
        <f t="shared" si="2"/>
        <v>14.4</v>
      </c>
      <c r="BP43" s="4"/>
    </row>
    <row r="44" spans="2:68" x14ac:dyDescent="0.2">
      <c r="B44" s="1" t="str">
        <f t="shared" si="0"/>
        <v>Huasteca_El Encanto</v>
      </c>
      <c r="C44" s="91" t="s">
        <v>0</v>
      </c>
      <c r="D44" s="91" t="s">
        <v>18</v>
      </c>
      <c r="E44" s="91" t="s">
        <v>90</v>
      </c>
      <c r="F44" s="137" t="s">
        <v>140</v>
      </c>
      <c r="G44" s="137" t="s">
        <v>140</v>
      </c>
      <c r="H44" s="137" t="s">
        <v>140</v>
      </c>
      <c r="I44" s="137" t="s">
        <v>140</v>
      </c>
      <c r="J44" s="137" t="s">
        <v>140</v>
      </c>
      <c r="K44" s="137" t="s">
        <v>140</v>
      </c>
      <c r="L44" s="137" t="s">
        <v>140</v>
      </c>
      <c r="M44" s="137" t="s">
        <v>140</v>
      </c>
      <c r="N44" s="137" t="s">
        <v>140</v>
      </c>
      <c r="O44" s="137" t="s">
        <v>140</v>
      </c>
      <c r="P44" s="137" t="s">
        <v>140</v>
      </c>
      <c r="Q44" s="137" t="s">
        <v>140</v>
      </c>
      <c r="R44" s="137" t="s">
        <v>140</v>
      </c>
      <c r="S44" s="137" t="s">
        <v>140</v>
      </c>
      <c r="T44" s="137" t="s">
        <v>140</v>
      </c>
      <c r="U44" s="137" t="s">
        <v>140</v>
      </c>
      <c r="V44" s="137" t="s">
        <v>140</v>
      </c>
      <c r="W44" s="137" t="s">
        <v>140</v>
      </c>
      <c r="X44" s="137" t="s">
        <v>140</v>
      </c>
      <c r="Y44" s="137" t="s">
        <v>140</v>
      </c>
      <c r="Z44" s="137" t="s">
        <v>140</v>
      </c>
      <c r="AA44" s="137" t="s">
        <v>140</v>
      </c>
      <c r="AB44" s="137" t="s">
        <v>140</v>
      </c>
      <c r="AC44" s="137" t="s">
        <v>140</v>
      </c>
      <c r="AD44" s="137" t="s">
        <v>140</v>
      </c>
      <c r="AE44" s="137" t="s">
        <v>140</v>
      </c>
      <c r="AF44" s="137" t="s">
        <v>140</v>
      </c>
      <c r="AG44" s="137" t="s">
        <v>140</v>
      </c>
      <c r="AH44" s="137" t="s">
        <v>140</v>
      </c>
      <c r="AI44" s="143">
        <v>28.5</v>
      </c>
      <c r="AJ44" s="17">
        <f t="shared" si="1"/>
        <v>28.5</v>
      </c>
      <c r="AK44" s="137" t="s">
        <v>140</v>
      </c>
      <c r="AL44" s="137" t="s">
        <v>140</v>
      </c>
      <c r="AM44" s="137" t="s">
        <v>140</v>
      </c>
      <c r="AN44" s="137" t="s">
        <v>140</v>
      </c>
      <c r="AO44" s="137" t="s">
        <v>140</v>
      </c>
      <c r="AP44" s="137" t="s">
        <v>140</v>
      </c>
      <c r="AQ44" s="137" t="s">
        <v>140</v>
      </c>
      <c r="AR44" s="137" t="s">
        <v>140</v>
      </c>
      <c r="AS44" s="137" t="s">
        <v>140</v>
      </c>
      <c r="AT44" s="137" t="s">
        <v>140</v>
      </c>
      <c r="AU44" s="137" t="s">
        <v>140</v>
      </c>
      <c r="AV44" s="137" t="s">
        <v>140</v>
      </c>
      <c r="AW44" s="137" t="s">
        <v>140</v>
      </c>
      <c r="AX44" s="137" t="s">
        <v>140</v>
      </c>
      <c r="AY44" s="137" t="s">
        <v>140</v>
      </c>
      <c r="AZ44" s="137" t="s">
        <v>140</v>
      </c>
      <c r="BA44" s="137" t="s">
        <v>140</v>
      </c>
      <c r="BB44" s="137" t="s">
        <v>140</v>
      </c>
      <c r="BC44" s="137" t="s">
        <v>140</v>
      </c>
      <c r="BD44" s="137" t="s">
        <v>140</v>
      </c>
      <c r="BE44" s="137" t="s">
        <v>140</v>
      </c>
      <c r="BF44" s="137" t="s">
        <v>140</v>
      </c>
      <c r="BG44" s="137" t="s">
        <v>140</v>
      </c>
      <c r="BH44" s="137" t="s">
        <v>140</v>
      </c>
      <c r="BI44" s="137" t="s">
        <v>140</v>
      </c>
      <c r="BJ44" s="137" t="s">
        <v>140</v>
      </c>
      <c r="BK44" s="137" t="s">
        <v>140</v>
      </c>
      <c r="BL44" s="137" t="s">
        <v>140</v>
      </c>
      <c r="BM44" s="137" t="s">
        <v>140</v>
      </c>
      <c r="BN44" s="120">
        <v>14.4</v>
      </c>
      <c r="BO44" s="18">
        <f t="shared" si="2"/>
        <v>14.4</v>
      </c>
      <c r="BP44" s="4"/>
    </row>
    <row r="45" spans="2:68" x14ac:dyDescent="0.2">
      <c r="B45" s="1" t="str">
        <f t="shared" si="0"/>
        <v>Huasteca_Tancojol</v>
      </c>
      <c r="C45" s="91" t="s">
        <v>0</v>
      </c>
      <c r="D45" s="91" t="s">
        <v>71</v>
      </c>
      <c r="E45" s="91" t="s">
        <v>90</v>
      </c>
      <c r="F45" s="120">
        <v>31.5</v>
      </c>
      <c r="G45" s="120">
        <v>32</v>
      </c>
      <c r="H45" s="120">
        <v>32.299999999999997</v>
      </c>
      <c r="I45" s="120">
        <v>31.2</v>
      </c>
      <c r="J45" s="120">
        <v>31.5</v>
      </c>
      <c r="K45" s="120">
        <v>31.5</v>
      </c>
      <c r="L45" s="120">
        <v>33.1</v>
      </c>
      <c r="M45" s="120">
        <v>32.200000000000003</v>
      </c>
      <c r="N45" s="120">
        <v>32.700000000000003</v>
      </c>
      <c r="O45" s="120">
        <v>32.6</v>
      </c>
      <c r="P45" s="120">
        <v>33</v>
      </c>
      <c r="Q45" s="120">
        <v>32</v>
      </c>
      <c r="R45" s="120">
        <v>32.1</v>
      </c>
      <c r="S45" s="120">
        <v>32.700000000000003</v>
      </c>
      <c r="T45" s="120">
        <v>25.3</v>
      </c>
      <c r="U45" s="120">
        <v>29.1</v>
      </c>
      <c r="V45" s="120">
        <v>31.6</v>
      </c>
      <c r="W45" s="120">
        <v>31.4</v>
      </c>
      <c r="X45" s="120">
        <v>34</v>
      </c>
      <c r="Y45" s="120">
        <v>33.799999999999997</v>
      </c>
      <c r="Z45" s="120">
        <v>29.8</v>
      </c>
      <c r="AA45" s="120">
        <v>34.299999999999997</v>
      </c>
      <c r="AB45" s="120">
        <v>34.4</v>
      </c>
      <c r="AC45" s="120">
        <v>34.700000000000003</v>
      </c>
      <c r="AD45" s="120">
        <v>39.200000000000003</v>
      </c>
      <c r="AE45" s="120">
        <v>39.299999999999997</v>
      </c>
      <c r="AF45" s="120">
        <v>37.1</v>
      </c>
      <c r="AG45" s="120">
        <v>33.200000000000003</v>
      </c>
      <c r="AH45" s="120">
        <v>23.6</v>
      </c>
      <c r="AI45" s="120">
        <v>26.7</v>
      </c>
      <c r="AJ45" s="17">
        <f t="shared" si="1"/>
        <v>32.263333333333335</v>
      </c>
      <c r="AK45" s="120">
        <v>19.3</v>
      </c>
      <c r="AL45" s="120">
        <v>21.5</v>
      </c>
      <c r="AM45" s="120">
        <v>21.9</v>
      </c>
      <c r="AN45" s="120">
        <v>22</v>
      </c>
      <c r="AO45" s="120">
        <v>18.899999999999999</v>
      </c>
      <c r="AP45" s="120">
        <v>19.100000000000001</v>
      </c>
      <c r="AQ45" s="120">
        <v>21.1</v>
      </c>
      <c r="AR45" s="120">
        <v>20.6</v>
      </c>
      <c r="AS45" s="120">
        <v>20.8</v>
      </c>
      <c r="AT45" s="120">
        <v>21.3</v>
      </c>
      <c r="AU45" s="120">
        <v>22.7</v>
      </c>
      <c r="AV45" s="120">
        <v>22.8</v>
      </c>
      <c r="AW45" s="120">
        <v>23</v>
      </c>
      <c r="AX45" s="120">
        <v>19.100000000000001</v>
      </c>
      <c r="AY45" s="120">
        <v>15.4</v>
      </c>
      <c r="AZ45" s="120">
        <v>17.5</v>
      </c>
      <c r="BA45" s="120">
        <v>21.2</v>
      </c>
      <c r="BB45" s="120">
        <v>21.8</v>
      </c>
      <c r="BC45" s="120">
        <v>20.3</v>
      </c>
      <c r="BD45" s="120">
        <v>22.9</v>
      </c>
      <c r="BE45" s="120">
        <v>21.5</v>
      </c>
      <c r="BF45" s="120">
        <v>23.6</v>
      </c>
      <c r="BG45" s="120">
        <v>24.9</v>
      </c>
      <c r="BH45" s="120">
        <v>24.9</v>
      </c>
      <c r="BI45" s="120">
        <v>22.7</v>
      </c>
      <c r="BJ45" s="120">
        <v>23.7</v>
      </c>
      <c r="BK45" s="120">
        <v>23.8</v>
      </c>
      <c r="BL45" s="120">
        <v>22.9</v>
      </c>
      <c r="BM45" s="120">
        <v>14.1</v>
      </c>
      <c r="BN45" s="120">
        <v>14.4</v>
      </c>
      <c r="BO45" s="18">
        <f t="shared" si="2"/>
        <v>20.99</v>
      </c>
      <c r="BP45" s="4"/>
    </row>
    <row r="46" spans="2:68" x14ac:dyDescent="0.2">
      <c r="B46" s="1" t="str">
        <f t="shared" si="0"/>
        <v>Huasteca_Est. Rancho El Canal</v>
      </c>
      <c r="C46" s="91" t="s">
        <v>0</v>
      </c>
      <c r="D46" s="91" t="s">
        <v>30</v>
      </c>
      <c r="E46" s="91" t="s">
        <v>31</v>
      </c>
      <c r="F46" s="137" t="s">
        <v>140</v>
      </c>
      <c r="G46" s="137" t="s">
        <v>140</v>
      </c>
      <c r="H46" s="137" t="s">
        <v>140</v>
      </c>
      <c r="I46" s="137" t="s">
        <v>140</v>
      </c>
      <c r="J46" s="137" t="s">
        <v>140</v>
      </c>
      <c r="K46" s="137" t="s">
        <v>140</v>
      </c>
      <c r="L46" s="137" t="s">
        <v>140</v>
      </c>
      <c r="M46" s="137" t="s">
        <v>140</v>
      </c>
      <c r="N46" s="137" t="s">
        <v>140</v>
      </c>
      <c r="O46" s="137" t="s">
        <v>140</v>
      </c>
      <c r="P46" s="137" t="s">
        <v>140</v>
      </c>
      <c r="Q46" s="137" t="s">
        <v>140</v>
      </c>
      <c r="R46" s="137" t="s">
        <v>140</v>
      </c>
      <c r="S46" s="137" t="s">
        <v>140</v>
      </c>
      <c r="T46" s="137" t="s">
        <v>140</v>
      </c>
      <c r="U46" s="137" t="s">
        <v>140</v>
      </c>
      <c r="V46" s="137" t="s">
        <v>140</v>
      </c>
      <c r="W46" s="137" t="s">
        <v>140</v>
      </c>
      <c r="X46" s="137" t="s">
        <v>140</v>
      </c>
      <c r="Y46" s="137" t="s">
        <v>140</v>
      </c>
      <c r="Z46" s="137" t="s">
        <v>140</v>
      </c>
      <c r="AA46" s="137" t="s">
        <v>140</v>
      </c>
      <c r="AB46" s="137" t="s">
        <v>140</v>
      </c>
      <c r="AC46" s="137" t="s">
        <v>140</v>
      </c>
      <c r="AD46" s="137" t="s">
        <v>140</v>
      </c>
      <c r="AE46" s="137" t="s">
        <v>140</v>
      </c>
      <c r="AF46" s="137" t="s">
        <v>140</v>
      </c>
      <c r="AG46" s="137" t="s">
        <v>140</v>
      </c>
      <c r="AH46" s="137" t="s">
        <v>140</v>
      </c>
      <c r="AI46" s="120">
        <v>27.6</v>
      </c>
      <c r="AJ46" s="17">
        <f t="shared" si="1"/>
        <v>27.6</v>
      </c>
      <c r="AK46" s="137" t="s">
        <v>140</v>
      </c>
      <c r="AL46" s="137" t="s">
        <v>140</v>
      </c>
      <c r="AM46" s="137" t="s">
        <v>140</v>
      </c>
      <c r="AN46" s="137" t="s">
        <v>140</v>
      </c>
      <c r="AO46" s="137" t="s">
        <v>140</v>
      </c>
      <c r="AP46" s="137" t="s">
        <v>140</v>
      </c>
      <c r="AQ46" s="137" t="s">
        <v>140</v>
      </c>
      <c r="AR46" s="137" t="s">
        <v>140</v>
      </c>
      <c r="AS46" s="137" t="s">
        <v>140</v>
      </c>
      <c r="AT46" s="137" t="s">
        <v>140</v>
      </c>
      <c r="AU46" s="137" t="s">
        <v>140</v>
      </c>
      <c r="AV46" s="137" t="s">
        <v>140</v>
      </c>
      <c r="AW46" s="137" t="s">
        <v>140</v>
      </c>
      <c r="AX46" s="137" t="s">
        <v>140</v>
      </c>
      <c r="AY46" s="137" t="s">
        <v>140</v>
      </c>
      <c r="AZ46" s="137" t="s">
        <v>140</v>
      </c>
      <c r="BA46" s="137" t="s">
        <v>140</v>
      </c>
      <c r="BB46" s="137" t="s">
        <v>140</v>
      </c>
      <c r="BC46" s="137" t="s">
        <v>140</v>
      </c>
      <c r="BD46" s="137" t="s">
        <v>140</v>
      </c>
      <c r="BE46" s="137" t="s">
        <v>140</v>
      </c>
      <c r="BF46" s="137" t="s">
        <v>140</v>
      </c>
      <c r="BG46" s="137" t="s">
        <v>140</v>
      </c>
      <c r="BH46" s="137" t="s">
        <v>140</v>
      </c>
      <c r="BI46" s="137" t="s">
        <v>140</v>
      </c>
      <c r="BJ46" s="137" t="s">
        <v>140</v>
      </c>
      <c r="BK46" s="137" t="s">
        <v>140</v>
      </c>
      <c r="BL46" s="137" t="s">
        <v>140</v>
      </c>
      <c r="BM46" s="137" t="s">
        <v>140</v>
      </c>
      <c r="BN46" s="120">
        <v>14</v>
      </c>
      <c r="BO46" s="18">
        <f t="shared" si="2"/>
        <v>14</v>
      </c>
      <c r="BP46" s="4"/>
    </row>
    <row r="47" spans="2:68" x14ac:dyDescent="0.2">
      <c r="B47" s="1" t="str">
        <f t="shared" si="0"/>
        <v>Huasteca_Tamasopo</v>
      </c>
      <c r="C47" s="91" t="s">
        <v>0</v>
      </c>
      <c r="D47" s="91" t="s">
        <v>31</v>
      </c>
      <c r="E47" s="91" t="s">
        <v>31</v>
      </c>
      <c r="F47" s="137" t="s">
        <v>140</v>
      </c>
      <c r="G47" s="137" t="s">
        <v>140</v>
      </c>
      <c r="H47" s="137" t="s">
        <v>140</v>
      </c>
      <c r="I47" s="137" t="s">
        <v>140</v>
      </c>
      <c r="J47" s="137" t="s">
        <v>140</v>
      </c>
      <c r="K47" s="137" t="s">
        <v>140</v>
      </c>
      <c r="L47" s="137" t="s">
        <v>140</v>
      </c>
      <c r="M47" s="137" t="s">
        <v>140</v>
      </c>
      <c r="N47" s="137" t="s">
        <v>140</v>
      </c>
      <c r="O47" s="137" t="s">
        <v>140</v>
      </c>
      <c r="P47" s="137" t="s">
        <v>140</v>
      </c>
      <c r="Q47" s="137" t="s">
        <v>140</v>
      </c>
      <c r="R47" s="137" t="s">
        <v>140</v>
      </c>
      <c r="S47" s="137" t="s">
        <v>140</v>
      </c>
      <c r="T47" s="137" t="s">
        <v>140</v>
      </c>
      <c r="U47" s="137" t="s">
        <v>140</v>
      </c>
      <c r="V47" s="137" t="s">
        <v>140</v>
      </c>
      <c r="W47" s="137" t="s">
        <v>140</v>
      </c>
      <c r="X47" s="137" t="s">
        <v>140</v>
      </c>
      <c r="Y47" s="137" t="s">
        <v>140</v>
      </c>
      <c r="Z47" s="137" t="s">
        <v>140</v>
      </c>
      <c r="AA47" s="137" t="s">
        <v>140</v>
      </c>
      <c r="AB47" s="137" t="s">
        <v>140</v>
      </c>
      <c r="AC47" s="137" t="s">
        <v>140</v>
      </c>
      <c r="AD47" s="137" t="s">
        <v>140</v>
      </c>
      <c r="AE47" s="137" t="s">
        <v>140</v>
      </c>
      <c r="AF47" s="137" t="s">
        <v>140</v>
      </c>
      <c r="AG47" s="137" t="s">
        <v>140</v>
      </c>
      <c r="AH47" s="137" t="s">
        <v>140</v>
      </c>
      <c r="AI47" s="120">
        <v>27.6</v>
      </c>
      <c r="AJ47" s="17">
        <f t="shared" si="1"/>
        <v>27.6</v>
      </c>
      <c r="AK47" s="137" t="s">
        <v>140</v>
      </c>
      <c r="AL47" s="137" t="s">
        <v>140</v>
      </c>
      <c r="AM47" s="137" t="s">
        <v>140</v>
      </c>
      <c r="AN47" s="137" t="s">
        <v>140</v>
      </c>
      <c r="AO47" s="137" t="s">
        <v>140</v>
      </c>
      <c r="AP47" s="137" t="s">
        <v>140</v>
      </c>
      <c r="AQ47" s="137" t="s">
        <v>140</v>
      </c>
      <c r="AR47" s="137" t="s">
        <v>140</v>
      </c>
      <c r="AS47" s="137" t="s">
        <v>140</v>
      </c>
      <c r="AT47" s="137" t="s">
        <v>140</v>
      </c>
      <c r="AU47" s="137" t="s">
        <v>140</v>
      </c>
      <c r="AV47" s="137" t="s">
        <v>140</v>
      </c>
      <c r="AW47" s="137" t="s">
        <v>140</v>
      </c>
      <c r="AX47" s="137" t="s">
        <v>140</v>
      </c>
      <c r="AY47" s="137" t="s">
        <v>140</v>
      </c>
      <c r="AZ47" s="137" t="s">
        <v>140</v>
      </c>
      <c r="BA47" s="137" t="s">
        <v>140</v>
      </c>
      <c r="BB47" s="137" t="s">
        <v>140</v>
      </c>
      <c r="BC47" s="137" t="s">
        <v>140</v>
      </c>
      <c r="BD47" s="137" t="s">
        <v>140</v>
      </c>
      <c r="BE47" s="137" t="s">
        <v>140</v>
      </c>
      <c r="BF47" s="137" t="s">
        <v>140</v>
      </c>
      <c r="BG47" s="137" t="s">
        <v>140</v>
      </c>
      <c r="BH47" s="137" t="s">
        <v>140</v>
      </c>
      <c r="BI47" s="137" t="s">
        <v>140</v>
      </c>
      <c r="BJ47" s="137" t="s">
        <v>140</v>
      </c>
      <c r="BK47" s="137" t="s">
        <v>140</v>
      </c>
      <c r="BL47" s="137" t="s">
        <v>140</v>
      </c>
      <c r="BM47" s="137" t="s">
        <v>140</v>
      </c>
      <c r="BN47" s="120">
        <v>14</v>
      </c>
      <c r="BO47" s="18">
        <f t="shared" si="2"/>
        <v>14</v>
      </c>
      <c r="BP47" s="4"/>
    </row>
    <row r="48" spans="2:68" x14ac:dyDescent="0.2">
      <c r="B48" s="1" t="str">
        <f t="shared" si="0"/>
        <v xml:space="preserve">Huasteca_Rancho Progreso </v>
      </c>
      <c r="C48" s="91" t="s">
        <v>0</v>
      </c>
      <c r="D48" s="91" t="s">
        <v>55</v>
      </c>
      <c r="E48" s="91" t="s">
        <v>56</v>
      </c>
      <c r="F48" s="120" t="s">
        <v>140</v>
      </c>
      <c r="G48" s="120" t="s">
        <v>140</v>
      </c>
      <c r="H48" s="120" t="s">
        <v>140</v>
      </c>
      <c r="I48" s="120" t="s">
        <v>140</v>
      </c>
      <c r="J48" s="120" t="s">
        <v>140</v>
      </c>
      <c r="K48" s="120" t="s">
        <v>140</v>
      </c>
      <c r="L48" s="120" t="s">
        <v>140</v>
      </c>
      <c r="M48" s="120" t="s">
        <v>140</v>
      </c>
      <c r="N48" s="120" t="s">
        <v>140</v>
      </c>
      <c r="O48" s="120">
        <v>26.8</v>
      </c>
      <c r="P48" s="120">
        <v>32.6</v>
      </c>
      <c r="Q48" s="120">
        <v>31.7</v>
      </c>
      <c r="R48" s="120">
        <v>30.6</v>
      </c>
      <c r="S48" s="120">
        <v>31.6</v>
      </c>
      <c r="T48" s="120">
        <v>29.4</v>
      </c>
      <c r="U48" s="120">
        <v>32.6</v>
      </c>
      <c r="V48" s="120">
        <v>32.799999999999997</v>
      </c>
      <c r="W48" s="120">
        <v>31.3</v>
      </c>
      <c r="X48" s="120">
        <v>34.200000000000003</v>
      </c>
      <c r="Y48" s="120">
        <v>33.700000000000003</v>
      </c>
      <c r="Z48" s="120">
        <v>30.6</v>
      </c>
      <c r="AA48" s="120">
        <v>34.700000000000003</v>
      </c>
      <c r="AB48" s="120">
        <v>34.4</v>
      </c>
      <c r="AC48" s="120">
        <v>34.5</v>
      </c>
      <c r="AD48" s="120">
        <v>38</v>
      </c>
      <c r="AE48" s="120">
        <v>37.9</v>
      </c>
      <c r="AF48" s="120">
        <v>37.700000000000003</v>
      </c>
      <c r="AG48" s="120">
        <v>31.7</v>
      </c>
      <c r="AH48" s="120">
        <v>21.3</v>
      </c>
      <c r="AI48" s="120">
        <v>26.4</v>
      </c>
      <c r="AJ48" s="17">
        <f t="shared" si="1"/>
        <v>32.11904761904762</v>
      </c>
      <c r="AK48" s="120" t="s">
        <v>140</v>
      </c>
      <c r="AL48" s="120" t="s">
        <v>140</v>
      </c>
      <c r="AM48" s="120" t="s">
        <v>140</v>
      </c>
      <c r="AN48" s="120" t="s">
        <v>140</v>
      </c>
      <c r="AO48" s="120" t="s">
        <v>140</v>
      </c>
      <c r="AP48" s="120" t="s">
        <v>140</v>
      </c>
      <c r="AQ48" s="120" t="s">
        <v>140</v>
      </c>
      <c r="AR48" s="120" t="s">
        <v>140</v>
      </c>
      <c r="AS48" s="120" t="s">
        <v>140</v>
      </c>
      <c r="AT48" s="120">
        <v>23.3</v>
      </c>
      <c r="AU48" s="120">
        <v>22.8</v>
      </c>
      <c r="AV48" s="120">
        <v>22.8</v>
      </c>
      <c r="AW48" s="120">
        <v>23.4</v>
      </c>
      <c r="AX48" s="120">
        <v>21.9</v>
      </c>
      <c r="AY48" s="120">
        <v>20.8</v>
      </c>
      <c r="AZ48" s="120">
        <v>21.6</v>
      </c>
      <c r="BA48" s="120">
        <v>22.4</v>
      </c>
      <c r="BB48" s="120">
        <v>23.2</v>
      </c>
      <c r="BC48" s="120">
        <v>20.399999999999999</v>
      </c>
      <c r="BD48" s="120">
        <v>24.3</v>
      </c>
      <c r="BE48" s="120">
        <v>21.6</v>
      </c>
      <c r="BF48" s="120">
        <v>24.3</v>
      </c>
      <c r="BG48" s="120">
        <v>25.3</v>
      </c>
      <c r="BH48" s="120">
        <v>25.5</v>
      </c>
      <c r="BI48" s="120">
        <v>22.7</v>
      </c>
      <c r="BJ48" s="120">
        <v>24.5</v>
      </c>
      <c r="BK48" s="120">
        <v>23.2</v>
      </c>
      <c r="BL48" s="120">
        <v>21</v>
      </c>
      <c r="BM48" s="120">
        <v>14</v>
      </c>
      <c r="BN48" s="120">
        <v>14</v>
      </c>
      <c r="BO48" s="18">
        <f t="shared" si="2"/>
        <v>22.047619047619051</v>
      </c>
      <c r="BP48" s="4"/>
    </row>
    <row r="49" spans="2:68" x14ac:dyDescent="0.2">
      <c r="B49" s="1" t="str">
        <f t="shared" si="0"/>
        <v xml:space="preserve">Huasteca_Tampacoy </v>
      </c>
      <c r="C49" s="91" t="s">
        <v>0</v>
      </c>
      <c r="D49" s="91" t="s">
        <v>68</v>
      </c>
      <c r="E49" s="91" t="s">
        <v>69</v>
      </c>
      <c r="F49" s="120" t="s">
        <v>140</v>
      </c>
      <c r="G49" s="120" t="s">
        <v>140</v>
      </c>
      <c r="H49" s="120" t="s">
        <v>140</v>
      </c>
      <c r="I49" s="120" t="s">
        <v>140</v>
      </c>
      <c r="J49" s="120" t="s">
        <v>140</v>
      </c>
      <c r="K49" s="120" t="s">
        <v>140</v>
      </c>
      <c r="L49" s="120" t="s">
        <v>140</v>
      </c>
      <c r="M49" s="120" t="s">
        <v>140</v>
      </c>
      <c r="N49" s="120" t="s">
        <v>140</v>
      </c>
      <c r="O49" s="120" t="s">
        <v>140</v>
      </c>
      <c r="P49" s="120">
        <v>32.799999999999997</v>
      </c>
      <c r="Q49" s="120">
        <v>32.700000000000003</v>
      </c>
      <c r="R49" s="120">
        <v>32.5</v>
      </c>
      <c r="S49" s="120">
        <v>33.200000000000003</v>
      </c>
      <c r="T49" s="120">
        <v>29.2</v>
      </c>
      <c r="U49" s="120">
        <v>32.799999999999997</v>
      </c>
      <c r="V49" s="120">
        <v>33.299999999999997</v>
      </c>
      <c r="W49" s="120">
        <v>32</v>
      </c>
      <c r="X49" s="120">
        <v>34.799999999999997</v>
      </c>
      <c r="Y49" s="120">
        <v>33.9</v>
      </c>
      <c r="Z49" s="120">
        <v>30.6</v>
      </c>
      <c r="AA49" s="120">
        <v>35.299999999999997</v>
      </c>
      <c r="AB49" s="120">
        <v>35.799999999999997</v>
      </c>
      <c r="AC49" s="120">
        <v>35.6</v>
      </c>
      <c r="AD49" s="120">
        <v>40.4</v>
      </c>
      <c r="AE49" s="120">
        <v>40.200000000000003</v>
      </c>
      <c r="AF49" s="120">
        <v>38.5</v>
      </c>
      <c r="AG49" s="120">
        <v>33.700000000000003</v>
      </c>
      <c r="AH49" s="120">
        <v>23.6</v>
      </c>
      <c r="AI49" s="120">
        <v>27.6</v>
      </c>
      <c r="AJ49" s="17">
        <f t="shared" si="1"/>
        <v>33.425000000000004</v>
      </c>
      <c r="AK49" s="120" t="s">
        <v>140</v>
      </c>
      <c r="AL49" s="120" t="s">
        <v>140</v>
      </c>
      <c r="AM49" s="120" t="s">
        <v>140</v>
      </c>
      <c r="AN49" s="120" t="s">
        <v>140</v>
      </c>
      <c r="AO49" s="120" t="s">
        <v>140</v>
      </c>
      <c r="AP49" s="120" t="s">
        <v>140</v>
      </c>
      <c r="AQ49" s="120" t="s">
        <v>140</v>
      </c>
      <c r="AR49" s="120" t="s">
        <v>140</v>
      </c>
      <c r="AS49" s="120" t="s">
        <v>140</v>
      </c>
      <c r="AT49" s="120" t="s">
        <v>140</v>
      </c>
      <c r="AU49" s="120">
        <v>23.2</v>
      </c>
      <c r="AV49" s="120">
        <v>23.8</v>
      </c>
      <c r="AW49" s="120">
        <v>23.5</v>
      </c>
      <c r="AX49" s="120">
        <v>21.6</v>
      </c>
      <c r="AY49" s="120">
        <v>21.1</v>
      </c>
      <c r="AZ49" s="120">
        <v>22.5</v>
      </c>
      <c r="BA49" s="120">
        <v>22.7</v>
      </c>
      <c r="BB49" s="120">
        <v>23.3</v>
      </c>
      <c r="BC49" s="120">
        <v>21</v>
      </c>
      <c r="BD49" s="120">
        <v>23.8</v>
      </c>
      <c r="BE49" s="120">
        <v>22.1</v>
      </c>
      <c r="BF49" s="120">
        <v>25.3</v>
      </c>
      <c r="BG49" s="120">
        <v>25.7</v>
      </c>
      <c r="BH49" s="120">
        <v>25.5</v>
      </c>
      <c r="BI49" s="120">
        <v>22.7</v>
      </c>
      <c r="BJ49" s="120">
        <v>25.2</v>
      </c>
      <c r="BK49" s="120">
        <v>25</v>
      </c>
      <c r="BL49" s="120">
        <v>22.7</v>
      </c>
      <c r="BM49" s="120">
        <v>14.6</v>
      </c>
      <c r="BN49" s="120">
        <v>14.9</v>
      </c>
      <c r="BO49" s="18">
        <f t="shared" si="2"/>
        <v>22.509999999999998</v>
      </c>
      <c r="BP49" s="4"/>
    </row>
    <row r="50" spans="2:68" x14ac:dyDescent="0.2">
      <c r="B50" s="1" t="str">
        <f t="shared" si="0"/>
        <v>Media_Cd. Del Maíz</v>
      </c>
      <c r="C50" s="89" t="s">
        <v>12</v>
      </c>
      <c r="D50" s="89" t="s">
        <v>15</v>
      </c>
      <c r="E50" s="89" t="s">
        <v>15</v>
      </c>
      <c r="F50" s="120">
        <v>30.2</v>
      </c>
      <c r="G50" s="120">
        <v>29.6</v>
      </c>
      <c r="H50" s="120">
        <v>32.799999999999997</v>
      </c>
      <c r="I50" s="120">
        <v>24</v>
      </c>
      <c r="J50" s="120">
        <v>25</v>
      </c>
      <c r="K50" s="120">
        <v>27.1</v>
      </c>
      <c r="L50" s="120">
        <v>27</v>
      </c>
      <c r="M50" s="120">
        <v>27.3</v>
      </c>
      <c r="N50" s="120">
        <v>29.5</v>
      </c>
      <c r="O50" s="120">
        <v>24.6</v>
      </c>
      <c r="P50" s="120">
        <v>26</v>
      </c>
      <c r="Q50" s="120">
        <v>28.6</v>
      </c>
      <c r="R50" s="120">
        <v>28.1</v>
      </c>
      <c r="S50" s="120">
        <v>26.4</v>
      </c>
      <c r="T50" s="120">
        <v>25.9</v>
      </c>
      <c r="U50" s="120">
        <v>29.4</v>
      </c>
      <c r="V50" s="120">
        <v>30.8</v>
      </c>
      <c r="W50" s="120">
        <v>26.9</v>
      </c>
      <c r="X50" s="120">
        <v>30.8</v>
      </c>
      <c r="Y50" s="120">
        <v>25.9</v>
      </c>
      <c r="Z50" s="120">
        <v>29.7</v>
      </c>
      <c r="AA50" s="120">
        <v>33.1</v>
      </c>
      <c r="AB50" s="120">
        <v>30.5</v>
      </c>
      <c r="AC50" s="120">
        <v>32.799999999999997</v>
      </c>
      <c r="AD50" s="120">
        <v>32.299999999999997</v>
      </c>
      <c r="AE50" s="120">
        <v>31.9</v>
      </c>
      <c r="AF50" s="120">
        <v>31.2</v>
      </c>
      <c r="AG50" s="120">
        <v>24.9</v>
      </c>
      <c r="AH50" s="120">
        <v>15.5</v>
      </c>
      <c r="AI50" s="120">
        <v>22.2</v>
      </c>
      <c r="AJ50" s="17">
        <f t="shared" si="1"/>
        <v>28</v>
      </c>
      <c r="AK50" s="120">
        <v>10.1</v>
      </c>
      <c r="AL50" s="120">
        <v>16.899999999999999</v>
      </c>
      <c r="AM50" s="120">
        <v>11.4</v>
      </c>
      <c r="AN50" s="120">
        <v>14.4</v>
      </c>
      <c r="AO50" s="120">
        <v>11.6</v>
      </c>
      <c r="AP50" s="120">
        <v>9.6</v>
      </c>
      <c r="AQ50" s="120">
        <v>9.3000000000000007</v>
      </c>
      <c r="AR50" s="120">
        <v>10.7</v>
      </c>
      <c r="AS50" s="120">
        <v>11.5</v>
      </c>
      <c r="AT50" s="120">
        <v>15.8</v>
      </c>
      <c r="AU50" s="120">
        <v>14.8</v>
      </c>
      <c r="AV50" s="120">
        <v>14.6</v>
      </c>
      <c r="AW50" s="120">
        <v>17</v>
      </c>
      <c r="AX50" s="120">
        <v>16.2</v>
      </c>
      <c r="AY50" s="120">
        <v>15.1</v>
      </c>
      <c r="AZ50" s="120">
        <v>14</v>
      </c>
      <c r="BA50" s="120">
        <v>14.2</v>
      </c>
      <c r="BB50" s="120">
        <v>17.100000000000001</v>
      </c>
      <c r="BC50" s="120">
        <v>10.6</v>
      </c>
      <c r="BD50" s="120">
        <v>14.2</v>
      </c>
      <c r="BE50" s="120">
        <v>17.399999999999999</v>
      </c>
      <c r="BF50" s="120">
        <v>15.9</v>
      </c>
      <c r="BG50" s="120">
        <v>16.7</v>
      </c>
      <c r="BH50" s="120">
        <v>14.5</v>
      </c>
      <c r="BI50" s="120">
        <v>14.4</v>
      </c>
      <c r="BJ50" s="120">
        <v>16</v>
      </c>
      <c r="BK50" s="120">
        <v>13.7</v>
      </c>
      <c r="BL50" s="120">
        <v>12.7</v>
      </c>
      <c r="BM50" s="120">
        <v>10.1</v>
      </c>
      <c r="BN50" s="120">
        <v>10</v>
      </c>
      <c r="BO50" s="18">
        <f t="shared" si="2"/>
        <v>13.68333333333333</v>
      </c>
      <c r="BP50" s="4"/>
    </row>
    <row r="51" spans="2:68" x14ac:dyDescent="0.2">
      <c r="B51" s="1" t="str">
        <f t="shared" si="0"/>
        <v>Media_CBTA 123</v>
      </c>
      <c r="C51" s="89" t="s">
        <v>12</v>
      </c>
      <c r="D51" s="89" t="s">
        <v>13</v>
      </c>
      <c r="E51" s="89" t="s">
        <v>14</v>
      </c>
      <c r="F51" s="120">
        <v>31.9</v>
      </c>
      <c r="G51" s="120">
        <v>33.700000000000003</v>
      </c>
      <c r="H51" s="120">
        <v>34.5</v>
      </c>
      <c r="I51" s="120">
        <v>26.1</v>
      </c>
      <c r="J51" s="120">
        <v>29</v>
      </c>
      <c r="K51" s="120">
        <v>32.1</v>
      </c>
      <c r="L51" s="120">
        <v>30.8</v>
      </c>
      <c r="M51" s="120">
        <v>30.2</v>
      </c>
      <c r="N51" s="120">
        <v>32.6</v>
      </c>
      <c r="O51" s="120">
        <v>29</v>
      </c>
      <c r="P51" s="120">
        <v>28.4</v>
      </c>
      <c r="Q51" s="120">
        <v>28.6</v>
      </c>
      <c r="R51" s="120">
        <v>31.7</v>
      </c>
      <c r="S51" s="120">
        <v>25.7</v>
      </c>
      <c r="T51" s="120">
        <v>27.1</v>
      </c>
      <c r="U51" s="120">
        <v>31</v>
      </c>
      <c r="V51" s="120">
        <v>33.9</v>
      </c>
      <c r="W51" s="120">
        <v>30.5</v>
      </c>
      <c r="X51" s="120">
        <v>33</v>
      </c>
      <c r="Y51" s="120">
        <v>32.299999999999997</v>
      </c>
      <c r="Z51" s="120">
        <v>31.5</v>
      </c>
      <c r="AA51" s="120">
        <v>33.9</v>
      </c>
      <c r="AB51" s="120">
        <v>34.799999999999997</v>
      </c>
      <c r="AC51" s="120">
        <v>34</v>
      </c>
      <c r="AD51" s="120">
        <v>35.200000000000003</v>
      </c>
      <c r="AE51" s="120">
        <v>34.4</v>
      </c>
      <c r="AF51" s="120">
        <v>33.799999999999997</v>
      </c>
      <c r="AG51" s="120">
        <v>30.5</v>
      </c>
      <c r="AH51" s="120">
        <v>18.8</v>
      </c>
      <c r="AI51" s="120">
        <v>23</v>
      </c>
      <c r="AJ51" s="17">
        <f t="shared" si="1"/>
        <v>30.733333333333327</v>
      </c>
      <c r="AK51" s="120">
        <v>15.2</v>
      </c>
      <c r="AL51" s="120">
        <v>16.3</v>
      </c>
      <c r="AM51" s="120">
        <v>15.5</v>
      </c>
      <c r="AN51" s="120">
        <v>14.4</v>
      </c>
      <c r="AO51" s="120">
        <v>13.6</v>
      </c>
      <c r="AP51" s="120">
        <v>12.9</v>
      </c>
      <c r="AQ51" s="120">
        <v>17.399999999999999</v>
      </c>
      <c r="AR51" s="120">
        <v>12.2</v>
      </c>
      <c r="AS51" s="120">
        <v>15</v>
      </c>
      <c r="AT51" s="120">
        <v>15</v>
      </c>
      <c r="AU51" s="120">
        <v>17.899999999999999</v>
      </c>
      <c r="AV51" s="120">
        <v>16.5</v>
      </c>
      <c r="AW51" s="120">
        <v>15.8</v>
      </c>
      <c r="AX51" s="120">
        <v>17.899999999999999</v>
      </c>
      <c r="AY51" s="120">
        <v>15.7</v>
      </c>
      <c r="AZ51" s="120">
        <v>12.7</v>
      </c>
      <c r="BA51" s="120">
        <v>16.8</v>
      </c>
      <c r="BB51" s="120">
        <v>17.3</v>
      </c>
      <c r="BC51" s="120">
        <v>13.1</v>
      </c>
      <c r="BD51" s="120">
        <v>17.600000000000001</v>
      </c>
      <c r="BE51" s="120">
        <v>20.100000000000001</v>
      </c>
      <c r="BF51" s="120">
        <v>17.100000000000001</v>
      </c>
      <c r="BG51" s="120">
        <v>18.399999999999999</v>
      </c>
      <c r="BH51" s="120">
        <v>14.5</v>
      </c>
      <c r="BI51" s="120">
        <v>15</v>
      </c>
      <c r="BJ51" s="120">
        <v>17.5</v>
      </c>
      <c r="BK51" s="120">
        <v>22.9</v>
      </c>
      <c r="BL51" s="120">
        <v>14.2</v>
      </c>
      <c r="BM51" s="120">
        <v>11.4</v>
      </c>
      <c r="BN51" s="120">
        <v>11.1</v>
      </c>
      <c r="BO51" s="18">
        <f t="shared" si="2"/>
        <v>15.700000000000001</v>
      </c>
      <c r="BP51" s="4"/>
    </row>
    <row r="52" spans="2:68" x14ac:dyDescent="0.2">
      <c r="B52" s="1" t="str">
        <f t="shared" si="0"/>
        <v>Media_Potrero San Isidro</v>
      </c>
      <c r="C52" s="89" t="s">
        <v>12</v>
      </c>
      <c r="D52" s="89" t="s">
        <v>52</v>
      </c>
      <c r="E52" s="89" t="s">
        <v>53</v>
      </c>
      <c r="F52" s="120">
        <v>33.6</v>
      </c>
      <c r="G52" s="120">
        <v>29.2</v>
      </c>
      <c r="H52" s="137" t="s">
        <v>140</v>
      </c>
      <c r="I52" s="137" t="s">
        <v>140</v>
      </c>
      <c r="J52" s="137" t="s">
        <v>140</v>
      </c>
      <c r="K52" s="137" t="s">
        <v>140</v>
      </c>
      <c r="L52" s="137" t="s">
        <v>140</v>
      </c>
      <c r="M52" s="137" t="s">
        <v>140</v>
      </c>
      <c r="N52" s="137" t="s">
        <v>140</v>
      </c>
      <c r="O52" s="137" t="s">
        <v>140</v>
      </c>
      <c r="P52" s="137" t="s">
        <v>140</v>
      </c>
      <c r="Q52" s="137" t="s">
        <v>140</v>
      </c>
      <c r="R52" s="137" t="s">
        <v>140</v>
      </c>
      <c r="S52" s="137" t="s">
        <v>140</v>
      </c>
      <c r="T52" s="137" t="s">
        <v>140</v>
      </c>
      <c r="U52" s="137" t="s">
        <v>140</v>
      </c>
      <c r="V52" s="137" t="s">
        <v>140</v>
      </c>
      <c r="W52" s="137" t="s">
        <v>140</v>
      </c>
      <c r="X52" s="137" t="s">
        <v>140</v>
      </c>
      <c r="Y52" s="137" t="s">
        <v>140</v>
      </c>
      <c r="Z52" s="137" t="s">
        <v>140</v>
      </c>
      <c r="AA52" s="137" t="s">
        <v>140</v>
      </c>
      <c r="AB52" s="137" t="s">
        <v>140</v>
      </c>
      <c r="AC52" s="137" t="s">
        <v>140</v>
      </c>
      <c r="AD52" s="137" t="s">
        <v>140</v>
      </c>
      <c r="AE52" s="137" t="s">
        <v>140</v>
      </c>
      <c r="AF52" s="137" t="s">
        <v>140</v>
      </c>
      <c r="AG52" s="137" t="s">
        <v>140</v>
      </c>
      <c r="AH52" s="137" t="s">
        <v>140</v>
      </c>
      <c r="AI52" s="137" t="s">
        <v>140</v>
      </c>
      <c r="AJ52" s="17">
        <f t="shared" si="1"/>
        <v>31.4</v>
      </c>
      <c r="AK52" s="120">
        <v>14.5</v>
      </c>
      <c r="AL52" s="120">
        <v>17.899999999999999</v>
      </c>
      <c r="AM52" s="137" t="s">
        <v>140</v>
      </c>
      <c r="AN52" s="137" t="s">
        <v>140</v>
      </c>
      <c r="AO52" s="137" t="s">
        <v>140</v>
      </c>
      <c r="AP52" s="137" t="s">
        <v>140</v>
      </c>
      <c r="AQ52" s="137" t="s">
        <v>140</v>
      </c>
      <c r="AR52" s="137" t="s">
        <v>140</v>
      </c>
      <c r="AS52" s="137" t="s">
        <v>140</v>
      </c>
      <c r="AT52" s="137" t="s">
        <v>140</v>
      </c>
      <c r="AU52" s="137" t="s">
        <v>140</v>
      </c>
      <c r="AV52" s="137" t="s">
        <v>140</v>
      </c>
      <c r="AW52" s="137" t="s">
        <v>140</v>
      </c>
      <c r="AX52" s="137" t="s">
        <v>140</v>
      </c>
      <c r="AY52" s="137" t="s">
        <v>140</v>
      </c>
      <c r="AZ52" s="137" t="s">
        <v>140</v>
      </c>
      <c r="BA52" s="137" t="s">
        <v>140</v>
      </c>
      <c r="BB52" s="137" t="s">
        <v>140</v>
      </c>
      <c r="BC52" s="137" t="s">
        <v>140</v>
      </c>
      <c r="BD52" s="137" t="s">
        <v>140</v>
      </c>
      <c r="BE52" s="137" t="s">
        <v>140</v>
      </c>
      <c r="BF52" s="137" t="s">
        <v>140</v>
      </c>
      <c r="BG52" s="137" t="s">
        <v>140</v>
      </c>
      <c r="BH52" s="137" t="s">
        <v>140</v>
      </c>
      <c r="BI52" s="137" t="s">
        <v>140</v>
      </c>
      <c r="BJ52" s="137" t="s">
        <v>140</v>
      </c>
      <c r="BK52" s="137" t="s">
        <v>140</v>
      </c>
      <c r="BL52" s="137" t="s">
        <v>140</v>
      </c>
      <c r="BM52" s="137" t="s">
        <v>140</v>
      </c>
      <c r="BN52" s="137" t="s">
        <v>140</v>
      </c>
      <c r="BO52" s="18">
        <f t="shared" si="2"/>
        <v>16.2</v>
      </c>
      <c r="BP52" s="4"/>
    </row>
    <row r="53" spans="2:68" x14ac:dyDescent="0.2">
      <c r="B53" s="1" t="str">
        <f t="shared" si="0"/>
        <v>Media_El Naranjal</v>
      </c>
      <c r="C53" s="89" t="s">
        <v>12</v>
      </c>
      <c r="D53" s="89" t="s">
        <v>23</v>
      </c>
      <c r="E53" s="89" t="s">
        <v>24</v>
      </c>
      <c r="F53" s="120">
        <v>31.9</v>
      </c>
      <c r="G53" s="120">
        <v>32.5</v>
      </c>
      <c r="H53" s="120">
        <v>34.4</v>
      </c>
      <c r="I53" s="120">
        <v>26.5</v>
      </c>
      <c r="J53" s="120">
        <v>28.4</v>
      </c>
      <c r="K53" s="120">
        <v>32.1</v>
      </c>
      <c r="L53" s="120">
        <v>29.7</v>
      </c>
      <c r="M53" s="137" t="s">
        <v>140</v>
      </c>
      <c r="N53" s="137" t="s">
        <v>140</v>
      </c>
      <c r="O53" s="137" t="s">
        <v>140</v>
      </c>
      <c r="P53" s="137" t="s">
        <v>140</v>
      </c>
      <c r="Q53" s="137" t="s">
        <v>140</v>
      </c>
      <c r="R53" s="137" t="s">
        <v>140</v>
      </c>
      <c r="S53" s="137" t="s">
        <v>140</v>
      </c>
      <c r="T53" s="137" t="s">
        <v>140</v>
      </c>
      <c r="U53" s="137" t="s">
        <v>140</v>
      </c>
      <c r="V53" s="137" t="s">
        <v>140</v>
      </c>
      <c r="W53" s="137" t="s">
        <v>140</v>
      </c>
      <c r="X53" s="137" t="s">
        <v>140</v>
      </c>
      <c r="Y53" s="137" t="s">
        <v>140</v>
      </c>
      <c r="Z53" s="137" t="s">
        <v>140</v>
      </c>
      <c r="AA53" s="137" t="s">
        <v>140</v>
      </c>
      <c r="AB53" s="137" t="s">
        <v>140</v>
      </c>
      <c r="AC53" s="137" t="s">
        <v>140</v>
      </c>
      <c r="AD53" s="137" t="s">
        <v>140</v>
      </c>
      <c r="AE53" s="137" t="s">
        <v>140</v>
      </c>
      <c r="AF53" s="137" t="s">
        <v>140</v>
      </c>
      <c r="AG53" s="137" t="s">
        <v>140</v>
      </c>
      <c r="AH53" s="137" t="s">
        <v>140</v>
      </c>
      <c r="AI53" s="137" t="s">
        <v>140</v>
      </c>
      <c r="AJ53" s="17">
        <f t="shared" si="1"/>
        <v>30.785714285714285</v>
      </c>
      <c r="AK53" s="120">
        <v>16.100000000000001</v>
      </c>
      <c r="AL53" s="120">
        <v>18.600000000000001</v>
      </c>
      <c r="AM53" s="120">
        <v>17</v>
      </c>
      <c r="AN53" s="120">
        <v>17.2</v>
      </c>
      <c r="AO53" s="120">
        <v>14.9</v>
      </c>
      <c r="AP53" s="120">
        <v>14.8</v>
      </c>
      <c r="AQ53" s="120">
        <v>15.1</v>
      </c>
      <c r="AR53" s="137" t="s">
        <v>140</v>
      </c>
      <c r="AS53" s="137" t="s">
        <v>140</v>
      </c>
      <c r="AT53" s="137" t="s">
        <v>140</v>
      </c>
      <c r="AU53" s="137" t="s">
        <v>140</v>
      </c>
      <c r="AV53" s="137" t="s">
        <v>140</v>
      </c>
      <c r="AW53" s="137" t="s">
        <v>140</v>
      </c>
      <c r="AX53" s="137" t="s">
        <v>140</v>
      </c>
      <c r="AY53" s="137" t="s">
        <v>140</v>
      </c>
      <c r="AZ53" s="137" t="s">
        <v>140</v>
      </c>
      <c r="BA53" s="137" t="s">
        <v>140</v>
      </c>
      <c r="BB53" s="137" t="s">
        <v>140</v>
      </c>
      <c r="BC53" s="137" t="s">
        <v>140</v>
      </c>
      <c r="BD53" s="137" t="s">
        <v>140</v>
      </c>
      <c r="BE53" s="137" t="s">
        <v>140</v>
      </c>
      <c r="BF53" s="137" t="s">
        <v>140</v>
      </c>
      <c r="BG53" s="137" t="s">
        <v>140</v>
      </c>
      <c r="BH53" s="137" t="s">
        <v>140</v>
      </c>
      <c r="BI53" s="137" t="s">
        <v>140</v>
      </c>
      <c r="BJ53" s="137" t="s">
        <v>140</v>
      </c>
      <c r="BK53" s="137" t="s">
        <v>140</v>
      </c>
      <c r="BL53" s="137" t="s">
        <v>140</v>
      </c>
      <c r="BM53" s="137" t="s">
        <v>140</v>
      </c>
      <c r="BN53" s="137" t="s">
        <v>140</v>
      </c>
      <c r="BO53" s="18">
        <f t="shared" si="2"/>
        <v>16.242857142857144</v>
      </c>
      <c r="BP53" s="4"/>
    </row>
    <row r="54" spans="2:68" x14ac:dyDescent="0.2">
      <c r="B54" s="1" t="str">
        <f t="shared" si="0"/>
        <v>Media_Progreso</v>
      </c>
      <c r="C54" s="89" t="s">
        <v>12</v>
      </c>
      <c r="D54" s="89" t="s">
        <v>54</v>
      </c>
      <c r="E54" s="89" t="s">
        <v>24</v>
      </c>
      <c r="F54" s="120">
        <v>32.299999999999997</v>
      </c>
      <c r="G54" s="120">
        <v>33.5</v>
      </c>
      <c r="H54" s="120">
        <v>34.700000000000003</v>
      </c>
      <c r="I54" s="120">
        <v>26.8</v>
      </c>
      <c r="J54" s="120">
        <v>29.4</v>
      </c>
      <c r="K54" s="120">
        <v>32.4</v>
      </c>
      <c r="L54" s="120">
        <v>31</v>
      </c>
      <c r="M54" s="120">
        <v>30.6</v>
      </c>
      <c r="N54" s="120">
        <v>33.200000000000003</v>
      </c>
      <c r="O54" s="120">
        <v>29.9</v>
      </c>
      <c r="P54" s="120">
        <v>29.6</v>
      </c>
      <c r="Q54" s="120">
        <v>29.7</v>
      </c>
      <c r="R54" s="120">
        <v>31.8</v>
      </c>
      <c r="S54" s="120">
        <v>28.4</v>
      </c>
      <c r="T54" s="120">
        <v>29.2</v>
      </c>
      <c r="U54" s="120">
        <v>31.8</v>
      </c>
      <c r="V54" s="120">
        <v>33.5</v>
      </c>
      <c r="W54" s="120">
        <v>31</v>
      </c>
      <c r="X54" s="120">
        <v>33.9</v>
      </c>
      <c r="Y54" s="120">
        <v>32.299999999999997</v>
      </c>
      <c r="Z54" s="120">
        <v>33.799999999999997</v>
      </c>
      <c r="AA54" s="120">
        <v>36.4</v>
      </c>
      <c r="AB54" s="120">
        <v>35.4</v>
      </c>
      <c r="AC54" s="120">
        <v>35.4</v>
      </c>
      <c r="AD54" s="120">
        <v>34.5</v>
      </c>
      <c r="AE54" s="120">
        <v>35.799999999999997</v>
      </c>
      <c r="AF54" s="120">
        <v>32.9</v>
      </c>
      <c r="AG54" s="120">
        <v>29.4</v>
      </c>
      <c r="AH54" s="120">
        <v>19</v>
      </c>
      <c r="AI54" s="120">
        <v>24.4</v>
      </c>
      <c r="AJ54" s="17">
        <f t="shared" si="1"/>
        <v>31.399999999999988</v>
      </c>
      <c r="AK54" s="120">
        <v>15.1</v>
      </c>
      <c r="AL54" s="120">
        <v>17.100000000000001</v>
      </c>
      <c r="AM54" s="120">
        <v>16.100000000000001</v>
      </c>
      <c r="AN54" s="120">
        <v>16.399999999999999</v>
      </c>
      <c r="AO54" s="120">
        <v>14</v>
      </c>
      <c r="AP54" s="120">
        <v>13.3</v>
      </c>
      <c r="AQ54" s="120">
        <v>15.5</v>
      </c>
      <c r="AR54" s="120">
        <v>13.9</v>
      </c>
      <c r="AS54" s="120">
        <v>14.6</v>
      </c>
      <c r="AT54" s="120">
        <v>14.8</v>
      </c>
      <c r="AU54" s="120">
        <v>17.8</v>
      </c>
      <c r="AV54" s="120">
        <v>16.7</v>
      </c>
      <c r="AW54" s="120">
        <v>17.600000000000001</v>
      </c>
      <c r="AX54" s="120">
        <v>19.2</v>
      </c>
      <c r="AY54" s="120">
        <v>15.5</v>
      </c>
      <c r="AZ54" s="120">
        <v>13.6</v>
      </c>
      <c r="BA54" s="120">
        <v>17.7</v>
      </c>
      <c r="BB54" s="120">
        <v>19.100000000000001</v>
      </c>
      <c r="BC54" s="120">
        <v>13.6</v>
      </c>
      <c r="BD54" s="120">
        <v>17.600000000000001</v>
      </c>
      <c r="BE54" s="120">
        <v>20.2</v>
      </c>
      <c r="BF54" s="120">
        <v>19.7</v>
      </c>
      <c r="BG54" s="120">
        <v>20.6</v>
      </c>
      <c r="BH54" s="120">
        <v>15.8</v>
      </c>
      <c r="BI54" s="120">
        <v>15.4</v>
      </c>
      <c r="BJ54" s="120">
        <v>18.600000000000001</v>
      </c>
      <c r="BK54" s="120">
        <v>23.5</v>
      </c>
      <c r="BL54" s="120">
        <v>16.2</v>
      </c>
      <c r="BM54" s="120">
        <v>11.5</v>
      </c>
      <c r="BN54" s="120">
        <v>11.6</v>
      </c>
      <c r="BO54" s="18">
        <f t="shared" si="2"/>
        <v>16.410000000000004</v>
      </c>
      <c r="BP54" s="4"/>
    </row>
    <row r="55" spans="2:68" x14ac:dyDescent="0.2">
      <c r="B55" s="1" t="str">
        <f t="shared" si="0"/>
        <v xml:space="preserve">Media_Palo Alto </v>
      </c>
      <c r="C55" s="89" t="s">
        <v>12</v>
      </c>
      <c r="D55" s="89" t="s">
        <v>46</v>
      </c>
      <c r="E55" s="89" t="s">
        <v>47</v>
      </c>
      <c r="F55" s="120">
        <v>32.4</v>
      </c>
      <c r="G55" s="120">
        <v>33.4</v>
      </c>
      <c r="H55" s="120">
        <v>34.299999999999997</v>
      </c>
      <c r="I55" s="120">
        <v>27.4</v>
      </c>
      <c r="J55" s="120">
        <v>28.9</v>
      </c>
      <c r="K55" s="120">
        <v>31.2</v>
      </c>
      <c r="L55" s="120">
        <v>30.3</v>
      </c>
      <c r="M55" s="120">
        <v>30.3</v>
      </c>
      <c r="N55" s="120">
        <v>32.9</v>
      </c>
      <c r="O55" s="120">
        <v>30.4</v>
      </c>
      <c r="P55" s="120">
        <v>29.7</v>
      </c>
      <c r="Q55" s="120">
        <v>31</v>
      </c>
      <c r="R55" s="120">
        <v>31.9</v>
      </c>
      <c r="S55" s="120">
        <v>31.6</v>
      </c>
      <c r="T55" s="120">
        <v>29.6</v>
      </c>
      <c r="U55" s="120">
        <v>33.5</v>
      </c>
      <c r="V55" s="120">
        <v>35</v>
      </c>
      <c r="W55" s="120">
        <v>31.8</v>
      </c>
      <c r="X55" s="120">
        <v>35.299999999999997</v>
      </c>
      <c r="Y55" s="120">
        <v>31.5</v>
      </c>
      <c r="Z55" s="120">
        <v>31.7</v>
      </c>
      <c r="AA55" s="120">
        <v>35.799999999999997</v>
      </c>
      <c r="AB55" s="120">
        <v>34.700000000000003</v>
      </c>
      <c r="AC55" s="120">
        <v>36.799999999999997</v>
      </c>
      <c r="AD55" s="120">
        <v>36.5</v>
      </c>
      <c r="AE55" s="120">
        <v>37.700000000000003</v>
      </c>
      <c r="AF55" s="120">
        <v>31.6</v>
      </c>
      <c r="AG55" s="120">
        <v>29.7</v>
      </c>
      <c r="AH55" s="120">
        <v>19.2</v>
      </c>
      <c r="AI55" s="120">
        <v>25.1</v>
      </c>
      <c r="AJ55" s="17">
        <f t="shared" si="1"/>
        <v>31.706666666666667</v>
      </c>
      <c r="AK55" s="120">
        <v>17.600000000000001</v>
      </c>
      <c r="AL55" s="120">
        <v>19.3</v>
      </c>
      <c r="AM55" s="120">
        <v>19.5</v>
      </c>
      <c r="AN55" s="120">
        <v>19</v>
      </c>
      <c r="AO55" s="120">
        <v>16.8</v>
      </c>
      <c r="AP55" s="120">
        <v>15.6</v>
      </c>
      <c r="AQ55" s="120">
        <v>14.6</v>
      </c>
      <c r="AR55" s="120">
        <v>17.399999999999999</v>
      </c>
      <c r="AS55" s="120">
        <v>16</v>
      </c>
      <c r="AT55" s="120">
        <v>14.8</v>
      </c>
      <c r="AU55" s="120">
        <v>17.7</v>
      </c>
      <c r="AV55" s="120">
        <v>16.899999999999999</v>
      </c>
      <c r="AW55" s="120">
        <v>19.2</v>
      </c>
      <c r="AX55" s="120">
        <v>19.600000000000001</v>
      </c>
      <c r="AY55" s="120">
        <v>18.8</v>
      </c>
      <c r="AZ55" s="120">
        <v>18</v>
      </c>
      <c r="BA55" s="120">
        <v>18.399999999999999</v>
      </c>
      <c r="BB55" s="120">
        <v>19.5</v>
      </c>
      <c r="BC55" s="120">
        <v>15.6</v>
      </c>
      <c r="BD55" s="120">
        <v>18.399999999999999</v>
      </c>
      <c r="BE55" s="120">
        <v>20.5</v>
      </c>
      <c r="BF55" s="120">
        <v>21.6</v>
      </c>
      <c r="BG55" s="120">
        <v>19.8</v>
      </c>
      <c r="BH55" s="120">
        <v>16.600000000000001</v>
      </c>
      <c r="BI55" s="120">
        <v>17</v>
      </c>
      <c r="BJ55" s="120">
        <v>18.8</v>
      </c>
      <c r="BK55" s="120">
        <v>23.1</v>
      </c>
      <c r="BL55" s="120">
        <v>18.8</v>
      </c>
      <c r="BM55" s="120">
        <v>12.1</v>
      </c>
      <c r="BN55" s="120">
        <v>11.9</v>
      </c>
      <c r="BO55" s="18">
        <f t="shared" si="2"/>
        <v>17.763333333333332</v>
      </c>
      <c r="BP55" s="4"/>
    </row>
    <row r="56" spans="2:68" x14ac:dyDescent="0.2">
      <c r="B56" s="1" t="str">
        <f t="shared" si="0"/>
        <v xml:space="preserve">Media _Rayón </v>
      </c>
      <c r="C56" s="89" t="s">
        <v>57</v>
      </c>
      <c r="D56" s="89" t="s">
        <v>58</v>
      </c>
      <c r="E56" s="89" t="s">
        <v>58</v>
      </c>
      <c r="F56" s="120">
        <v>31.2</v>
      </c>
      <c r="G56" s="120">
        <v>31.1</v>
      </c>
      <c r="H56" s="120">
        <v>33.1</v>
      </c>
      <c r="I56" s="120">
        <v>25</v>
      </c>
      <c r="J56" s="120">
        <v>26.5</v>
      </c>
      <c r="K56" s="120">
        <v>27.5</v>
      </c>
      <c r="L56" s="120">
        <v>27.1</v>
      </c>
      <c r="M56" s="120">
        <v>27.4</v>
      </c>
      <c r="N56" s="120">
        <v>30.1</v>
      </c>
      <c r="O56" s="120">
        <v>27.4</v>
      </c>
      <c r="P56" s="120">
        <v>27.1</v>
      </c>
      <c r="Q56" s="120">
        <v>27.9</v>
      </c>
      <c r="R56" s="120">
        <v>27.8</v>
      </c>
      <c r="S56" s="120">
        <v>28.3</v>
      </c>
      <c r="T56" s="120">
        <v>26.9</v>
      </c>
      <c r="U56" s="120">
        <v>29.9</v>
      </c>
      <c r="V56" s="120">
        <v>33.4</v>
      </c>
      <c r="W56" s="120">
        <v>30.4</v>
      </c>
      <c r="X56" s="120">
        <v>34</v>
      </c>
      <c r="Y56" s="120">
        <v>28.1</v>
      </c>
      <c r="Z56" s="120">
        <v>28.8</v>
      </c>
      <c r="AA56" s="120">
        <v>33</v>
      </c>
      <c r="AB56" s="120">
        <v>32.299999999999997</v>
      </c>
      <c r="AC56" s="120">
        <v>34.700000000000003</v>
      </c>
      <c r="AD56" s="120">
        <v>35.299999999999997</v>
      </c>
      <c r="AE56" s="120">
        <v>36.4</v>
      </c>
      <c r="AF56" s="120">
        <v>32.700000000000003</v>
      </c>
      <c r="AG56" s="120">
        <v>26.8</v>
      </c>
      <c r="AH56" s="120">
        <v>17.8</v>
      </c>
      <c r="AI56" s="120">
        <v>22.9</v>
      </c>
      <c r="AJ56" s="17">
        <f t="shared" si="1"/>
        <v>29.363333333333326</v>
      </c>
      <c r="AK56" s="120">
        <v>14.7</v>
      </c>
      <c r="AL56" s="120">
        <v>16.100000000000001</v>
      </c>
      <c r="AM56" s="120">
        <v>17.3</v>
      </c>
      <c r="AN56" s="120">
        <v>17.399999999999999</v>
      </c>
      <c r="AO56" s="120">
        <v>16.399999999999999</v>
      </c>
      <c r="AP56" s="120">
        <v>13.3</v>
      </c>
      <c r="AQ56" s="120">
        <v>14.6</v>
      </c>
      <c r="AR56" s="120">
        <v>14</v>
      </c>
      <c r="AS56" s="120">
        <v>15.3</v>
      </c>
      <c r="AT56" s="120">
        <v>14.1</v>
      </c>
      <c r="AU56" s="120">
        <v>18.100000000000001</v>
      </c>
      <c r="AV56" s="120">
        <v>17</v>
      </c>
      <c r="AW56" s="120">
        <v>18.5</v>
      </c>
      <c r="AX56" s="120">
        <v>19</v>
      </c>
      <c r="AY56" s="120">
        <v>17.600000000000001</v>
      </c>
      <c r="AZ56" s="120">
        <v>18.7</v>
      </c>
      <c r="BA56" s="120">
        <v>17.3</v>
      </c>
      <c r="BB56" s="120">
        <v>18.3</v>
      </c>
      <c r="BC56" s="120">
        <v>14</v>
      </c>
      <c r="BD56" s="120">
        <v>17.899999999999999</v>
      </c>
      <c r="BE56" s="120">
        <v>19.5</v>
      </c>
      <c r="BF56" s="120">
        <v>20.3</v>
      </c>
      <c r="BG56" s="120">
        <v>19.600000000000001</v>
      </c>
      <c r="BH56" s="120">
        <v>17.2</v>
      </c>
      <c r="BI56" s="120">
        <v>16.899999999999999</v>
      </c>
      <c r="BJ56" s="120">
        <v>18.3</v>
      </c>
      <c r="BK56" s="120">
        <v>20.9</v>
      </c>
      <c r="BL56" s="120">
        <v>16.600000000000001</v>
      </c>
      <c r="BM56" s="120">
        <v>11.1</v>
      </c>
      <c r="BN56" s="120">
        <v>11.1</v>
      </c>
      <c r="BO56" s="18">
        <f t="shared" si="2"/>
        <v>16.703333333333333</v>
      </c>
      <c r="BP56" s="4"/>
    </row>
    <row r="57" spans="2:68" x14ac:dyDescent="0.2">
      <c r="B57" s="1" t="str">
        <f t="shared" si="0"/>
        <v>Altiplano_Matehuala</v>
      </c>
      <c r="C57" s="6" t="s">
        <v>3</v>
      </c>
      <c r="D57" s="6" t="s">
        <v>29</v>
      </c>
      <c r="E57" s="6" t="s">
        <v>29</v>
      </c>
      <c r="F57" s="120">
        <v>32</v>
      </c>
      <c r="G57" s="120">
        <v>32</v>
      </c>
      <c r="H57" s="120">
        <v>34</v>
      </c>
      <c r="I57" s="120">
        <v>27</v>
      </c>
      <c r="J57" s="120">
        <v>29</v>
      </c>
      <c r="K57" s="120">
        <v>33</v>
      </c>
      <c r="L57" s="120">
        <v>33</v>
      </c>
      <c r="M57" s="120">
        <v>30</v>
      </c>
      <c r="N57" s="120">
        <v>32</v>
      </c>
      <c r="O57" s="120">
        <v>29</v>
      </c>
      <c r="P57" s="120">
        <v>26</v>
      </c>
      <c r="Q57" s="120">
        <v>28</v>
      </c>
      <c r="R57" s="120">
        <v>28</v>
      </c>
      <c r="S57" s="120">
        <v>24</v>
      </c>
      <c r="T57" s="120">
        <v>24</v>
      </c>
      <c r="U57" s="120">
        <v>26</v>
      </c>
      <c r="V57" s="120">
        <v>30</v>
      </c>
      <c r="W57" s="120">
        <v>25</v>
      </c>
      <c r="X57" s="120">
        <v>30</v>
      </c>
      <c r="Y57" s="120">
        <v>31</v>
      </c>
      <c r="Z57" s="120">
        <v>31</v>
      </c>
      <c r="AA57" s="120">
        <v>33</v>
      </c>
      <c r="AB57" s="120">
        <v>34</v>
      </c>
      <c r="AC57" s="120">
        <v>31</v>
      </c>
      <c r="AD57" s="120">
        <v>33</v>
      </c>
      <c r="AE57" s="120">
        <v>31</v>
      </c>
      <c r="AF57" s="120">
        <v>32</v>
      </c>
      <c r="AG57" s="120">
        <v>32</v>
      </c>
      <c r="AH57" s="120">
        <v>19</v>
      </c>
      <c r="AI57" s="120">
        <v>25</v>
      </c>
      <c r="AJ57" s="17">
        <f t="shared" si="1"/>
        <v>29.466666666666665</v>
      </c>
      <c r="AK57" s="120">
        <v>13</v>
      </c>
      <c r="AL57" s="120">
        <v>14</v>
      </c>
      <c r="AM57" s="120">
        <v>15</v>
      </c>
      <c r="AN57" s="120">
        <v>13</v>
      </c>
      <c r="AO57" s="120">
        <v>13</v>
      </c>
      <c r="AP57" s="120">
        <v>13</v>
      </c>
      <c r="AQ57" s="120">
        <v>14</v>
      </c>
      <c r="AR57" s="120">
        <v>13</v>
      </c>
      <c r="AS57" s="120">
        <v>13</v>
      </c>
      <c r="AT57" s="120">
        <v>13</v>
      </c>
      <c r="AU57" s="120">
        <v>13</v>
      </c>
      <c r="AV57" s="120">
        <v>13</v>
      </c>
      <c r="AW57" s="120">
        <v>12</v>
      </c>
      <c r="AX57" s="120">
        <v>12</v>
      </c>
      <c r="AY57" s="120">
        <v>12</v>
      </c>
      <c r="AZ57" s="120">
        <v>12</v>
      </c>
      <c r="BA57" s="120">
        <v>13</v>
      </c>
      <c r="BB57" s="120">
        <v>10</v>
      </c>
      <c r="BC57" s="120">
        <v>10</v>
      </c>
      <c r="BD57" s="120">
        <v>15</v>
      </c>
      <c r="BE57" s="120">
        <v>15</v>
      </c>
      <c r="BF57" s="120">
        <v>15</v>
      </c>
      <c r="BG57" s="120">
        <v>12</v>
      </c>
      <c r="BH57" s="120">
        <v>13</v>
      </c>
      <c r="BI57" s="120">
        <v>16</v>
      </c>
      <c r="BJ57" s="120">
        <v>16</v>
      </c>
      <c r="BK57" s="120">
        <v>14</v>
      </c>
      <c r="BL57" s="120">
        <v>12</v>
      </c>
      <c r="BM57" s="120">
        <v>9</v>
      </c>
      <c r="BN57" s="120">
        <v>10</v>
      </c>
      <c r="BO57" s="18">
        <f t="shared" si="2"/>
        <v>12.933333333333334</v>
      </c>
    </row>
    <row r="58" spans="2:68" x14ac:dyDescent="0.2">
      <c r="B58" s="1" t="str">
        <f t="shared" si="0"/>
        <v>Altiplano_Villa de Ramos</v>
      </c>
      <c r="C58" s="6" t="s">
        <v>3</v>
      </c>
      <c r="D58" s="6" t="s">
        <v>11</v>
      </c>
      <c r="E58" s="6" t="s">
        <v>11</v>
      </c>
      <c r="F58" s="137" t="s">
        <v>140</v>
      </c>
      <c r="G58" s="137" t="s">
        <v>140</v>
      </c>
      <c r="H58" s="137" t="s">
        <v>140</v>
      </c>
      <c r="I58" s="137" t="s">
        <v>140</v>
      </c>
      <c r="J58" s="137" t="s">
        <v>140</v>
      </c>
      <c r="K58" s="137" t="s">
        <v>140</v>
      </c>
      <c r="L58" s="137" t="s">
        <v>140</v>
      </c>
      <c r="M58" s="137" t="s">
        <v>140</v>
      </c>
      <c r="N58" s="137" t="s">
        <v>140</v>
      </c>
      <c r="O58" s="137" t="s">
        <v>140</v>
      </c>
      <c r="P58" s="137" t="s">
        <v>140</v>
      </c>
      <c r="Q58" s="137" t="s">
        <v>140</v>
      </c>
      <c r="R58" s="137" t="s">
        <v>140</v>
      </c>
      <c r="S58" s="137" t="s">
        <v>140</v>
      </c>
      <c r="T58" s="137" t="s">
        <v>140</v>
      </c>
      <c r="U58" s="137" t="s">
        <v>140</v>
      </c>
      <c r="V58" s="137" t="s">
        <v>140</v>
      </c>
      <c r="W58" s="137" t="s">
        <v>140</v>
      </c>
      <c r="X58" s="137" t="s">
        <v>140</v>
      </c>
      <c r="Y58" s="137" t="s">
        <v>140</v>
      </c>
      <c r="Z58" s="137" t="s">
        <v>140</v>
      </c>
      <c r="AA58" s="137" t="s">
        <v>140</v>
      </c>
      <c r="AB58" s="137" t="s">
        <v>140</v>
      </c>
      <c r="AC58" s="137" t="s">
        <v>140</v>
      </c>
      <c r="AD58" s="137" t="s">
        <v>140</v>
      </c>
      <c r="AE58" s="137" t="s">
        <v>140</v>
      </c>
      <c r="AF58" s="137" t="s">
        <v>140</v>
      </c>
      <c r="AG58" s="137" t="s">
        <v>140</v>
      </c>
      <c r="AH58" s="137" t="s">
        <v>140</v>
      </c>
      <c r="AI58" s="120">
        <v>25</v>
      </c>
      <c r="AJ58" s="17">
        <f t="shared" si="1"/>
        <v>25</v>
      </c>
      <c r="AK58" s="137" t="s">
        <v>140</v>
      </c>
      <c r="AL58" s="137" t="s">
        <v>140</v>
      </c>
      <c r="AM58" s="137" t="s">
        <v>140</v>
      </c>
      <c r="AN58" s="137" t="s">
        <v>140</v>
      </c>
      <c r="AO58" s="137" t="s">
        <v>140</v>
      </c>
      <c r="AP58" s="137" t="s">
        <v>140</v>
      </c>
      <c r="AQ58" s="137" t="s">
        <v>140</v>
      </c>
      <c r="AR58" s="137" t="s">
        <v>140</v>
      </c>
      <c r="AS58" s="137" t="s">
        <v>140</v>
      </c>
      <c r="AT58" s="137" t="s">
        <v>140</v>
      </c>
      <c r="AU58" s="137" t="s">
        <v>140</v>
      </c>
      <c r="AV58" s="137" t="s">
        <v>140</v>
      </c>
      <c r="AW58" s="137" t="s">
        <v>140</v>
      </c>
      <c r="AX58" s="137" t="s">
        <v>140</v>
      </c>
      <c r="AY58" s="137" t="s">
        <v>140</v>
      </c>
      <c r="AZ58" s="137" t="s">
        <v>140</v>
      </c>
      <c r="BA58" s="137" t="s">
        <v>140</v>
      </c>
      <c r="BB58" s="137" t="s">
        <v>140</v>
      </c>
      <c r="BC58" s="137" t="s">
        <v>140</v>
      </c>
      <c r="BD58" s="137" t="s">
        <v>140</v>
      </c>
      <c r="BE58" s="137" t="s">
        <v>140</v>
      </c>
      <c r="BF58" s="137" t="s">
        <v>140</v>
      </c>
      <c r="BG58" s="137" t="s">
        <v>140</v>
      </c>
      <c r="BH58" s="137" t="s">
        <v>140</v>
      </c>
      <c r="BI58" s="137" t="s">
        <v>140</v>
      </c>
      <c r="BJ58" s="137" t="s">
        <v>140</v>
      </c>
      <c r="BK58" s="137" t="s">
        <v>140</v>
      </c>
      <c r="BL58" s="137" t="s">
        <v>140</v>
      </c>
      <c r="BM58" s="137" t="s">
        <v>140</v>
      </c>
      <c r="BN58" s="120">
        <v>10</v>
      </c>
      <c r="BO58" s="18">
        <f t="shared" si="2"/>
        <v>10</v>
      </c>
    </row>
    <row r="59" spans="2:68" x14ac:dyDescent="0.2">
      <c r="B59" s="1" t="str">
        <f t="shared" si="0"/>
        <v>Altiplano_Salinas</v>
      </c>
      <c r="C59" s="6" t="s">
        <v>3</v>
      </c>
      <c r="D59" s="6" t="s">
        <v>75</v>
      </c>
      <c r="E59" s="6" t="s">
        <v>75</v>
      </c>
      <c r="F59" s="137" t="s">
        <v>140</v>
      </c>
      <c r="G59" s="137" t="s">
        <v>140</v>
      </c>
      <c r="H59" s="137" t="s">
        <v>140</v>
      </c>
      <c r="I59" s="137" t="s">
        <v>140</v>
      </c>
      <c r="J59" s="137" t="s">
        <v>140</v>
      </c>
      <c r="K59" s="137" t="s">
        <v>140</v>
      </c>
      <c r="L59" s="137" t="s">
        <v>140</v>
      </c>
      <c r="M59" s="120">
        <v>31</v>
      </c>
      <c r="N59" s="120">
        <v>33</v>
      </c>
      <c r="O59" s="137" t="s">
        <v>140</v>
      </c>
      <c r="P59" s="137" t="s">
        <v>140</v>
      </c>
      <c r="Q59" s="120">
        <v>25</v>
      </c>
      <c r="R59" s="120">
        <v>25</v>
      </c>
      <c r="S59" s="120">
        <v>24</v>
      </c>
      <c r="T59" s="120">
        <v>25</v>
      </c>
      <c r="U59" s="120">
        <v>26</v>
      </c>
      <c r="V59" s="120" t="s">
        <v>140</v>
      </c>
      <c r="W59" s="120" t="s">
        <v>140</v>
      </c>
      <c r="X59" s="120">
        <v>26</v>
      </c>
      <c r="Y59" s="120">
        <v>27</v>
      </c>
      <c r="Z59" s="120">
        <v>29</v>
      </c>
      <c r="AA59" s="120">
        <v>30</v>
      </c>
      <c r="AB59" s="120">
        <v>30</v>
      </c>
      <c r="AC59" s="120" t="s">
        <v>140</v>
      </c>
      <c r="AD59" s="120" t="s">
        <v>140</v>
      </c>
      <c r="AE59" s="120">
        <v>28</v>
      </c>
      <c r="AF59" s="120">
        <v>26</v>
      </c>
      <c r="AG59" s="120">
        <v>28</v>
      </c>
      <c r="AH59" s="120">
        <v>19</v>
      </c>
      <c r="AI59" s="137" t="s">
        <v>140</v>
      </c>
      <c r="AJ59" s="17">
        <f t="shared" si="1"/>
        <v>27</v>
      </c>
      <c r="AK59" s="137" t="s">
        <v>140</v>
      </c>
      <c r="AL59" s="137" t="s">
        <v>140</v>
      </c>
      <c r="AM59" s="137" t="s">
        <v>140</v>
      </c>
      <c r="AN59" s="137" t="s">
        <v>140</v>
      </c>
      <c r="AO59" s="137" t="s">
        <v>140</v>
      </c>
      <c r="AP59" s="137" t="s">
        <v>140</v>
      </c>
      <c r="AQ59" s="137" t="s">
        <v>140</v>
      </c>
      <c r="AR59" s="120">
        <v>11</v>
      </c>
      <c r="AS59" s="120">
        <v>12</v>
      </c>
      <c r="AT59" s="137" t="s">
        <v>140</v>
      </c>
      <c r="AU59" s="137" t="s">
        <v>140</v>
      </c>
      <c r="AV59" s="120">
        <v>12</v>
      </c>
      <c r="AW59" s="120">
        <v>12</v>
      </c>
      <c r="AX59" s="120">
        <v>13</v>
      </c>
      <c r="AY59" s="120">
        <v>10</v>
      </c>
      <c r="AZ59" s="120">
        <v>10</v>
      </c>
      <c r="BA59" s="137" t="s">
        <v>140</v>
      </c>
      <c r="BB59" s="137" t="s">
        <v>140</v>
      </c>
      <c r="BC59" s="120">
        <v>8</v>
      </c>
      <c r="BD59" s="120">
        <v>9</v>
      </c>
      <c r="BE59" s="120">
        <v>9</v>
      </c>
      <c r="BF59" s="120">
        <v>9</v>
      </c>
      <c r="BG59" s="120">
        <v>12</v>
      </c>
      <c r="BH59" s="137" t="s">
        <v>140</v>
      </c>
      <c r="BI59" s="137" t="s">
        <v>140</v>
      </c>
      <c r="BJ59" s="120">
        <v>11</v>
      </c>
      <c r="BK59" s="120">
        <v>10</v>
      </c>
      <c r="BL59" s="120">
        <v>10</v>
      </c>
      <c r="BM59" s="120">
        <v>8</v>
      </c>
      <c r="BN59" s="120" t="s">
        <v>140</v>
      </c>
      <c r="BO59" s="18">
        <f t="shared" si="2"/>
        <v>10.375</v>
      </c>
    </row>
    <row r="60" spans="2:68" x14ac:dyDescent="0.2">
      <c r="B60" s="1" t="str">
        <f t="shared" si="0"/>
        <v>Centro _Soledad G. S.</v>
      </c>
      <c r="C60" s="7" t="s">
        <v>73</v>
      </c>
      <c r="D60" s="7" t="s">
        <v>74</v>
      </c>
      <c r="E60" s="7" t="s">
        <v>74</v>
      </c>
      <c r="F60" s="120">
        <v>33</v>
      </c>
      <c r="G60" s="120">
        <v>31</v>
      </c>
      <c r="H60" s="120">
        <v>30</v>
      </c>
      <c r="I60" s="120" t="s">
        <v>140</v>
      </c>
      <c r="J60" s="120">
        <v>30</v>
      </c>
      <c r="K60" s="120">
        <v>28</v>
      </c>
      <c r="L60" s="120">
        <v>27</v>
      </c>
      <c r="M60" s="120">
        <v>27</v>
      </c>
      <c r="N60" s="120">
        <v>28</v>
      </c>
      <c r="O60" s="120">
        <v>25</v>
      </c>
      <c r="P60" s="137" t="s">
        <v>140</v>
      </c>
      <c r="Q60" s="120">
        <v>24</v>
      </c>
      <c r="R60" s="120">
        <v>25</v>
      </c>
      <c r="S60" s="120">
        <v>24</v>
      </c>
      <c r="T60" s="120">
        <v>25</v>
      </c>
      <c r="U60" s="120">
        <v>27</v>
      </c>
      <c r="V60" s="120" t="s">
        <v>140</v>
      </c>
      <c r="W60" s="120" t="s">
        <v>140</v>
      </c>
      <c r="X60" s="120">
        <v>27</v>
      </c>
      <c r="Y60" s="120">
        <v>29</v>
      </c>
      <c r="Z60" s="120">
        <v>30</v>
      </c>
      <c r="AA60" s="120">
        <v>30</v>
      </c>
      <c r="AB60" s="120">
        <v>30</v>
      </c>
      <c r="AC60" s="120">
        <v>27</v>
      </c>
      <c r="AD60" s="120" t="s">
        <v>140</v>
      </c>
      <c r="AE60" s="120">
        <v>27</v>
      </c>
      <c r="AF60" s="120" t="s">
        <v>140</v>
      </c>
      <c r="AG60" s="120">
        <v>28</v>
      </c>
      <c r="AH60" s="120">
        <v>14</v>
      </c>
      <c r="AI60" s="120">
        <v>24</v>
      </c>
      <c r="AJ60" s="17">
        <f t="shared" si="1"/>
        <v>27.083333333333332</v>
      </c>
      <c r="AK60" s="120">
        <v>11</v>
      </c>
      <c r="AL60" s="120">
        <v>12</v>
      </c>
      <c r="AM60" s="120">
        <v>13</v>
      </c>
      <c r="AN60" s="137" t="s">
        <v>140</v>
      </c>
      <c r="AO60" s="120">
        <v>11</v>
      </c>
      <c r="AP60" s="120">
        <v>12</v>
      </c>
      <c r="AQ60" s="120">
        <v>11</v>
      </c>
      <c r="AR60" s="120">
        <v>12</v>
      </c>
      <c r="AS60" s="120">
        <v>12</v>
      </c>
      <c r="AT60" s="120">
        <v>13</v>
      </c>
      <c r="AU60" s="137" t="s">
        <v>140</v>
      </c>
      <c r="AV60" s="120">
        <v>14</v>
      </c>
      <c r="AW60" s="120">
        <v>15</v>
      </c>
      <c r="AX60" s="120">
        <v>13</v>
      </c>
      <c r="AY60" s="120">
        <v>11</v>
      </c>
      <c r="AZ60" s="120">
        <v>12</v>
      </c>
      <c r="BA60" s="137" t="s">
        <v>140</v>
      </c>
      <c r="BB60" s="137" t="s">
        <v>140</v>
      </c>
      <c r="BC60" s="120">
        <v>14</v>
      </c>
      <c r="BD60" s="120">
        <v>14</v>
      </c>
      <c r="BE60" s="120">
        <v>14</v>
      </c>
      <c r="BF60" s="120">
        <v>14</v>
      </c>
      <c r="BG60" s="120">
        <v>14</v>
      </c>
      <c r="BH60" s="120">
        <v>14</v>
      </c>
      <c r="BI60" s="137" t="s">
        <v>140</v>
      </c>
      <c r="BJ60" s="120">
        <v>16</v>
      </c>
      <c r="BK60" s="120" t="s">
        <v>140</v>
      </c>
      <c r="BL60" s="120">
        <v>11</v>
      </c>
      <c r="BM60" s="120">
        <v>9</v>
      </c>
      <c r="BN60" s="120">
        <v>9</v>
      </c>
      <c r="BO60" s="18">
        <f t="shared" si="2"/>
        <v>12.541666666666666</v>
      </c>
    </row>
    <row r="61" spans="2:68" x14ac:dyDescent="0.2">
      <c r="B61" s="1" t="str">
        <f t="shared" si="0"/>
        <v>Centro _San Luis Potosí</v>
      </c>
      <c r="C61" s="7" t="s">
        <v>73</v>
      </c>
      <c r="D61" s="7" t="s">
        <v>65</v>
      </c>
      <c r="E61" s="7" t="s">
        <v>65</v>
      </c>
      <c r="F61" s="120">
        <v>30.2</v>
      </c>
      <c r="G61" s="120">
        <v>30</v>
      </c>
      <c r="H61" s="120">
        <v>31</v>
      </c>
      <c r="I61" s="120">
        <v>23.4</v>
      </c>
      <c r="J61" s="120">
        <v>28</v>
      </c>
      <c r="K61" s="120">
        <v>31.3</v>
      </c>
      <c r="L61" s="120">
        <v>31.4</v>
      </c>
      <c r="M61" s="120">
        <v>29.4</v>
      </c>
      <c r="N61" s="120">
        <v>29.8</v>
      </c>
      <c r="O61" s="120">
        <v>28.7</v>
      </c>
      <c r="P61" s="120">
        <v>28</v>
      </c>
      <c r="Q61" s="120">
        <v>28.5</v>
      </c>
      <c r="R61" s="120">
        <v>28.3</v>
      </c>
      <c r="S61" s="120">
        <v>27</v>
      </c>
      <c r="T61" s="120">
        <v>28</v>
      </c>
      <c r="U61" s="120">
        <v>31.4</v>
      </c>
      <c r="V61" s="120">
        <v>31</v>
      </c>
      <c r="W61" s="120">
        <v>30</v>
      </c>
      <c r="X61" s="120">
        <v>29.8</v>
      </c>
      <c r="Y61" s="120">
        <v>32</v>
      </c>
      <c r="Z61" s="120">
        <v>32</v>
      </c>
      <c r="AA61" s="120">
        <v>34.200000000000003</v>
      </c>
      <c r="AB61" s="120">
        <v>32.4</v>
      </c>
      <c r="AC61" s="120">
        <v>31.6</v>
      </c>
      <c r="AD61" s="120">
        <v>31</v>
      </c>
      <c r="AE61" s="120">
        <v>30.8</v>
      </c>
      <c r="AF61" s="120">
        <v>29</v>
      </c>
      <c r="AG61" s="120">
        <v>30</v>
      </c>
      <c r="AH61" s="120">
        <v>18</v>
      </c>
      <c r="AI61" s="120">
        <v>26.5</v>
      </c>
      <c r="AJ61" s="17">
        <f t="shared" si="1"/>
        <v>29.423333333333332</v>
      </c>
      <c r="AK61" s="120">
        <v>12.8</v>
      </c>
      <c r="AL61" s="120">
        <v>11.8</v>
      </c>
      <c r="AM61" s="120">
        <v>13.6</v>
      </c>
      <c r="AN61" s="120">
        <v>8.9</v>
      </c>
      <c r="AO61" s="120">
        <v>11.2</v>
      </c>
      <c r="AP61" s="120">
        <v>13.5</v>
      </c>
      <c r="AQ61" s="120">
        <v>10.7</v>
      </c>
      <c r="AR61" s="120">
        <v>12.2</v>
      </c>
      <c r="AS61" s="120">
        <v>12.8</v>
      </c>
      <c r="AT61" s="120">
        <v>13.8</v>
      </c>
      <c r="AU61" s="120">
        <v>12</v>
      </c>
      <c r="AV61" s="120">
        <v>16.2</v>
      </c>
      <c r="AW61" s="120">
        <v>15.4</v>
      </c>
      <c r="AX61" s="120">
        <v>12.4</v>
      </c>
      <c r="AY61" s="120">
        <v>10.8</v>
      </c>
      <c r="AZ61" s="120">
        <v>12</v>
      </c>
      <c r="BA61" s="120">
        <v>13.8</v>
      </c>
      <c r="BB61" s="120">
        <v>8.9</v>
      </c>
      <c r="BC61" s="120">
        <v>11.2</v>
      </c>
      <c r="BD61" s="120">
        <v>13.8</v>
      </c>
      <c r="BE61" s="120">
        <v>13.2</v>
      </c>
      <c r="BF61" s="120">
        <v>13</v>
      </c>
      <c r="BG61" s="120">
        <v>12</v>
      </c>
      <c r="BH61" s="120">
        <v>13.5</v>
      </c>
      <c r="BI61" s="120">
        <v>17.2</v>
      </c>
      <c r="BJ61" s="120">
        <v>17</v>
      </c>
      <c r="BK61" s="120">
        <v>15</v>
      </c>
      <c r="BL61" s="120">
        <v>10</v>
      </c>
      <c r="BM61" s="120">
        <v>10</v>
      </c>
      <c r="BN61" s="120">
        <v>9.8000000000000007</v>
      </c>
      <c r="BO61" s="18">
        <f t="shared" si="2"/>
        <v>12.616666666666669</v>
      </c>
    </row>
    <row r="62" spans="2:68" x14ac:dyDescent="0.2">
      <c r="B62" s="1" t="str">
        <f t="shared" si="0"/>
        <v>Centro _Presa Valentin Gama</v>
      </c>
      <c r="C62" s="7" t="s">
        <v>73</v>
      </c>
      <c r="D62" s="7" t="s">
        <v>101</v>
      </c>
      <c r="E62" s="7" t="s">
        <v>65</v>
      </c>
      <c r="F62" s="120">
        <v>30</v>
      </c>
      <c r="G62" s="120">
        <v>30</v>
      </c>
      <c r="H62" s="120">
        <v>32</v>
      </c>
      <c r="I62" s="120">
        <v>24</v>
      </c>
      <c r="J62" s="120">
        <v>29</v>
      </c>
      <c r="K62" s="120">
        <v>31</v>
      </c>
      <c r="L62" s="120">
        <v>31</v>
      </c>
      <c r="M62" s="120">
        <v>30</v>
      </c>
      <c r="N62" s="120">
        <v>30</v>
      </c>
      <c r="O62" s="120">
        <v>28</v>
      </c>
      <c r="P62" s="120">
        <v>28</v>
      </c>
      <c r="Q62" s="120">
        <v>29</v>
      </c>
      <c r="R62" s="120">
        <v>28</v>
      </c>
      <c r="S62" s="120">
        <v>26</v>
      </c>
      <c r="T62" s="120">
        <v>31</v>
      </c>
      <c r="U62" s="120">
        <v>32</v>
      </c>
      <c r="V62" s="120">
        <v>29</v>
      </c>
      <c r="W62" s="120">
        <v>31</v>
      </c>
      <c r="X62" s="120">
        <v>31</v>
      </c>
      <c r="Y62" s="120">
        <v>32</v>
      </c>
      <c r="Z62" s="120">
        <v>33</v>
      </c>
      <c r="AA62" s="120">
        <v>34</v>
      </c>
      <c r="AB62" s="120">
        <v>34</v>
      </c>
      <c r="AC62" s="120">
        <v>32</v>
      </c>
      <c r="AD62" s="120">
        <v>30</v>
      </c>
      <c r="AE62" s="120">
        <v>29</v>
      </c>
      <c r="AF62" s="120">
        <v>28</v>
      </c>
      <c r="AG62" s="120">
        <v>31</v>
      </c>
      <c r="AH62" s="120">
        <v>19</v>
      </c>
      <c r="AI62" s="120">
        <v>28</v>
      </c>
      <c r="AJ62" s="17">
        <f t="shared" si="1"/>
        <v>29.666666666666668</v>
      </c>
      <c r="AK62" s="120">
        <v>8</v>
      </c>
      <c r="AL62" s="120">
        <v>10</v>
      </c>
      <c r="AM62" s="120">
        <v>10</v>
      </c>
      <c r="AN62" s="120">
        <v>8</v>
      </c>
      <c r="AO62" s="120">
        <v>8</v>
      </c>
      <c r="AP62" s="120">
        <v>9</v>
      </c>
      <c r="AQ62" s="120">
        <v>7</v>
      </c>
      <c r="AR62" s="120">
        <v>8</v>
      </c>
      <c r="AS62" s="120">
        <v>10</v>
      </c>
      <c r="AT62" s="120">
        <v>10</v>
      </c>
      <c r="AU62" s="120">
        <v>13</v>
      </c>
      <c r="AV62" s="120">
        <v>12</v>
      </c>
      <c r="AW62" s="120">
        <v>13</v>
      </c>
      <c r="AX62" s="120">
        <v>12</v>
      </c>
      <c r="AY62" s="120">
        <v>11</v>
      </c>
      <c r="AZ62" s="120">
        <v>10</v>
      </c>
      <c r="BA62" s="120">
        <v>10</v>
      </c>
      <c r="BB62" s="120">
        <v>9</v>
      </c>
      <c r="BC62" s="120">
        <v>8</v>
      </c>
      <c r="BD62" s="120">
        <v>9</v>
      </c>
      <c r="BE62" s="120">
        <v>12</v>
      </c>
      <c r="BF62" s="120">
        <v>11</v>
      </c>
      <c r="BG62" s="120">
        <v>10</v>
      </c>
      <c r="BH62" s="120">
        <v>10</v>
      </c>
      <c r="BI62" s="120">
        <v>12</v>
      </c>
      <c r="BJ62" s="120">
        <v>15</v>
      </c>
      <c r="BK62" s="120">
        <v>16</v>
      </c>
      <c r="BL62" s="120">
        <v>14</v>
      </c>
      <c r="BM62" s="120">
        <v>11</v>
      </c>
      <c r="BN62" s="120">
        <v>10</v>
      </c>
      <c r="BO62" s="18">
        <f t="shared" si="2"/>
        <v>10.533333333333333</v>
      </c>
    </row>
    <row r="63" spans="2:68" x14ac:dyDescent="0.2">
      <c r="B63" s="1" t="str">
        <f t="shared" si="0"/>
        <v>Centro_Tierra Nueva</v>
      </c>
      <c r="C63" s="7" t="s">
        <v>6</v>
      </c>
      <c r="D63" s="7" t="s">
        <v>102</v>
      </c>
      <c r="E63" s="7" t="s">
        <v>102</v>
      </c>
      <c r="F63" s="137" t="s">
        <v>140</v>
      </c>
      <c r="G63" s="137" t="s">
        <v>140</v>
      </c>
      <c r="H63" s="137" t="s">
        <v>140</v>
      </c>
      <c r="I63" s="120">
        <v>30</v>
      </c>
      <c r="J63" s="120">
        <v>28</v>
      </c>
      <c r="K63" s="120">
        <v>30</v>
      </c>
      <c r="L63" s="120">
        <v>29</v>
      </c>
      <c r="M63" s="120">
        <v>29</v>
      </c>
      <c r="N63" s="120">
        <v>31</v>
      </c>
      <c r="O63" s="137" t="s">
        <v>140</v>
      </c>
      <c r="P63" s="120">
        <v>26</v>
      </c>
      <c r="Q63" s="137" t="s">
        <v>140</v>
      </c>
      <c r="R63" s="120">
        <v>26</v>
      </c>
      <c r="S63" s="137" t="s">
        <v>140</v>
      </c>
      <c r="T63" s="120">
        <v>30</v>
      </c>
      <c r="U63" s="120">
        <v>31</v>
      </c>
      <c r="V63" s="137" t="s">
        <v>140</v>
      </c>
      <c r="W63" s="137" t="s">
        <v>140</v>
      </c>
      <c r="X63" s="137" t="s">
        <v>140</v>
      </c>
      <c r="Y63" s="120">
        <v>32</v>
      </c>
      <c r="Z63" s="137" t="s">
        <v>140</v>
      </c>
      <c r="AA63" s="120">
        <v>33</v>
      </c>
      <c r="AB63" s="137" t="s">
        <v>140</v>
      </c>
      <c r="AC63" s="137" t="s">
        <v>140</v>
      </c>
      <c r="AD63" s="137" t="s">
        <v>140</v>
      </c>
      <c r="AE63" s="137" t="s">
        <v>140</v>
      </c>
      <c r="AF63" s="137" t="s">
        <v>140</v>
      </c>
      <c r="AG63" s="120">
        <v>30</v>
      </c>
      <c r="AH63" s="120">
        <v>16</v>
      </c>
      <c r="AI63" s="137" t="s">
        <v>140</v>
      </c>
      <c r="AJ63" s="17">
        <f t="shared" si="1"/>
        <v>28.642857142857142</v>
      </c>
      <c r="AK63" s="137" t="s">
        <v>140</v>
      </c>
      <c r="AL63" s="137" t="s">
        <v>140</v>
      </c>
      <c r="AM63" s="137" t="s">
        <v>140</v>
      </c>
      <c r="AN63" s="120">
        <v>8</v>
      </c>
      <c r="AO63" s="120">
        <v>9</v>
      </c>
      <c r="AP63" s="120">
        <v>8</v>
      </c>
      <c r="AQ63" s="120">
        <v>8</v>
      </c>
      <c r="AR63" s="120">
        <v>9</v>
      </c>
      <c r="AS63" s="120">
        <v>10</v>
      </c>
      <c r="AT63" s="137" t="s">
        <v>140</v>
      </c>
      <c r="AU63" s="120">
        <v>11</v>
      </c>
      <c r="AV63" s="137" t="s">
        <v>140</v>
      </c>
      <c r="AW63" s="120">
        <v>13</v>
      </c>
      <c r="AX63" s="137" t="s">
        <v>140</v>
      </c>
      <c r="AY63" s="120">
        <v>10</v>
      </c>
      <c r="AZ63" s="120">
        <v>9</v>
      </c>
      <c r="BA63" s="137" t="s">
        <v>140</v>
      </c>
      <c r="BB63" s="137" t="s">
        <v>140</v>
      </c>
      <c r="BC63" s="137" t="s">
        <v>140</v>
      </c>
      <c r="BD63" s="120">
        <v>11</v>
      </c>
      <c r="BE63" s="137" t="s">
        <v>140</v>
      </c>
      <c r="BF63" s="120">
        <v>11</v>
      </c>
      <c r="BG63" s="137" t="s">
        <v>140</v>
      </c>
      <c r="BH63" s="137" t="s">
        <v>140</v>
      </c>
      <c r="BI63" s="137" t="s">
        <v>140</v>
      </c>
      <c r="BJ63" s="137" t="s">
        <v>140</v>
      </c>
      <c r="BK63" s="137" t="s">
        <v>140</v>
      </c>
      <c r="BL63" s="120">
        <v>9</v>
      </c>
      <c r="BM63" s="120">
        <v>8</v>
      </c>
      <c r="BN63" s="120" t="s">
        <v>140</v>
      </c>
      <c r="BO63" s="18">
        <f t="shared" si="2"/>
        <v>9.5714285714285712</v>
      </c>
    </row>
    <row r="64" spans="2:68" x14ac:dyDescent="0.2">
      <c r="B64" s="1" t="str">
        <f t="shared" ref="B64:B77" si="3">CONCATENATE(C64,"_",D64)</f>
        <v>Huasteca_Adjuntas</v>
      </c>
      <c r="C64" s="8" t="s">
        <v>0</v>
      </c>
      <c r="D64" s="8" t="s">
        <v>81</v>
      </c>
      <c r="E64" s="8" t="s">
        <v>105</v>
      </c>
      <c r="F64" s="120">
        <v>31</v>
      </c>
      <c r="G64" s="120">
        <v>32</v>
      </c>
      <c r="H64" s="120">
        <v>33.5</v>
      </c>
      <c r="I64" s="120">
        <v>30.2</v>
      </c>
      <c r="J64" s="120">
        <v>31.5</v>
      </c>
      <c r="K64" s="120">
        <v>30.7</v>
      </c>
      <c r="L64" s="120">
        <v>33</v>
      </c>
      <c r="M64" s="120">
        <v>32.4</v>
      </c>
      <c r="N64" s="120">
        <v>33.5</v>
      </c>
      <c r="O64" s="120">
        <v>33</v>
      </c>
      <c r="P64" s="120">
        <v>34</v>
      </c>
      <c r="Q64" s="120">
        <v>33</v>
      </c>
      <c r="R64" s="120">
        <v>33</v>
      </c>
      <c r="S64" s="120">
        <v>32.299999999999997</v>
      </c>
      <c r="T64" s="120">
        <v>29</v>
      </c>
      <c r="U64" s="120">
        <v>32.5</v>
      </c>
      <c r="V64" s="120">
        <v>34</v>
      </c>
      <c r="W64" s="120">
        <v>30.3</v>
      </c>
      <c r="X64" s="120">
        <v>34.5</v>
      </c>
      <c r="Y64" s="120">
        <v>33.1</v>
      </c>
      <c r="Z64" s="120">
        <v>31</v>
      </c>
      <c r="AA64" s="120">
        <v>35</v>
      </c>
      <c r="AB64" s="120">
        <v>34.1</v>
      </c>
      <c r="AC64" s="120">
        <v>34.799999999999997</v>
      </c>
      <c r="AD64" s="120">
        <v>38.9</v>
      </c>
      <c r="AE64" s="120">
        <v>38.299999999999997</v>
      </c>
      <c r="AF64" s="120">
        <v>36.299999999999997</v>
      </c>
      <c r="AG64" s="120">
        <v>33.5</v>
      </c>
      <c r="AH64" s="120">
        <v>22.5</v>
      </c>
      <c r="AI64" s="120">
        <v>27</v>
      </c>
      <c r="AJ64" s="17">
        <f t="shared" si="1"/>
        <v>32.596666666666657</v>
      </c>
      <c r="AK64" s="120">
        <v>21</v>
      </c>
      <c r="AL64" s="120">
        <v>22.5</v>
      </c>
      <c r="AM64" s="120">
        <v>22.5</v>
      </c>
      <c r="AN64" s="120">
        <v>19.3</v>
      </c>
      <c r="AO64" s="120">
        <v>19</v>
      </c>
      <c r="AP64" s="120">
        <v>19.7</v>
      </c>
      <c r="AQ64" s="120">
        <v>21</v>
      </c>
      <c r="AR64" s="120">
        <v>21.7</v>
      </c>
      <c r="AS64" s="120">
        <v>21.5</v>
      </c>
      <c r="AT64" s="120">
        <v>21.5</v>
      </c>
      <c r="AU64" s="120">
        <v>22</v>
      </c>
      <c r="AV64" s="120">
        <v>23.6</v>
      </c>
      <c r="AW64" s="120">
        <v>21.5</v>
      </c>
      <c r="AX64" s="120">
        <v>20.6</v>
      </c>
      <c r="AY64" s="120">
        <v>19.5</v>
      </c>
      <c r="AZ64" s="120">
        <v>22.5</v>
      </c>
      <c r="BA64" s="120">
        <v>23.5</v>
      </c>
      <c r="BB64" s="120">
        <v>22.4</v>
      </c>
      <c r="BC64" s="120">
        <v>21.5</v>
      </c>
      <c r="BD64" s="120">
        <v>22.4</v>
      </c>
      <c r="BE64" s="120">
        <v>22.5</v>
      </c>
      <c r="BF64" s="120">
        <v>24.9</v>
      </c>
      <c r="BG64" s="120">
        <v>25.8</v>
      </c>
      <c r="BH64" s="120">
        <v>24.9</v>
      </c>
      <c r="BI64" s="120">
        <v>24.4</v>
      </c>
      <c r="BJ64" s="120">
        <v>26.9</v>
      </c>
      <c r="BK64" s="120">
        <v>25.1</v>
      </c>
      <c r="BL64" s="120">
        <v>19.5</v>
      </c>
      <c r="BM64" s="120">
        <v>14</v>
      </c>
      <c r="BN64" s="120">
        <v>15</v>
      </c>
      <c r="BO64" s="18">
        <f t="shared" si="2"/>
        <v>21.74</v>
      </c>
    </row>
    <row r="65" spans="2:67" x14ac:dyDescent="0.2">
      <c r="B65" s="1" t="str">
        <f t="shared" si="3"/>
        <v>Huasteca_Ballesmi</v>
      </c>
      <c r="C65" s="8" t="s">
        <v>0</v>
      </c>
      <c r="D65" s="8" t="s">
        <v>82</v>
      </c>
      <c r="E65" s="8" t="s">
        <v>83</v>
      </c>
      <c r="F65" s="120">
        <v>31</v>
      </c>
      <c r="G65" s="120">
        <v>31.5</v>
      </c>
      <c r="H65" s="120">
        <v>32</v>
      </c>
      <c r="I65" s="120">
        <v>31</v>
      </c>
      <c r="J65" s="120">
        <v>31.5</v>
      </c>
      <c r="K65" s="120">
        <v>31.6</v>
      </c>
      <c r="L65" s="120">
        <v>33</v>
      </c>
      <c r="M65" s="120">
        <v>32</v>
      </c>
      <c r="N65" s="120">
        <v>33</v>
      </c>
      <c r="O65" s="120">
        <v>32</v>
      </c>
      <c r="P65" s="120">
        <v>31.7</v>
      </c>
      <c r="Q65" s="120">
        <v>31.9</v>
      </c>
      <c r="R65" s="120">
        <v>32</v>
      </c>
      <c r="S65" s="120">
        <v>32.700000000000003</v>
      </c>
      <c r="T65" s="120">
        <v>28</v>
      </c>
      <c r="U65" s="137" t="s">
        <v>140</v>
      </c>
      <c r="V65" s="120">
        <v>33.5</v>
      </c>
      <c r="W65" s="120">
        <v>32.6</v>
      </c>
      <c r="X65" s="120">
        <v>35</v>
      </c>
      <c r="Y65" s="120">
        <v>33.799999999999997</v>
      </c>
      <c r="Z65" s="120">
        <v>31.2</v>
      </c>
      <c r="AA65" s="120">
        <v>35.4</v>
      </c>
      <c r="AB65" s="120">
        <v>34.799999999999997</v>
      </c>
      <c r="AC65" s="120">
        <v>35.299999999999997</v>
      </c>
      <c r="AD65" s="120">
        <v>39.6</v>
      </c>
      <c r="AE65" s="120">
        <v>39.1</v>
      </c>
      <c r="AF65" s="120">
        <v>37.200000000000003</v>
      </c>
      <c r="AG65" s="120">
        <v>33</v>
      </c>
      <c r="AH65" s="120">
        <v>22</v>
      </c>
      <c r="AI65" s="120">
        <v>28</v>
      </c>
      <c r="AJ65" s="17">
        <f t="shared" ref="AJ65:AJ77" si="4">AVERAGE(F65:AI65)</f>
        <v>32.6</v>
      </c>
      <c r="AK65" s="120">
        <v>21</v>
      </c>
      <c r="AL65" s="120">
        <v>23</v>
      </c>
      <c r="AM65" s="120">
        <v>23</v>
      </c>
      <c r="AN65" s="120">
        <v>21.4</v>
      </c>
      <c r="AO65" s="120">
        <v>20.5</v>
      </c>
      <c r="AP65" s="120">
        <v>20.7</v>
      </c>
      <c r="AQ65" s="120">
        <v>23</v>
      </c>
      <c r="AR65" s="120">
        <v>22.7</v>
      </c>
      <c r="AS65" s="120">
        <v>22</v>
      </c>
      <c r="AT65" s="120">
        <v>22</v>
      </c>
      <c r="AU65" s="120">
        <v>23.1</v>
      </c>
      <c r="AV65" s="120">
        <v>24</v>
      </c>
      <c r="AW65" s="120">
        <v>20</v>
      </c>
      <c r="AX65" s="120">
        <v>21.1</v>
      </c>
      <c r="AY65" s="120">
        <v>21</v>
      </c>
      <c r="AZ65" s="137" t="s">
        <v>140</v>
      </c>
      <c r="BA65" s="120">
        <v>23</v>
      </c>
      <c r="BB65" s="120">
        <v>21.6</v>
      </c>
      <c r="BC65" s="120">
        <v>21</v>
      </c>
      <c r="BD65" s="120">
        <v>21.7</v>
      </c>
      <c r="BE65" s="120">
        <v>21.7</v>
      </c>
      <c r="BF65" s="120">
        <v>25.4</v>
      </c>
      <c r="BG65" s="120">
        <v>26.3</v>
      </c>
      <c r="BH65" s="120">
        <v>22.4</v>
      </c>
      <c r="BI65" s="120">
        <v>22.4</v>
      </c>
      <c r="BJ65" s="120">
        <v>24.6</v>
      </c>
      <c r="BK65" s="120">
        <v>22.7</v>
      </c>
      <c r="BL65" s="120">
        <v>21.5</v>
      </c>
      <c r="BM65" s="120">
        <v>15</v>
      </c>
      <c r="BN65" s="120">
        <v>16</v>
      </c>
      <c r="BO65" s="18">
        <f t="shared" si="2"/>
        <v>21.855172413793106</v>
      </c>
    </row>
    <row r="66" spans="2:67" x14ac:dyDescent="0.2">
      <c r="B66" s="1" t="str">
        <f t="shared" si="3"/>
        <v>Huasteca_Cd. Valles</v>
      </c>
      <c r="C66" s="8" t="s">
        <v>0</v>
      </c>
      <c r="D66" s="8" t="s">
        <v>78</v>
      </c>
      <c r="E66" s="8" t="s">
        <v>78</v>
      </c>
      <c r="F66" s="120">
        <v>35</v>
      </c>
      <c r="G66" s="120">
        <v>35</v>
      </c>
      <c r="H66" s="120">
        <v>35</v>
      </c>
      <c r="I66" s="120">
        <v>35</v>
      </c>
      <c r="J66" s="120">
        <v>32</v>
      </c>
      <c r="K66" s="120">
        <v>32</v>
      </c>
      <c r="L66" s="120">
        <v>35</v>
      </c>
      <c r="M66" s="120">
        <v>35</v>
      </c>
      <c r="N66" s="120">
        <v>35</v>
      </c>
      <c r="O66" s="137" t="s">
        <v>140</v>
      </c>
      <c r="P66" s="137" t="s">
        <v>140</v>
      </c>
      <c r="Q66" s="137" t="s">
        <v>140</v>
      </c>
      <c r="R66" s="120">
        <v>33</v>
      </c>
      <c r="S66" s="120">
        <v>32</v>
      </c>
      <c r="T66" s="120">
        <v>30</v>
      </c>
      <c r="U66" s="120">
        <v>35</v>
      </c>
      <c r="V66" s="120">
        <v>35</v>
      </c>
      <c r="W66" s="120">
        <v>35</v>
      </c>
      <c r="X66" s="120">
        <v>36</v>
      </c>
      <c r="Y66" s="120">
        <v>34</v>
      </c>
      <c r="Z66" s="120">
        <v>35</v>
      </c>
      <c r="AA66" s="120">
        <v>37</v>
      </c>
      <c r="AB66" s="120">
        <v>37</v>
      </c>
      <c r="AC66" s="120">
        <v>37</v>
      </c>
      <c r="AD66" s="120">
        <v>41</v>
      </c>
      <c r="AE66" s="120">
        <v>41</v>
      </c>
      <c r="AF66" s="120">
        <v>39</v>
      </c>
      <c r="AG66" s="120">
        <v>35</v>
      </c>
      <c r="AH66" s="120">
        <v>22</v>
      </c>
      <c r="AI66" s="120">
        <v>30</v>
      </c>
      <c r="AJ66" s="17">
        <f t="shared" si="4"/>
        <v>34.555555555555557</v>
      </c>
      <c r="AK66" s="120">
        <v>20</v>
      </c>
      <c r="AL66" s="120">
        <v>22</v>
      </c>
      <c r="AM66" s="120">
        <v>22</v>
      </c>
      <c r="AN66" s="120">
        <v>19</v>
      </c>
      <c r="AO66" s="120">
        <v>19</v>
      </c>
      <c r="AP66" s="120">
        <v>20</v>
      </c>
      <c r="AQ66" s="120">
        <v>20</v>
      </c>
      <c r="AR66" s="120">
        <v>20</v>
      </c>
      <c r="AS66" s="120">
        <v>21</v>
      </c>
      <c r="AT66" s="137" t="s">
        <v>140</v>
      </c>
      <c r="AU66" s="137" t="s">
        <v>140</v>
      </c>
      <c r="AV66" s="137" t="s">
        <v>140</v>
      </c>
      <c r="AW66" s="120">
        <v>20</v>
      </c>
      <c r="AX66" s="120">
        <v>18</v>
      </c>
      <c r="AY66" s="120">
        <v>10</v>
      </c>
      <c r="AZ66" s="120">
        <v>20</v>
      </c>
      <c r="BA66" s="120">
        <v>22</v>
      </c>
      <c r="BB66" s="120">
        <v>18</v>
      </c>
      <c r="BC66" s="120">
        <v>19</v>
      </c>
      <c r="BD66" s="120">
        <v>21</v>
      </c>
      <c r="BE66" s="120">
        <v>21</v>
      </c>
      <c r="BF66" s="120">
        <v>24</v>
      </c>
      <c r="BG66" s="120">
        <v>23</v>
      </c>
      <c r="BH66" s="120">
        <v>20</v>
      </c>
      <c r="BI66" s="120">
        <v>23</v>
      </c>
      <c r="BJ66" s="120">
        <v>24</v>
      </c>
      <c r="BK66" s="120">
        <v>20</v>
      </c>
      <c r="BL66" s="120">
        <v>18</v>
      </c>
      <c r="BM66" s="120">
        <v>14</v>
      </c>
      <c r="BN66" s="120">
        <v>14</v>
      </c>
      <c r="BO66" s="18">
        <f t="shared" ref="BO66:BO77" si="5">AVERAGE(AK66:BN66)</f>
        <v>19.703703703703702</v>
      </c>
    </row>
    <row r="67" spans="2:67" x14ac:dyDescent="0.2">
      <c r="B67" s="1" t="str">
        <f t="shared" si="3"/>
        <v>Huasteca _Gallinas</v>
      </c>
      <c r="C67" s="8" t="s">
        <v>79</v>
      </c>
      <c r="D67" s="8" t="s">
        <v>84</v>
      </c>
      <c r="E67" s="8" t="s">
        <v>85</v>
      </c>
      <c r="F67" s="120">
        <v>34</v>
      </c>
      <c r="G67" s="120">
        <v>30.5</v>
      </c>
      <c r="H67" s="120">
        <v>32.200000000000003</v>
      </c>
      <c r="I67" s="120">
        <v>29.7</v>
      </c>
      <c r="J67" s="120">
        <v>31</v>
      </c>
      <c r="K67" s="120">
        <v>30.8</v>
      </c>
      <c r="L67" s="120">
        <v>31</v>
      </c>
      <c r="M67" s="120">
        <v>30.8</v>
      </c>
      <c r="N67" s="120">
        <v>30.6</v>
      </c>
      <c r="O67" s="120">
        <v>31</v>
      </c>
      <c r="P67" s="120">
        <v>31.3</v>
      </c>
      <c r="Q67" s="120">
        <v>31.7</v>
      </c>
      <c r="R67" s="120">
        <v>30</v>
      </c>
      <c r="S67" s="120">
        <v>30.6</v>
      </c>
      <c r="T67" s="120">
        <v>28.8</v>
      </c>
      <c r="U67" s="137" t="s">
        <v>140</v>
      </c>
      <c r="V67" s="120">
        <v>33</v>
      </c>
      <c r="W67" s="120">
        <v>33.6</v>
      </c>
      <c r="X67" s="120">
        <v>36</v>
      </c>
      <c r="Y67" s="120">
        <v>32.5</v>
      </c>
      <c r="Z67" s="120">
        <v>31.6</v>
      </c>
      <c r="AA67" s="120">
        <v>34.200000000000003</v>
      </c>
      <c r="AB67" s="120">
        <v>34.4</v>
      </c>
      <c r="AC67" s="120">
        <v>34.9</v>
      </c>
      <c r="AD67" s="120">
        <v>39.799999999999997</v>
      </c>
      <c r="AE67" s="120">
        <v>40.5</v>
      </c>
      <c r="AF67" s="120">
        <v>37.9</v>
      </c>
      <c r="AG67" s="120">
        <v>32.5</v>
      </c>
      <c r="AH67" s="120">
        <v>17.899999999999999</v>
      </c>
      <c r="AI67" s="120">
        <v>27</v>
      </c>
      <c r="AJ67" s="17">
        <f t="shared" si="4"/>
        <v>32.062068965517241</v>
      </c>
      <c r="AK67" s="120">
        <v>21</v>
      </c>
      <c r="AL67" s="120">
        <v>22</v>
      </c>
      <c r="AM67" s="120">
        <v>22.5</v>
      </c>
      <c r="AN67" s="120">
        <v>20.399999999999999</v>
      </c>
      <c r="AO67" s="120">
        <v>22</v>
      </c>
      <c r="AP67" s="120">
        <v>19.899999999999999</v>
      </c>
      <c r="AQ67" s="120">
        <v>21</v>
      </c>
      <c r="AR67" s="120">
        <v>20.6</v>
      </c>
      <c r="AS67" s="120">
        <v>20.7</v>
      </c>
      <c r="AT67" s="120">
        <v>20.5</v>
      </c>
      <c r="AU67" s="120">
        <v>22.1</v>
      </c>
      <c r="AV67" s="120">
        <v>22.7</v>
      </c>
      <c r="AW67" s="120">
        <v>21</v>
      </c>
      <c r="AX67" s="120">
        <v>19.899999999999999</v>
      </c>
      <c r="AY67" s="120">
        <v>20.100000000000001</v>
      </c>
      <c r="AZ67" s="137" t="s">
        <v>140</v>
      </c>
      <c r="BA67" s="120">
        <v>22.5</v>
      </c>
      <c r="BB67" s="120">
        <v>19.2</v>
      </c>
      <c r="BC67" s="120">
        <v>23</v>
      </c>
      <c r="BD67" s="120">
        <v>21.1</v>
      </c>
      <c r="BE67" s="120">
        <v>21.1</v>
      </c>
      <c r="BF67" s="120">
        <v>24.5</v>
      </c>
      <c r="BG67" s="120">
        <v>24</v>
      </c>
      <c r="BH67" s="120">
        <v>21.3</v>
      </c>
      <c r="BI67" s="120">
        <v>25</v>
      </c>
      <c r="BJ67" s="120">
        <v>23.3</v>
      </c>
      <c r="BK67" s="120">
        <v>21.1</v>
      </c>
      <c r="BL67" s="120">
        <v>17</v>
      </c>
      <c r="BM67" s="120">
        <v>14.1</v>
      </c>
      <c r="BN67" s="120">
        <v>15</v>
      </c>
      <c r="BO67" s="18">
        <f t="shared" si="5"/>
        <v>20.986206896551725</v>
      </c>
    </row>
    <row r="68" spans="2:67" x14ac:dyDescent="0.2">
      <c r="B68" s="1" t="str">
        <f t="shared" si="3"/>
        <v>Huasteca _Matlapa</v>
      </c>
      <c r="C68" s="8" t="s">
        <v>79</v>
      </c>
      <c r="D68" s="8" t="s">
        <v>80</v>
      </c>
      <c r="E68" s="8" t="s">
        <v>80</v>
      </c>
      <c r="F68" s="120">
        <v>31</v>
      </c>
      <c r="G68" s="120">
        <v>31.6</v>
      </c>
      <c r="H68" s="120">
        <v>31</v>
      </c>
      <c r="I68" s="120">
        <v>31.2</v>
      </c>
      <c r="J68" s="120">
        <v>31.6</v>
      </c>
      <c r="K68" s="120">
        <v>30.6</v>
      </c>
      <c r="L68" s="120">
        <v>32.299999999999997</v>
      </c>
      <c r="M68" s="120">
        <v>31</v>
      </c>
      <c r="N68" s="120">
        <v>32.299999999999997</v>
      </c>
      <c r="O68" s="120">
        <v>31.8</v>
      </c>
      <c r="P68" s="120">
        <v>32.799999999999997</v>
      </c>
      <c r="Q68" s="120">
        <v>31.1</v>
      </c>
      <c r="R68" s="120">
        <v>30.2</v>
      </c>
      <c r="S68" s="120">
        <v>31.3</v>
      </c>
      <c r="T68" s="120">
        <v>30.3</v>
      </c>
      <c r="U68" s="120">
        <v>33.4</v>
      </c>
      <c r="V68" s="120">
        <v>34.200000000000003</v>
      </c>
      <c r="W68" s="120">
        <v>33.200000000000003</v>
      </c>
      <c r="X68" s="120">
        <v>34.799999999999997</v>
      </c>
      <c r="Y68" s="120">
        <v>32.700000000000003</v>
      </c>
      <c r="Z68" s="120">
        <v>31.1</v>
      </c>
      <c r="AA68" s="120">
        <v>35</v>
      </c>
      <c r="AB68" s="120">
        <v>34</v>
      </c>
      <c r="AC68" s="120">
        <v>34.6</v>
      </c>
      <c r="AD68" s="120">
        <v>38.200000000000003</v>
      </c>
      <c r="AE68" s="120">
        <v>37.6</v>
      </c>
      <c r="AF68" s="120">
        <v>25.5</v>
      </c>
      <c r="AG68" s="120">
        <v>30.6</v>
      </c>
      <c r="AH68" s="120">
        <v>22.4</v>
      </c>
      <c r="AI68" s="120">
        <v>26.7</v>
      </c>
      <c r="AJ68" s="17">
        <f t="shared" si="4"/>
        <v>31.803333333333342</v>
      </c>
      <c r="AK68" s="120">
        <v>22.7</v>
      </c>
      <c r="AL68" s="120">
        <v>22.9</v>
      </c>
      <c r="AM68" s="120">
        <v>22.9</v>
      </c>
      <c r="AN68" s="120">
        <v>21.9</v>
      </c>
      <c r="AO68" s="120">
        <v>21.9</v>
      </c>
      <c r="AP68" s="120">
        <v>21</v>
      </c>
      <c r="AQ68" s="120">
        <v>22.9</v>
      </c>
      <c r="AR68" s="120">
        <v>21</v>
      </c>
      <c r="AS68" s="120">
        <v>19.7</v>
      </c>
      <c r="AT68" s="120">
        <v>23.1</v>
      </c>
      <c r="AU68" s="120">
        <v>23.7</v>
      </c>
      <c r="AV68" s="120">
        <v>22.9</v>
      </c>
      <c r="AW68" s="120">
        <v>22.9</v>
      </c>
      <c r="AX68" s="120">
        <v>20.9</v>
      </c>
      <c r="AY68" s="120">
        <v>22.9</v>
      </c>
      <c r="AZ68" s="120">
        <v>22.9</v>
      </c>
      <c r="BA68" s="120">
        <v>24.7</v>
      </c>
      <c r="BB68" s="120">
        <v>21.7</v>
      </c>
      <c r="BC68" s="120">
        <v>24.9</v>
      </c>
      <c r="BD68" s="120">
        <v>21.9</v>
      </c>
      <c r="BE68" s="120">
        <v>24.9</v>
      </c>
      <c r="BF68" s="120">
        <v>25.7</v>
      </c>
      <c r="BG68" s="120">
        <v>24.4</v>
      </c>
      <c r="BH68" s="120">
        <v>23.4</v>
      </c>
      <c r="BI68" s="120">
        <v>22.9</v>
      </c>
      <c r="BJ68" s="120">
        <v>22.9</v>
      </c>
      <c r="BK68" s="120">
        <v>23.9</v>
      </c>
      <c r="BL68" s="120">
        <v>19.5</v>
      </c>
      <c r="BM68" s="120">
        <v>13.9</v>
      </c>
      <c r="BN68" s="120">
        <v>18.899999999999999</v>
      </c>
      <c r="BO68" s="18">
        <f t="shared" si="5"/>
        <v>22.326666666666654</v>
      </c>
    </row>
    <row r="69" spans="2:67" x14ac:dyDescent="0.2">
      <c r="B69" s="1" t="str">
        <f t="shared" si="3"/>
        <v>Huasteca_Micos</v>
      </c>
      <c r="C69" s="8" t="s">
        <v>0</v>
      </c>
      <c r="D69" s="8" t="s">
        <v>88</v>
      </c>
      <c r="E69" s="8" t="s">
        <v>78</v>
      </c>
      <c r="F69" s="120">
        <v>30.5</v>
      </c>
      <c r="G69" s="120">
        <v>32.5</v>
      </c>
      <c r="H69" s="120">
        <v>32.5</v>
      </c>
      <c r="I69" s="120">
        <v>30.5</v>
      </c>
      <c r="J69" s="120">
        <v>31.5</v>
      </c>
      <c r="K69" s="120">
        <v>32.5</v>
      </c>
      <c r="L69" s="120">
        <v>32.5</v>
      </c>
      <c r="M69" s="137" t="s">
        <v>140</v>
      </c>
      <c r="N69" s="120">
        <v>33.5</v>
      </c>
      <c r="O69" s="120">
        <v>30</v>
      </c>
      <c r="P69" s="120">
        <v>33.5</v>
      </c>
      <c r="Q69" s="120">
        <v>33</v>
      </c>
      <c r="R69" s="120">
        <v>30.5</v>
      </c>
      <c r="S69" s="120">
        <v>31.5</v>
      </c>
      <c r="T69" s="120">
        <v>31.5</v>
      </c>
      <c r="U69" s="120">
        <v>32.5</v>
      </c>
      <c r="V69" s="120">
        <v>34</v>
      </c>
      <c r="W69" s="120">
        <v>33.5</v>
      </c>
      <c r="X69" s="120">
        <v>35</v>
      </c>
      <c r="Y69" s="120">
        <v>35</v>
      </c>
      <c r="Z69" s="120">
        <v>32.5</v>
      </c>
      <c r="AA69" s="120">
        <v>35</v>
      </c>
      <c r="AB69" s="120">
        <v>35</v>
      </c>
      <c r="AC69" s="120">
        <v>35</v>
      </c>
      <c r="AD69" s="120">
        <v>39</v>
      </c>
      <c r="AE69" s="120">
        <v>40</v>
      </c>
      <c r="AF69" s="120">
        <v>35</v>
      </c>
      <c r="AG69" s="120">
        <v>35</v>
      </c>
      <c r="AH69" s="120">
        <v>22.5</v>
      </c>
      <c r="AI69" s="120">
        <v>19.5</v>
      </c>
      <c r="AJ69" s="17">
        <f t="shared" si="4"/>
        <v>32.568965517241381</v>
      </c>
      <c r="AK69" s="120">
        <v>23</v>
      </c>
      <c r="AL69" s="120">
        <v>23</v>
      </c>
      <c r="AM69" s="120">
        <v>24</v>
      </c>
      <c r="AN69" s="120">
        <v>23</v>
      </c>
      <c r="AO69" s="120">
        <v>21.5</v>
      </c>
      <c r="AP69" s="120">
        <v>21.5</v>
      </c>
      <c r="AQ69" s="120">
        <v>22.5</v>
      </c>
      <c r="AR69" s="137" t="s">
        <v>140</v>
      </c>
      <c r="AS69" s="120">
        <v>22</v>
      </c>
      <c r="AT69" s="120">
        <v>20</v>
      </c>
      <c r="AU69" s="120">
        <v>23</v>
      </c>
      <c r="AV69" s="120">
        <v>23</v>
      </c>
      <c r="AW69" s="120">
        <v>21.5</v>
      </c>
      <c r="AX69" s="120">
        <v>20.5</v>
      </c>
      <c r="AY69" s="120">
        <v>21.5</v>
      </c>
      <c r="AZ69" s="120">
        <v>22.5</v>
      </c>
      <c r="BA69" s="120">
        <v>24</v>
      </c>
      <c r="BB69" s="120">
        <v>20.5</v>
      </c>
      <c r="BC69" s="120">
        <v>21.5</v>
      </c>
      <c r="BD69" s="120">
        <v>21.5</v>
      </c>
      <c r="BE69" s="120">
        <v>23</v>
      </c>
      <c r="BF69" s="120">
        <v>25</v>
      </c>
      <c r="BG69" s="120">
        <v>21.5</v>
      </c>
      <c r="BH69" s="120">
        <v>21</v>
      </c>
      <c r="BI69" s="120">
        <v>22.5</v>
      </c>
      <c r="BJ69" s="120">
        <v>23</v>
      </c>
      <c r="BK69" s="120">
        <v>21.5</v>
      </c>
      <c r="BL69" s="120">
        <v>19.5</v>
      </c>
      <c r="BM69" s="120">
        <v>15</v>
      </c>
      <c r="BN69" s="120">
        <v>15</v>
      </c>
      <c r="BO69" s="18">
        <f t="shared" si="5"/>
        <v>21.620689655172413</v>
      </c>
    </row>
    <row r="70" spans="2:67" x14ac:dyDescent="0.2">
      <c r="B70" s="1" t="str">
        <f t="shared" si="3"/>
        <v>Huasteca_Naranjo</v>
      </c>
      <c r="C70" s="8" t="s">
        <v>0</v>
      </c>
      <c r="D70" s="8" t="s">
        <v>86</v>
      </c>
      <c r="E70" s="8" t="s">
        <v>20</v>
      </c>
      <c r="F70" s="120">
        <v>31.1</v>
      </c>
      <c r="G70" s="120">
        <v>32.5</v>
      </c>
      <c r="H70" s="120">
        <v>34.4</v>
      </c>
      <c r="I70" s="120">
        <v>29.7</v>
      </c>
      <c r="J70" s="120">
        <v>32</v>
      </c>
      <c r="K70" s="120">
        <v>32.200000000000003</v>
      </c>
      <c r="L70" s="120">
        <v>31.8</v>
      </c>
      <c r="M70" s="120">
        <v>30.9</v>
      </c>
      <c r="N70" s="120">
        <v>33.1</v>
      </c>
      <c r="O70" s="120">
        <v>30</v>
      </c>
      <c r="P70" s="120">
        <v>32.4</v>
      </c>
      <c r="Q70" s="120">
        <v>30.5</v>
      </c>
      <c r="R70" s="120">
        <v>30.4</v>
      </c>
      <c r="S70" s="120">
        <v>29.9</v>
      </c>
      <c r="T70" s="120">
        <v>31.2</v>
      </c>
      <c r="U70" s="120">
        <v>31.5</v>
      </c>
      <c r="V70" s="120">
        <v>32.5</v>
      </c>
      <c r="W70" s="120">
        <v>35.1</v>
      </c>
      <c r="X70" s="120">
        <v>37</v>
      </c>
      <c r="Y70" s="120">
        <v>37</v>
      </c>
      <c r="Z70" s="120">
        <v>30.7</v>
      </c>
      <c r="AA70" s="120">
        <v>35.200000000000003</v>
      </c>
      <c r="AB70" s="120">
        <v>34.299999999999997</v>
      </c>
      <c r="AC70" s="120">
        <v>35.1</v>
      </c>
      <c r="AD70" s="120">
        <v>32.200000000000003</v>
      </c>
      <c r="AE70" s="120">
        <v>36.9</v>
      </c>
      <c r="AF70" s="120">
        <v>33.299999999999997</v>
      </c>
      <c r="AG70" s="120">
        <v>30</v>
      </c>
      <c r="AH70" s="120">
        <v>20</v>
      </c>
      <c r="AI70" s="120">
        <v>26</v>
      </c>
      <c r="AJ70" s="17">
        <f t="shared" si="4"/>
        <v>31.963333333333331</v>
      </c>
      <c r="AK70" s="120">
        <v>19.5</v>
      </c>
      <c r="AL70" s="120">
        <v>22</v>
      </c>
      <c r="AM70" s="120">
        <v>22.1</v>
      </c>
      <c r="AN70" s="120">
        <v>21</v>
      </c>
      <c r="AO70" s="120">
        <v>19</v>
      </c>
      <c r="AP70" s="120">
        <v>20.5</v>
      </c>
      <c r="AQ70" s="120">
        <v>20</v>
      </c>
      <c r="AR70" s="120">
        <v>20.399999999999999</v>
      </c>
      <c r="AS70" s="120">
        <v>20.2</v>
      </c>
      <c r="AT70" s="120">
        <v>20</v>
      </c>
      <c r="AU70" s="120">
        <v>21.3</v>
      </c>
      <c r="AV70" s="120">
        <v>23</v>
      </c>
      <c r="AW70" s="120">
        <v>20.9</v>
      </c>
      <c r="AX70" s="120">
        <v>20.8</v>
      </c>
      <c r="AY70" s="120">
        <v>20.3</v>
      </c>
      <c r="AZ70" s="120">
        <v>20.5</v>
      </c>
      <c r="BA70" s="120">
        <v>22.5</v>
      </c>
      <c r="BB70" s="120">
        <v>19.100000000000001</v>
      </c>
      <c r="BC70" s="120">
        <v>18.899999999999999</v>
      </c>
      <c r="BD70" s="120">
        <v>18.899999999999999</v>
      </c>
      <c r="BE70" s="120">
        <v>21.2</v>
      </c>
      <c r="BF70" s="120">
        <v>23.5</v>
      </c>
      <c r="BG70" s="120">
        <v>25.4</v>
      </c>
      <c r="BH70" s="120">
        <v>20.6</v>
      </c>
      <c r="BI70" s="120">
        <v>20.2</v>
      </c>
      <c r="BJ70" s="120">
        <v>23.2</v>
      </c>
      <c r="BK70" s="120">
        <v>20.3</v>
      </c>
      <c r="BL70" s="120">
        <v>18.5</v>
      </c>
      <c r="BM70" s="120">
        <v>14.6</v>
      </c>
      <c r="BN70" s="120">
        <v>15</v>
      </c>
      <c r="BO70" s="18">
        <f t="shared" si="5"/>
        <v>20.446666666666665</v>
      </c>
    </row>
    <row r="71" spans="2:67" x14ac:dyDescent="0.2">
      <c r="B71" s="1" t="str">
        <f t="shared" si="3"/>
        <v>Huasteca_Pujal</v>
      </c>
      <c r="C71" s="8" t="s">
        <v>0</v>
      </c>
      <c r="D71" s="8" t="s">
        <v>87</v>
      </c>
      <c r="E71" s="8" t="s">
        <v>78</v>
      </c>
      <c r="F71" s="120">
        <v>33</v>
      </c>
      <c r="G71" s="120">
        <v>31.5</v>
      </c>
      <c r="H71" s="120">
        <v>33</v>
      </c>
      <c r="I71" s="120">
        <v>31.4</v>
      </c>
      <c r="J71" s="120">
        <v>33.5</v>
      </c>
      <c r="K71" s="120">
        <v>31.3</v>
      </c>
      <c r="L71" s="120">
        <v>34</v>
      </c>
      <c r="M71" s="120">
        <v>32.200000000000003</v>
      </c>
      <c r="N71" s="120">
        <v>34.5</v>
      </c>
      <c r="O71" s="120">
        <v>34</v>
      </c>
      <c r="P71" s="120">
        <v>32.1</v>
      </c>
      <c r="Q71" s="120">
        <v>32.6</v>
      </c>
      <c r="R71" s="120">
        <v>34</v>
      </c>
      <c r="S71" s="120">
        <v>32.200000000000003</v>
      </c>
      <c r="T71" s="120">
        <v>31</v>
      </c>
      <c r="U71" s="120">
        <v>33</v>
      </c>
      <c r="V71" s="120">
        <v>34</v>
      </c>
      <c r="W71" s="120">
        <v>32.700000000000003</v>
      </c>
      <c r="X71" s="120">
        <v>36.5</v>
      </c>
      <c r="Y71" s="120">
        <v>33.700000000000003</v>
      </c>
      <c r="Z71" s="120">
        <v>31</v>
      </c>
      <c r="AA71" s="120">
        <v>34</v>
      </c>
      <c r="AB71" s="120">
        <v>34.799999999999997</v>
      </c>
      <c r="AC71" s="120">
        <v>34.9</v>
      </c>
      <c r="AD71" s="120">
        <v>42</v>
      </c>
      <c r="AE71" s="120">
        <v>40.1</v>
      </c>
      <c r="AF71" s="120">
        <v>38.700000000000003</v>
      </c>
      <c r="AG71" s="120">
        <v>34.5</v>
      </c>
      <c r="AH71" s="120">
        <v>23</v>
      </c>
      <c r="AI71" s="120">
        <v>29</v>
      </c>
      <c r="AJ71" s="17">
        <f t="shared" si="4"/>
        <v>33.406666666666673</v>
      </c>
      <c r="AK71" s="120">
        <v>21</v>
      </c>
      <c r="AL71" s="120">
        <v>23</v>
      </c>
      <c r="AM71" s="120">
        <v>24</v>
      </c>
      <c r="AN71" s="120">
        <v>20.5</v>
      </c>
      <c r="AO71" s="120">
        <v>22.5</v>
      </c>
      <c r="AP71" s="120">
        <v>20.3</v>
      </c>
      <c r="AQ71" s="120">
        <v>23</v>
      </c>
      <c r="AR71" s="120">
        <v>22.6</v>
      </c>
      <c r="AS71" s="120">
        <v>23</v>
      </c>
      <c r="AT71" s="120">
        <v>22.5</v>
      </c>
      <c r="AU71" s="120">
        <v>23.4</v>
      </c>
      <c r="AV71" s="120">
        <v>24.3</v>
      </c>
      <c r="AW71" s="120">
        <v>23</v>
      </c>
      <c r="AX71" s="120">
        <v>21</v>
      </c>
      <c r="AY71" s="120">
        <v>21</v>
      </c>
      <c r="AZ71" s="120">
        <v>22.5</v>
      </c>
      <c r="BA71" s="120">
        <v>23</v>
      </c>
      <c r="BB71" s="120">
        <v>21</v>
      </c>
      <c r="BC71" s="120">
        <v>22</v>
      </c>
      <c r="BD71" s="120">
        <v>22.2</v>
      </c>
      <c r="BE71" s="120">
        <v>22.2</v>
      </c>
      <c r="BF71" s="120">
        <v>25.6</v>
      </c>
      <c r="BG71" s="120">
        <v>26.6</v>
      </c>
      <c r="BH71" s="120">
        <v>22</v>
      </c>
      <c r="BI71" s="120">
        <v>23.5</v>
      </c>
      <c r="BJ71" s="120">
        <v>25.6</v>
      </c>
      <c r="BK71" s="120">
        <v>23.4</v>
      </c>
      <c r="BL71" s="120">
        <v>22</v>
      </c>
      <c r="BM71" s="120">
        <v>14</v>
      </c>
      <c r="BN71" s="120">
        <v>17</v>
      </c>
      <c r="BO71" s="18">
        <f t="shared" si="5"/>
        <v>22.256666666666668</v>
      </c>
    </row>
    <row r="72" spans="2:67" x14ac:dyDescent="0.2">
      <c r="B72" s="1" t="str">
        <f t="shared" si="3"/>
        <v>Huasteca_Requetemu</v>
      </c>
      <c r="C72" s="8" t="s">
        <v>0</v>
      </c>
      <c r="D72" s="8" t="s">
        <v>92</v>
      </c>
      <c r="E72" s="8" t="s">
        <v>93</v>
      </c>
      <c r="F72" s="120">
        <v>32</v>
      </c>
      <c r="G72" s="120">
        <v>32</v>
      </c>
      <c r="H72" s="120">
        <v>33</v>
      </c>
      <c r="I72" s="120">
        <v>31.4</v>
      </c>
      <c r="J72" s="120">
        <v>32.5</v>
      </c>
      <c r="K72" s="120">
        <v>31.8</v>
      </c>
      <c r="L72" s="120">
        <v>33</v>
      </c>
      <c r="M72" s="120">
        <v>30.9</v>
      </c>
      <c r="N72" s="120">
        <v>34</v>
      </c>
      <c r="O72" s="120">
        <v>32</v>
      </c>
      <c r="P72" s="120">
        <v>33</v>
      </c>
      <c r="Q72" s="120">
        <v>31.6</v>
      </c>
      <c r="R72" s="120">
        <v>30</v>
      </c>
      <c r="S72" s="120">
        <v>32.200000000000003</v>
      </c>
      <c r="T72" s="120">
        <v>31</v>
      </c>
      <c r="U72" s="120">
        <v>34</v>
      </c>
      <c r="V72" s="120">
        <v>35</v>
      </c>
      <c r="W72" s="120">
        <v>32.4</v>
      </c>
      <c r="X72" s="120">
        <v>36</v>
      </c>
      <c r="Y72" s="120">
        <v>32.200000000000003</v>
      </c>
      <c r="Z72" s="120">
        <v>30.8</v>
      </c>
      <c r="AA72" s="120">
        <v>36</v>
      </c>
      <c r="AB72" s="120">
        <v>33.799999999999997</v>
      </c>
      <c r="AC72" s="120">
        <v>34.700000000000003</v>
      </c>
      <c r="AD72" s="120">
        <v>39</v>
      </c>
      <c r="AE72" s="120">
        <v>37.9</v>
      </c>
      <c r="AF72" s="120">
        <v>36</v>
      </c>
      <c r="AG72" s="120">
        <v>32.5</v>
      </c>
      <c r="AH72" s="120">
        <v>20.5</v>
      </c>
      <c r="AI72" s="120">
        <v>27</v>
      </c>
      <c r="AJ72" s="17">
        <f t="shared" si="4"/>
        <v>32.606666666666669</v>
      </c>
      <c r="AK72" s="120">
        <v>22.5</v>
      </c>
      <c r="AL72" s="120">
        <v>23</v>
      </c>
      <c r="AM72" s="120">
        <v>24</v>
      </c>
      <c r="AN72" s="120">
        <v>22</v>
      </c>
      <c r="AO72" s="120">
        <v>22.5</v>
      </c>
      <c r="AP72" s="120">
        <v>22</v>
      </c>
      <c r="AQ72" s="120">
        <v>23</v>
      </c>
      <c r="AR72" s="120">
        <v>22.7</v>
      </c>
      <c r="AS72" s="120">
        <v>21</v>
      </c>
      <c r="AT72" s="120">
        <v>20.5</v>
      </c>
      <c r="AU72" s="120">
        <v>23</v>
      </c>
      <c r="AV72" s="120">
        <v>23.6</v>
      </c>
      <c r="AW72" s="120">
        <v>23</v>
      </c>
      <c r="AX72" s="120">
        <v>21.4</v>
      </c>
      <c r="AY72" s="120">
        <v>22</v>
      </c>
      <c r="AZ72" s="120">
        <v>23.5</v>
      </c>
      <c r="BA72" s="120">
        <v>23.5</v>
      </c>
      <c r="BB72" s="120">
        <v>22.4</v>
      </c>
      <c r="BC72" s="120">
        <v>22.5</v>
      </c>
      <c r="BD72" s="120">
        <v>22</v>
      </c>
      <c r="BE72" s="120">
        <v>22</v>
      </c>
      <c r="BF72" s="120">
        <v>25.5</v>
      </c>
      <c r="BG72" s="120">
        <v>25.2</v>
      </c>
      <c r="BH72" s="120">
        <v>24</v>
      </c>
      <c r="BI72" s="120">
        <v>24</v>
      </c>
      <c r="BJ72" s="120">
        <v>23.7</v>
      </c>
      <c r="BK72" s="120">
        <v>24</v>
      </c>
      <c r="BL72" s="120">
        <v>20.5</v>
      </c>
      <c r="BM72" s="120">
        <v>15.5</v>
      </c>
      <c r="BN72" s="120">
        <v>16</v>
      </c>
      <c r="BO72" s="18">
        <f t="shared" si="5"/>
        <v>22.35</v>
      </c>
    </row>
    <row r="73" spans="2:67" x14ac:dyDescent="0.2">
      <c r="B73" s="1" t="str">
        <f t="shared" si="3"/>
        <v>Huasteca_San Vicente</v>
      </c>
      <c r="C73" s="8" t="s">
        <v>0</v>
      </c>
      <c r="D73" s="8" t="s">
        <v>89</v>
      </c>
      <c r="E73" s="8" t="s">
        <v>90</v>
      </c>
      <c r="F73" s="137" t="s">
        <v>140</v>
      </c>
      <c r="G73" s="137" t="s">
        <v>140</v>
      </c>
      <c r="H73" s="137" t="s">
        <v>140</v>
      </c>
      <c r="I73" s="137" t="s">
        <v>140</v>
      </c>
      <c r="J73" s="137" t="s">
        <v>140</v>
      </c>
      <c r="K73" s="137" t="s">
        <v>140</v>
      </c>
      <c r="L73" s="137" t="s">
        <v>140</v>
      </c>
      <c r="M73" s="137" t="s">
        <v>140</v>
      </c>
      <c r="N73" s="137" t="s">
        <v>140</v>
      </c>
      <c r="O73" s="137" t="s">
        <v>140</v>
      </c>
      <c r="P73" s="137" t="s">
        <v>140</v>
      </c>
      <c r="Q73" s="137" t="s">
        <v>140</v>
      </c>
      <c r="R73" s="137" t="s">
        <v>140</v>
      </c>
      <c r="S73" s="137" t="s">
        <v>140</v>
      </c>
      <c r="T73" s="137" t="s">
        <v>140</v>
      </c>
      <c r="U73" s="137" t="s">
        <v>140</v>
      </c>
      <c r="V73" s="137" t="s">
        <v>140</v>
      </c>
      <c r="W73" s="137" t="s">
        <v>140</v>
      </c>
      <c r="X73" s="137" t="s">
        <v>140</v>
      </c>
      <c r="Y73" s="137" t="s">
        <v>140</v>
      </c>
      <c r="Z73" s="137" t="s">
        <v>140</v>
      </c>
      <c r="AA73" s="137" t="s">
        <v>140</v>
      </c>
      <c r="AB73" s="137" t="s">
        <v>140</v>
      </c>
      <c r="AC73" s="137" t="s">
        <v>140</v>
      </c>
      <c r="AD73" s="137" t="s">
        <v>140</v>
      </c>
      <c r="AE73" s="137" t="s">
        <v>140</v>
      </c>
      <c r="AF73" s="137" t="s">
        <v>140</v>
      </c>
      <c r="AG73" s="137" t="s">
        <v>140</v>
      </c>
      <c r="AH73" s="137" t="s">
        <v>140</v>
      </c>
      <c r="AI73" s="120">
        <v>27</v>
      </c>
      <c r="AJ73" s="17">
        <f t="shared" si="4"/>
        <v>27</v>
      </c>
      <c r="AK73" s="137" t="s">
        <v>140</v>
      </c>
      <c r="AL73" s="137" t="s">
        <v>140</v>
      </c>
      <c r="AM73" s="137" t="s">
        <v>140</v>
      </c>
      <c r="AN73" s="137" t="s">
        <v>140</v>
      </c>
      <c r="AO73" s="137" t="s">
        <v>140</v>
      </c>
      <c r="AP73" s="137" t="s">
        <v>140</v>
      </c>
      <c r="AQ73" s="137" t="s">
        <v>140</v>
      </c>
      <c r="AR73" s="137" t="s">
        <v>140</v>
      </c>
      <c r="AS73" s="137" t="s">
        <v>140</v>
      </c>
      <c r="AT73" s="137" t="s">
        <v>140</v>
      </c>
      <c r="AU73" s="137" t="s">
        <v>140</v>
      </c>
      <c r="AV73" s="137" t="s">
        <v>140</v>
      </c>
      <c r="AW73" s="137" t="s">
        <v>140</v>
      </c>
      <c r="AX73" s="137" t="s">
        <v>140</v>
      </c>
      <c r="AY73" s="137" t="s">
        <v>140</v>
      </c>
      <c r="AZ73" s="137" t="s">
        <v>140</v>
      </c>
      <c r="BA73" s="137" t="s">
        <v>140</v>
      </c>
      <c r="BB73" s="137" t="s">
        <v>140</v>
      </c>
      <c r="BC73" s="137" t="s">
        <v>140</v>
      </c>
      <c r="BD73" s="137" t="s">
        <v>140</v>
      </c>
      <c r="BE73" s="137" t="s">
        <v>140</v>
      </c>
      <c r="BF73" s="137" t="s">
        <v>140</v>
      </c>
      <c r="BG73" s="137" t="s">
        <v>140</v>
      </c>
      <c r="BH73" s="137" t="s">
        <v>140</v>
      </c>
      <c r="BI73" s="137" t="s">
        <v>140</v>
      </c>
      <c r="BJ73" s="137" t="s">
        <v>140</v>
      </c>
      <c r="BK73" s="137" t="s">
        <v>140</v>
      </c>
      <c r="BL73" s="137" t="s">
        <v>140</v>
      </c>
      <c r="BM73" s="137" t="s">
        <v>140</v>
      </c>
      <c r="BN73" s="120">
        <v>16</v>
      </c>
      <c r="BO73" s="18">
        <f t="shared" si="5"/>
        <v>16</v>
      </c>
    </row>
    <row r="74" spans="2:67" x14ac:dyDescent="0.2">
      <c r="B74" s="1" t="str">
        <f t="shared" si="3"/>
        <v>Huasteca_Santa Rosa</v>
      </c>
      <c r="C74" s="8" t="s">
        <v>0</v>
      </c>
      <c r="D74" s="8" t="s">
        <v>91</v>
      </c>
      <c r="E74" s="8" t="s">
        <v>78</v>
      </c>
      <c r="F74" s="120">
        <v>33</v>
      </c>
      <c r="G74" s="120">
        <v>33.5</v>
      </c>
      <c r="H74" s="120">
        <v>34.5</v>
      </c>
      <c r="I74" s="120">
        <v>32.5</v>
      </c>
      <c r="J74" s="120">
        <v>33.5</v>
      </c>
      <c r="K74" s="120">
        <v>33.5</v>
      </c>
      <c r="L74" s="120">
        <v>34</v>
      </c>
      <c r="M74" s="120">
        <v>34</v>
      </c>
      <c r="N74" s="120">
        <v>35</v>
      </c>
      <c r="O74" s="120">
        <v>34</v>
      </c>
      <c r="P74" s="120">
        <v>33.5</v>
      </c>
      <c r="Q74" s="120">
        <v>33</v>
      </c>
      <c r="R74" s="120">
        <v>33.5</v>
      </c>
      <c r="S74" s="120">
        <v>33</v>
      </c>
      <c r="T74" s="120">
        <v>30</v>
      </c>
      <c r="U74" s="120">
        <v>34</v>
      </c>
      <c r="V74" s="120">
        <v>34.5</v>
      </c>
      <c r="W74" s="120">
        <v>36</v>
      </c>
      <c r="X74" s="120">
        <v>37</v>
      </c>
      <c r="Y74" s="120">
        <v>34.5</v>
      </c>
      <c r="Z74" s="120">
        <v>33</v>
      </c>
      <c r="AA74" s="120">
        <v>35.5</v>
      </c>
      <c r="AB74" s="120">
        <v>36.5</v>
      </c>
      <c r="AC74" s="120">
        <v>37</v>
      </c>
      <c r="AD74" s="120">
        <v>40.5</v>
      </c>
      <c r="AE74" s="120">
        <v>40.5</v>
      </c>
      <c r="AF74" s="120">
        <v>36.5</v>
      </c>
      <c r="AG74" s="120">
        <v>35.5</v>
      </c>
      <c r="AH74" s="120" t="s">
        <v>140</v>
      </c>
      <c r="AI74" s="120" t="s">
        <v>140</v>
      </c>
      <c r="AJ74" s="17">
        <f t="shared" si="4"/>
        <v>34.696428571428569</v>
      </c>
      <c r="AK74" s="120">
        <v>22</v>
      </c>
      <c r="AL74" s="120">
        <v>23</v>
      </c>
      <c r="AM74" s="120">
        <v>23.5</v>
      </c>
      <c r="AN74" s="120">
        <v>19.5</v>
      </c>
      <c r="AO74" s="120">
        <v>20</v>
      </c>
      <c r="AP74" s="120">
        <v>20</v>
      </c>
      <c r="AQ74" s="120">
        <v>21.5</v>
      </c>
      <c r="AR74" s="120">
        <v>22</v>
      </c>
      <c r="AS74" s="120">
        <v>21</v>
      </c>
      <c r="AT74" s="120">
        <v>22.5</v>
      </c>
      <c r="AU74" s="120">
        <v>22.5</v>
      </c>
      <c r="AV74" s="120">
        <v>23</v>
      </c>
      <c r="AW74" s="120">
        <v>21.5</v>
      </c>
      <c r="AX74" s="120">
        <v>20.5</v>
      </c>
      <c r="AY74" s="120">
        <v>21.5</v>
      </c>
      <c r="AZ74" s="120">
        <v>22.5</v>
      </c>
      <c r="BA74" s="120">
        <v>22.5</v>
      </c>
      <c r="BB74" s="120">
        <v>19.5</v>
      </c>
      <c r="BC74" s="120">
        <v>19</v>
      </c>
      <c r="BD74" s="120">
        <v>21.5</v>
      </c>
      <c r="BE74" s="120">
        <v>22</v>
      </c>
      <c r="BF74" s="120">
        <v>26</v>
      </c>
      <c r="BG74" s="120">
        <v>25</v>
      </c>
      <c r="BH74" s="120">
        <v>20.5</v>
      </c>
      <c r="BI74" s="120">
        <v>21.5</v>
      </c>
      <c r="BJ74" s="120">
        <v>24.5</v>
      </c>
      <c r="BK74" s="120">
        <v>21.5</v>
      </c>
      <c r="BL74" s="120">
        <v>20.5</v>
      </c>
      <c r="BM74" s="120" t="s">
        <v>140</v>
      </c>
      <c r="BN74" s="120" t="s">
        <v>140</v>
      </c>
      <c r="BO74" s="18">
        <f t="shared" si="5"/>
        <v>21.803571428571427</v>
      </c>
    </row>
    <row r="75" spans="2:67" x14ac:dyDescent="0.2">
      <c r="B75" s="1" t="str">
        <f t="shared" si="3"/>
        <v>Huasteca_Tamuín</v>
      </c>
      <c r="C75" s="8" t="s">
        <v>0</v>
      </c>
      <c r="D75" s="8" t="s">
        <v>69</v>
      </c>
      <c r="E75" s="8" t="s">
        <v>69</v>
      </c>
      <c r="F75" s="120">
        <v>33</v>
      </c>
      <c r="G75" s="120">
        <v>32</v>
      </c>
      <c r="H75" s="120">
        <v>35</v>
      </c>
      <c r="I75" s="120">
        <v>31.2</v>
      </c>
      <c r="J75" s="120">
        <v>35</v>
      </c>
      <c r="K75" s="120">
        <v>33.700000000000003</v>
      </c>
      <c r="L75" s="120">
        <v>36</v>
      </c>
      <c r="M75" s="120">
        <v>32.700000000000003</v>
      </c>
      <c r="N75" s="120">
        <v>35.5</v>
      </c>
      <c r="O75" s="120">
        <v>35</v>
      </c>
      <c r="P75" s="120">
        <v>35.5</v>
      </c>
      <c r="Q75" s="120">
        <v>32.700000000000003</v>
      </c>
      <c r="R75" s="120">
        <v>33.1</v>
      </c>
      <c r="S75" s="120">
        <v>32.9</v>
      </c>
      <c r="T75" s="120">
        <v>32.5</v>
      </c>
      <c r="U75" s="120">
        <v>32.5</v>
      </c>
      <c r="V75" s="120">
        <v>36</v>
      </c>
      <c r="W75" s="120">
        <v>31.9</v>
      </c>
      <c r="X75" s="120">
        <v>38</v>
      </c>
      <c r="Y75" s="120">
        <v>34.200000000000003</v>
      </c>
      <c r="Z75" s="120">
        <v>31.1</v>
      </c>
      <c r="AA75" s="120">
        <v>35.4</v>
      </c>
      <c r="AB75" s="120">
        <v>35.1</v>
      </c>
      <c r="AC75" s="120">
        <v>35.5</v>
      </c>
      <c r="AD75" s="120">
        <v>43</v>
      </c>
      <c r="AE75" s="120">
        <v>39.200000000000003</v>
      </c>
      <c r="AF75" s="120">
        <v>36.700000000000003</v>
      </c>
      <c r="AG75" s="120">
        <v>37.5</v>
      </c>
      <c r="AH75" s="120">
        <v>22</v>
      </c>
      <c r="AI75" s="120">
        <v>30.5</v>
      </c>
      <c r="AJ75" s="17">
        <f t="shared" si="4"/>
        <v>34.146666666666668</v>
      </c>
      <c r="AK75" s="120">
        <v>22</v>
      </c>
      <c r="AL75" s="120">
        <v>23</v>
      </c>
      <c r="AM75" s="120">
        <v>23.5</v>
      </c>
      <c r="AN75" s="120">
        <v>20.9</v>
      </c>
      <c r="AO75" s="120">
        <v>21</v>
      </c>
      <c r="AP75" s="120">
        <v>22</v>
      </c>
      <c r="AQ75" s="120">
        <v>22.5</v>
      </c>
      <c r="AR75" s="120">
        <v>22.8</v>
      </c>
      <c r="AS75" s="120">
        <v>24</v>
      </c>
      <c r="AT75" s="120">
        <v>24</v>
      </c>
      <c r="AU75" s="120">
        <v>21</v>
      </c>
      <c r="AV75" s="120">
        <v>24.2</v>
      </c>
      <c r="AW75" s="120">
        <v>23.2</v>
      </c>
      <c r="AX75" s="120">
        <v>21.5</v>
      </c>
      <c r="AY75" s="120">
        <v>21.5</v>
      </c>
      <c r="AZ75" s="120">
        <v>23</v>
      </c>
      <c r="BA75" s="120">
        <v>24.5</v>
      </c>
      <c r="BB75" s="120">
        <v>21.7</v>
      </c>
      <c r="BC75" s="120">
        <v>22</v>
      </c>
      <c r="BD75" s="120">
        <v>22.9</v>
      </c>
      <c r="BE75" s="120">
        <v>22.5</v>
      </c>
      <c r="BF75" s="120">
        <v>25.7</v>
      </c>
      <c r="BG75" s="120">
        <v>26.3</v>
      </c>
      <c r="BH75" s="120">
        <v>23.4</v>
      </c>
      <c r="BI75" s="120">
        <v>23.5</v>
      </c>
      <c r="BJ75" s="120">
        <v>26.4</v>
      </c>
      <c r="BK75" s="120">
        <v>25.4</v>
      </c>
      <c r="BL75" s="120">
        <v>22</v>
      </c>
      <c r="BM75" s="120">
        <v>15.5</v>
      </c>
      <c r="BN75" s="120">
        <v>16</v>
      </c>
      <c r="BO75" s="18">
        <f t="shared" si="5"/>
        <v>22.59666666666666</v>
      </c>
    </row>
    <row r="76" spans="2:67" x14ac:dyDescent="0.2">
      <c r="B76" s="1" t="str">
        <f t="shared" si="3"/>
        <v>Huasteca _Temamatla</v>
      </c>
      <c r="C76" s="8" t="s">
        <v>79</v>
      </c>
      <c r="D76" s="8" t="s">
        <v>94</v>
      </c>
      <c r="E76" s="8" t="s">
        <v>95</v>
      </c>
      <c r="F76" s="120">
        <v>30.7</v>
      </c>
      <c r="G76" s="120">
        <v>31</v>
      </c>
      <c r="H76" s="120">
        <v>30.4</v>
      </c>
      <c r="I76" s="120">
        <v>29.9</v>
      </c>
      <c r="J76" s="120">
        <v>30.5</v>
      </c>
      <c r="K76" s="120">
        <v>30.7</v>
      </c>
      <c r="L76" s="120">
        <v>32.299999999999997</v>
      </c>
      <c r="M76" s="120">
        <v>30.3</v>
      </c>
      <c r="N76" s="120">
        <v>30.8</v>
      </c>
      <c r="O76" s="120">
        <v>31.5</v>
      </c>
      <c r="P76" s="120">
        <v>31.9</v>
      </c>
      <c r="Q76" s="120">
        <v>31.2</v>
      </c>
      <c r="R76" s="120">
        <v>30</v>
      </c>
      <c r="S76" s="120">
        <v>30.8</v>
      </c>
      <c r="T76" s="120">
        <v>29.3</v>
      </c>
      <c r="U76" s="120">
        <v>32.5</v>
      </c>
      <c r="V76" s="120">
        <v>33.5</v>
      </c>
      <c r="W76" s="120">
        <v>33</v>
      </c>
      <c r="X76" s="120">
        <v>34.799999999999997</v>
      </c>
      <c r="Y76" s="120">
        <v>32.700000000000003</v>
      </c>
      <c r="Z76" s="120">
        <v>30.8</v>
      </c>
      <c r="AA76" s="120">
        <v>35.1</v>
      </c>
      <c r="AB76" s="120">
        <v>33.4</v>
      </c>
      <c r="AC76" s="120">
        <v>35</v>
      </c>
      <c r="AD76" s="120">
        <v>37.799999999999997</v>
      </c>
      <c r="AE76" s="120">
        <v>37.9</v>
      </c>
      <c r="AF76" s="120">
        <v>34.5</v>
      </c>
      <c r="AG76" s="120">
        <v>30</v>
      </c>
      <c r="AH76" s="120">
        <v>20</v>
      </c>
      <c r="AI76" s="120">
        <v>26</v>
      </c>
      <c r="AJ76" s="17">
        <f t="shared" si="4"/>
        <v>31.609999999999996</v>
      </c>
      <c r="AK76" s="120">
        <v>21.2</v>
      </c>
      <c r="AL76" s="120">
        <v>23</v>
      </c>
      <c r="AM76" s="120">
        <v>22.9</v>
      </c>
      <c r="AN76" s="120">
        <v>22.5</v>
      </c>
      <c r="AO76" s="120">
        <v>21.5</v>
      </c>
      <c r="AP76" s="120">
        <v>21.5</v>
      </c>
      <c r="AQ76" s="120">
        <v>22.5</v>
      </c>
      <c r="AR76" s="120">
        <v>20.7</v>
      </c>
      <c r="AS76" s="120">
        <v>20.7</v>
      </c>
      <c r="AT76" s="120">
        <v>20.5</v>
      </c>
      <c r="AU76" s="120">
        <v>23.2</v>
      </c>
      <c r="AV76" s="120">
        <v>22.9</v>
      </c>
      <c r="AW76" s="120">
        <v>22.7</v>
      </c>
      <c r="AX76" s="120">
        <v>21.7</v>
      </c>
      <c r="AY76" s="120">
        <v>21.4</v>
      </c>
      <c r="AZ76" s="120">
        <v>23</v>
      </c>
      <c r="BA76" s="120">
        <v>23</v>
      </c>
      <c r="BB76" s="120">
        <v>22.6</v>
      </c>
      <c r="BC76" s="120">
        <v>22.4</v>
      </c>
      <c r="BD76" s="120">
        <v>22.4</v>
      </c>
      <c r="BE76" s="120">
        <v>22.2</v>
      </c>
      <c r="BF76" s="120">
        <v>25</v>
      </c>
      <c r="BG76" s="120">
        <v>22.7</v>
      </c>
      <c r="BH76" s="120">
        <v>22.9</v>
      </c>
      <c r="BI76" s="120">
        <v>22.1</v>
      </c>
      <c r="BJ76" s="120">
        <v>22.8</v>
      </c>
      <c r="BK76" s="120">
        <v>23.1</v>
      </c>
      <c r="BL76" s="120">
        <v>20</v>
      </c>
      <c r="BM76" s="120">
        <v>14.6</v>
      </c>
      <c r="BN76" s="120">
        <v>15</v>
      </c>
      <c r="BO76" s="18">
        <f t="shared" si="5"/>
        <v>21.756666666666664</v>
      </c>
    </row>
    <row r="77" spans="2:67" x14ac:dyDescent="0.2">
      <c r="B77" s="1" t="str">
        <f t="shared" si="3"/>
        <v>Huasteca_Tierra Blanca</v>
      </c>
      <c r="C77" s="8" t="s">
        <v>0</v>
      </c>
      <c r="D77" s="8" t="s">
        <v>96</v>
      </c>
      <c r="E77" s="8" t="s">
        <v>95</v>
      </c>
      <c r="F77" s="120">
        <v>30.1</v>
      </c>
      <c r="G77" s="120">
        <v>31.5</v>
      </c>
      <c r="H77" s="120">
        <v>31.3</v>
      </c>
      <c r="I77" s="120">
        <v>31.7</v>
      </c>
      <c r="J77" s="120">
        <v>31</v>
      </c>
      <c r="K77" s="120">
        <v>30.9</v>
      </c>
      <c r="L77" s="120">
        <v>31.6</v>
      </c>
      <c r="M77" s="120">
        <v>31</v>
      </c>
      <c r="N77" s="120">
        <v>31.1</v>
      </c>
      <c r="O77" s="120">
        <v>31.5</v>
      </c>
      <c r="P77" s="120">
        <v>31.6</v>
      </c>
      <c r="Q77" s="120">
        <v>30.1</v>
      </c>
      <c r="R77" s="120">
        <v>29.4</v>
      </c>
      <c r="S77" s="120">
        <v>30.8</v>
      </c>
      <c r="T77" s="120">
        <v>30.4</v>
      </c>
      <c r="U77" s="120">
        <v>33</v>
      </c>
      <c r="V77" s="120">
        <v>33</v>
      </c>
      <c r="W77" s="120">
        <v>32.799999999999997</v>
      </c>
      <c r="X77" s="120">
        <v>34.4</v>
      </c>
      <c r="Y77" s="120">
        <v>32.5</v>
      </c>
      <c r="Z77" s="120">
        <v>30.8</v>
      </c>
      <c r="AA77" s="120">
        <v>34.1</v>
      </c>
      <c r="AB77" s="120">
        <v>33.200000000000003</v>
      </c>
      <c r="AC77" s="120">
        <v>33.799999999999997</v>
      </c>
      <c r="AD77" s="120">
        <v>37.799999999999997</v>
      </c>
      <c r="AE77" s="120">
        <v>37.1</v>
      </c>
      <c r="AF77" s="120">
        <v>36.700000000000003</v>
      </c>
      <c r="AG77" s="120">
        <v>29</v>
      </c>
      <c r="AH77" s="120">
        <v>19.100000000000001</v>
      </c>
      <c r="AI77" s="120">
        <v>25.5</v>
      </c>
      <c r="AJ77" s="17">
        <f t="shared" si="4"/>
        <v>31.56</v>
      </c>
      <c r="AK77" s="120">
        <v>19.600000000000001</v>
      </c>
      <c r="AL77" s="120">
        <v>22.5</v>
      </c>
      <c r="AM77" s="120">
        <v>22.5</v>
      </c>
      <c r="AN77" s="120">
        <v>20.8</v>
      </c>
      <c r="AO77" s="120">
        <v>21</v>
      </c>
      <c r="AP77" s="120">
        <v>20.8</v>
      </c>
      <c r="AQ77" s="120">
        <v>21.4</v>
      </c>
      <c r="AR77" s="120">
        <v>20.399999999999999</v>
      </c>
      <c r="AS77" s="120">
        <v>20.3</v>
      </c>
      <c r="AT77" s="120">
        <v>20</v>
      </c>
      <c r="AU77" s="120">
        <v>22.8</v>
      </c>
      <c r="AV77" s="120">
        <v>22.4</v>
      </c>
      <c r="AW77" s="120">
        <v>22.2</v>
      </c>
      <c r="AX77" s="120">
        <v>21.7</v>
      </c>
      <c r="AY77" s="120">
        <v>21.5</v>
      </c>
      <c r="AZ77" s="120">
        <v>22.5</v>
      </c>
      <c r="BA77" s="120">
        <v>23</v>
      </c>
      <c r="BB77" s="120">
        <v>21.5</v>
      </c>
      <c r="BC77" s="120">
        <v>21.3</v>
      </c>
      <c r="BD77" s="120">
        <v>22.7</v>
      </c>
      <c r="BE77" s="120">
        <v>22.4</v>
      </c>
      <c r="BF77" s="120">
        <v>24.3</v>
      </c>
      <c r="BG77" s="120">
        <v>22.5</v>
      </c>
      <c r="BH77" s="120">
        <v>22.7</v>
      </c>
      <c r="BI77" s="120">
        <v>21.9</v>
      </c>
      <c r="BJ77" s="120">
        <v>21.7</v>
      </c>
      <c r="BK77" s="120">
        <v>23.2</v>
      </c>
      <c r="BL77" s="120">
        <v>19</v>
      </c>
      <c r="BM77" s="120">
        <v>15.1</v>
      </c>
      <c r="BN77" s="120">
        <v>15.5</v>
      </c>
      <c r="BO77" s="18">
        <f t="shared" si="5"/>
        <v>21.306666666666672</v>
      </c>
    </row>
    <row r="78" spans="2:67" x14ac:dyDescent="0.2">
      <c r="B78" s="1" t="str">
        <f t="shared" ref="B78:B80" si="6">CONCATENATE(C78,"_",D78)</f>
        <v>Media_Cerritos</v>
      </c>
      <c r="C78" s="9" t="s">
        <v>12</v>
      </c>
      <c r="D78" s="9" t="s">
        <v>14</v>
      </c>
      <c r="E78" s="9" t="s">
        <v>14</v>
      </c>
      <c r="F78" s="137" t="s">
        <v>140</v>
      </c>
      <c r="G78" s="120">
        <v>36</v>
      </c>
      <c r="H78" s="120">
        <v>35</v>
      </c>
      <c r="I78" s="137" t="s">
        <v>140</v>
      </c>
      <c r="J78" s="120">
        <v>31</v>
      </c>
      <c r="K78" s="120">
        <v>33</v>
      </c>
      <c r="L78" s="120">
        <v>33</v>
      </c>
      <c r="M78" s="120">
        <v>31</v>
      </c>
      <c r="N78" s="137" t="s">
        <v>140</v>
      </c>
      <c r="O78" s="120">
        <v>29</v>
      </c>
      <c r="P78" s="120">
        <v>30</v>
      </c>
      <c r="Q78" s="120">
        <v>30</v>
      </c>
      <c r="R78" s="120">
        <v>32</v>
      </c>
      <c r="S78" s="120">
        <v>27</v>
      </c>
      <c r="T78" s="120">
        <v>28</v>
      </c>
      <c r="U78" s="120">
        <v>33</v>
      </c>
      <c r="V78" s="120">
        <v>34</v>
      </c>
      <c r="W78" s="137" t="s">
        <v>140</v>
      </c>
      <c r="X78" s="120">
        <v>34</v>
      </c>
      <c r="Y78" s="120">
        <v>33</v>
      </c>
      <c r="Z78" s="137" t="s">
        <v>140</v>
      </c>
      <c r="AA78" s="120">
        <v>34</v>
      </c>
      <c r="AB78" s="120">
        <v>36</v>
      </c>
      <c r="AC78" s="120" t="s">
        <v>140</v>
      </c>
      <c r="AD78" s="120" t="s">
        <v>140</v>
      </c>
      <c r="AE78" s="120">
        <v>33</v>
      </c>
      <c r="AF78" s="120">
        <v>33</v>
      </c>
      <c r="AG78" s="120">
        <v>31</v>
      </c>
      <c r="AH78" s="120" t="s">
        <v>140</v>
      </c>
      <c r="AI78" s="120">
        <v>26</v>
      </c>
      <c r="AJ78" s="17">
        <f t="shared" ref="AJ78:AJ81" si="7">AVERAGE(F78:AI78)</f>
        <v>31.90909090909091</v>
      </c>
      <c r="AK78" s="120" t="s">
        <v>140</v>
      </c>
      <c r="AL78" s="120">
        <v>14</v>
      </c>
      <c r="AM78" s="120">
        <v>15</v>
      </c>
      <c r="AN78" s="137" t="s">
        <v>140</v>
      </c>
      <c r="AO78" s="120">
        <v>12</v>
      </c>
      <c r="AP78" s="120">
        <v>13</v>
      </c>
      <c r="AQ78" s="120">
        <v>12</v>
      </c>
      <c r="AR78" s="120">
        <v>13</v>
      </c>
      <c r="AS78" s="120" t="s">
        <v>140</v>
      </c>
      <c r="AT78" s="120">
        <v>16</v>
      </c>
      <c r="AU78" s="120">
        <v>16</v>
      </c>
      <c r="AV78" s="120">
        <v>15</v>
      </c>
      <c r="AW78" s="120">
        <v>15</v>
      </c>
      <c r="AX78" s="120">
        <v>17</v>
      </c>
      <c r="AY78" s="120">
        <v>12</v>
      </c>
      <c r="AZ78" s="120">
        <v>12</v>
      </c>
      <c r="BA78" s="120">
        <v>16</v>
      </c>
      <c r="BB78" s="137" t="s">
        <v>140</v>
      </c>
      <c r="BC78" s="120">
        <v>17</v>
      </c>
      <c r="BD78" s="120">
        <v>17</v>
      </c>
      <c r="BE78" s="137" t="s">
        <v>140</v>
      </c>
      <c r="BF78" s="120">
        <v>18</v>
      </c>
      <c r="BG78" s="120">
        <v>14</v>
      </c>
      <c r="BH78" s="137" t="s">
        <v>140</v>
      </c>
      <c r="BI78" s="137" t="s">
        <v>140</v>
      </c>
      <c r="BJ78" s="120">
        <v>20</v>
      </c>
      <c r="BK78" s="120">
        <v>15</v>
      </c>
      <c r="BL78" s="120">
        <v>12</v>
      </c>
      <c r="BM78" s="137" t="s">
        <v>140</v>
      </c>
      <c r="BN78" s="120">
        <v>12</v>
      </c>
      <c r="BO78" s="18">
        <f t="shared" ref="BO78:BO81" si="8">AVERAGE(AK78:BN78)</f>
        <v>14.681818181818182</v>
      </c>
    </row>
    <row r="79" spans="2:67" x14ac:dyDescent="0.2">
      <c r="B79" s="1" t="str">
        <f t="shared" si="6"/>
        <v xml:space="preserve">Media_Ríoverde </v>
      </c>
      <c r="C79" s="9" t="s">
        <v>12</v>
      </c>
      <c r="D79" s="9" t="s">
        <v>76</v>
      </c>
      <c r="E79" s="9" t="s">
        <v>77</v>
      </c>
      <c r="F79" s="120">
        <v>35.200000000000003</v>
      </c>
      <c r="G79" s="120">
        <v>35</v>
      </c>
      <c r="H79" s="120">
        <v>36</v>
      </c>
      <c r="I79" s="120">
        <v>28.5</v>
      </c>
      <c r="J79" s="120">
        <v>31.5</v>
      </c>
      <c r="K79" s="120">
        <v>32.799999999999997</v>
      </c>
      <c r="L79" s="120">
        <v>31.6</v>
      </c>
      <c r="M79" s="120">
        <v>32</v>
      </c>
      <c r="N79" s="120">
        <v>33.200000000000003</v>
      </c>
      <c r="O79" s="120">
        <v>31.7</v>
      </c>
      <c r="P79" s="120">
        <v>32</v>
      </c>
      <c r="Q79" s="120">
        <v>32</v>
      </c>
      <c r="R79" s="120">
        <v>31.5</v>
      </c>
      <c r="S79" s="120">
        <v>29</v>
      </c>
      <c r="T79" s="120">
        <v>21.3</v>
      </c>
      <c r="U79" s="120">
        <v>35.9</v>
      </c>
      <c r="V79" s="120">
        <v>36</v>
      </c>
      <c r="W79" s="120">
        <v>32.5</v>
      </c>
      <c r="X79" s="120">
        <v>37</v>
      </c>
      <c r="Y79" s="120">
        <v>33.700000000000003</v>
      </c>
      <c r="Z79" s="120">
        <v>34.5</v>
      </c>
      <c r="AA79" s="120">
        <v>38.299999999999997</v>
      </c>
      <c r="AB79" s="120">
        <v>37.6</v>
      </c>
      <c r="AC79" s="120">
        <v>39.299999999999997</v>
      </c>
      <c r="AD79" s="120">
        <v>39.5</v>
      </c>
      <c r="AE79" s="120">
        <v>38.5</v>
      </c>
      <c r="AF79" s="120">
        <v>32.5</v>
      </c>
      <c r="AG79" s="120">
        <v>31.5</v>
      </c>
      <c r="AH79" s="140">
        <v>16</v>
      </c>
      <c r="AI79" s="120">
        <v>28.5</v>
      </c>
      <c r="AJ79" s="17">
        <f t="shared" si="7"/>
        <v>32.82</v>
      </c>
      <c r="AK79" s="120">
        <v>18.899999999999999</v>
      </c>
      <c r="AL79" s="120">
        <v>17.899999999999999</v>
      </c>
      <c r="AM79" s="120">
        <v>19</v>
      </c>
      <c r="AN79" s="120">
        <v>16</v>
      </c>
      <c r="AO79" s="120">
        <v>16</v>
      </c>
      <c r="AP79" s="120">
        <v>15.8</v>
      </c>
      <c r="AQ79" s="120">
        <v>15.4</v>
      </c>
      <c r="AR79" s="120">
        <v>16.2</v>
      </c>
      <c r="AS79" s="120">
        <v>15.6</v>
      </c>
      <c r="AT79" s="120">
        <v>19</v>
      </c>
      <c r="AU79" s="120">
        <v>16</v>
      </c>
      <c r="AV79" s="120">
        <v>19</v>
      </c>
      <c r="AW79" s="120">
        <v>18.399999999999999</v>
      </c>
      <c r="AX79" s="120">
        <v>18.100000000000001</v>
      </c>
      <c r="AY79" s="120">
        <v>16.7</v>
      </c>
      <c r="AZ79" s="120">
        <v>18</v>
      </c>
      <c r="BA79" s="120">
        <v>20</v>
      </c>
      <c r="BB79" s="120">
        <v>16</v>
      </c>
      <c r="BC79" s="120">
        <v>18.399999999999999</v>
      </c>
      <c r="BD79" s="120">
        <v>19.600000000000001</v>
      </c>
      <c r="BE79" s="120">
        <v>20.9</v>
      </c>
      <c r="BF79" s="120">
        <v>21.3</v>
      </c>
      <c r="BG79" s="120">
        <v>17.100000000000001</v>
      </c>
      <c r="BH79" s="120">
        <v>17</v>
      </c>
      <c r="BI79" s="120">
        <v>20</v>
      </c>
      <c r="BJ79" s="120">
        <v>22.7</v>
      </c>
      <c r="BK79" s="120">
        <v>18.7</v>
      </c>
      <c r="BL79" s="120">
        <v>13.3</v>
      </c>
      <c r="BM79" s="140">
        <v>11.2</v>
      </c>
      <c r="BN79" s="120">
        <v>14.9</v>
      </c>
      <c r="BO79" s="18">
        <f t="shared" si="8"/>
        <v>17.57</v>
      </c>
    </row>
    <row r="80" spans="2:67" x14ac:dyDescent="0.2">
      <c r="B80" s="1" t="str">
        <f t="shared" si="6"/>
        <v>Media_San Ciro de Acosta</v>
      </c>
      <c r="C80" s="9" t="s">
        <v>12</v>
      </c>
      <c r="D80" s="9" t="s">
        <v>47</v>
      </c>
      <c r="E80" s="9" t="s">
        <v>47</v>
      </c>
      <c r="F80" s="120">
        <v>24</v>
      </c>
      <c r="G80" s="120">
        <v>34</v>
      </c>
      <c r="H80" s="120">
        <v>35</v>
      </c>
      <c r="I80" s="120">
        <v>29</v>
      </c>
      <c r="J80" s="120">
        <v>31</v>
      </c>
      <c r="K80" s="120">
        <v>33</v>
      </c>
      <c r="L80" s="120">
        <v>32</v>
      </c>
      <c r="M80" s="120">
        <v>32</v>
      </c>
      <c r="N80" s="120">
        <v>34</v>
      </c>
      <c r="O80" s="120">
        <v>31</v>
      </c>
      <c r="P80" s="120">
        <v>31</v>
      </c>
      <c r="Q80" s="120">
        <v>32</v>
      </c>
      <c r="R80" s="120">
        <v>33</v>
      </c>
      <c r="S80" s="120">
        <v>33</v>
      </c>
      <c r="T80" s="120">
        <v>32</v>
      </c>
      <c r="U80" s="120">
        <v>35</v>
      </c>
      <c r="V80" s="120">
        <v>37</v>
      </c>
      <c r="W80" s="120">
        <v>34</v>
      </c>
      <c r="X80" s="120">
        <v>38</v>
      </c>
      <c r="Y80" s="120">
        <v>34</v>
      </c>
      <c r="Z80" s="120">
        <v>34</v>
      </c>
      <c r="AA80" s="120">
        <v>38</v>
      </c>
      <c r="AB80" s="120">
        <v>37</v>
      </c>
      <c r="AC80" s="120">
        <v>39</v>
      </c>
      <c r="AD80" s="120">
        <v>40</v>
      </c>
      <c r="AE80" s="120">
        <v>40</v>
      </c>
      <c r="AF80" s="120">
        <v>33</v>
      </c>
      <c r="AG80" s="120">
        <v>32</v>
      </c>
      <c r="AH80" s="120">
        <v>15</v>
      </c>
      <c r="AI80" s="120">
        <v>27</v>
      </c>
      <c r="AJ80" s="17">
        <f t="shared" si="7"/>
        <v>32.966666666666669</v>
      </c>
      <c r="AK80" s="120">
        <v>19</v>
      </c>
      <c r="AL80" s="120">
        <v>20</v>
      </c>
      <c r="AM80" s="120">
        <v>20</v>
      </c>
      <c r="AN80" s="120">
        <v>18</v>
      </c>
      <c r="AO80" s="120">
        <v>17</v>
      </c>
      <c r="AP80" s="120">
        <v>16</v>
      </c>
      <c r="AQ80" s="120">
        <v>16</v>
      </c>
      <c r="AR80" s="120">
        <v>18</v>
      </c>
      <c r="AS80" s="120">
        <v>16</v>
      </c>
      <c r="AT80" s="120">
        <v>16</v>
      </c>
      <c r="AU80" s="120">
        <v>18</v>
      </c>
      <c r="AV80" s="120">
        <v>18</v>
      </c>
      <c r="AW80" s="120">
        <v>20</v>
      </c>
      <c r="AX80" s="120">
        <v>19</v>
      </c>
      <c r="AY80" s="120">
        <v>20</v>
      </c>
      <c r="AZ80" s="120">
        <v>19</v>
      </c>
      <c r="BA80" s="120">
        <v>20</v>
      </c>
      <c r="BB80" s="120">
        <v>17</v>
      </c>
      <c r="BC80" s="120">
        <v>17</v>
      </c>
      <c r="BD80" s="120">
        <v>20</v>
      </c>
      <c r="BE80" s="120">
        <v>21</v>
      </c>
      <c r="BF80" s="120">
        <v>21</v>
      </c>
      <c r="BG80" s="120">
        <v>18</v>
      </c>
      <c r="BH80" s="120">
        <v>18</v>
      </c>
      <c r="BI80" s="120">
        <v>18</v>
      </c>
      <c r="BJ80" s="120">
        <v>20</v>
      </c>
      <c r="BK80" s="120">
        <v>19</v>
      </c>
      <c r="BL80" s="120">
        <v>14</v>
      </c>
      <c r="BM80" s="120">
        <v>12</v>
      </c>
      <c r="BN80" s="120">
        <v>12</v>
      </c>
      <c r="BO80" s="18">
        <f t="shared" si="8"/>
        <v>17.899999999999999</v>
      </c>
    </row>
    <row r="81" spans="3:67" ht="15" x14ac:dyDescent="0.25">
      <c r="C81" s="182" t="s">
        <v>103</v>
      </c>
      <c r="D81" s="183"/>
      <c r="E81" s="184"/>
      <c r="F81" s="10">
        <f t="shared" ref="F81:AI81" si="9">AVERAGE(F5:F80)</f>
        <v>30.544680851063827</v>
      </c>
      <c r="G81" s="10">
        <f t="shared" si="9"/>
        <v>31.037500000000005</v>
      </c>
      <c r="H81" s="10">
        <f t="shared" si="9"/>
        <v>32.338297872340426</v>
      </c>
      <c r="I81" s="10">
        <f t="shared" si="9"/>
        <v>26.817021276595757</v>
      </c>
      <c r="J81" s="10">
        <f t="shared" si="9"/>
        <v>29.117307692307691</v>
      </c>
      <c r="K81" s="10">
        <f t="shared" si="9"/>
        <v>30.510909090909092</v>
      </c>
      <c r="L81" s="10">
        <f t="shared" si="9"/>
        <v>30.603636363636355</v>
      </c>
      <c r="M81" s="10">
        <f t="shared" si="9"/>
        <v>29.627777777777787</v>
      </c>
      <c r="N81" s="10">
        <f t="shared" si="9"/>
        <v>31.068518518518516</v>
      </c>
      <c r="O81" s="10">
        <f t="shared" si="9"/>
        <v>28.524528301886797</v>
      </c>
      <c r="P81" s="10">
        <f t="shared" si="9"/>
        <v>27.775438596491227</v>
      </c>
      <c r="Q81" s="10">
        <f t="shared" si="9"/>
        <v>28.387931034482762</v>
      </c>
      <c r="R81" s="10">
        <f t="shared" si="9"/>
        <v>28.446666666666669</v>
      </c>
      <c r="S81" s="10">
        <f t="shared" si="9"/>
        <v>27.801694915254245</v>
      </c>
      <c r="T81" s="10">
        <f t="shared" si="9"/>
        <v>26.67</v>
      </c>
      <c r="U81" s="10">
        <f t="shared" si="9"/>
        <v>29.994444444444454</v>
      </c>
      <c r="V81" s="10">
        <f t="shared" si="9"/>
        <v>30.858823529411765</v>
      </c>
      <c r="W81" s="10">
        <f t="shared" si="9"/>
        <v>28.613999999999997</v>
      </c>
      <c r="X81" s="10">
        <f t="shared" si="9"/>
        <v>31.108620689655172</v>
      </c>
      <c r="Y81" s="10">
        <f t="shared" si="9"/>
        <v>31.179661016949154</v>
      </c>
      <c r="Z81" s="10">
        <f t="shared" si="9"/>
        <v>30.980701754385958</v>
      </c>
      <c r="AA81" s="10">
        <f t="shared" si="9"/>
        <v>33.472881355932202</v>
      </c>
      <c r="AB81" s="10">
        <f t="shared" si="9"/>
        <v>33.117543859649118</v>
      </c>
      <c r="AC81" s="10">
        <f t="shared" si="9"/>
        <v>32.530188679245285</v>
      </c>
      <c r="AD81" s="10">
        <f t="shared" si="9"/>
        <v>34.263461538461542</v>
      </c>
      <c r="AE81" s="10">
        <f t="shared" si="9"/>
        <v>33.147272727272721</v>
      </c>
      <c r="AF81" s="10">
        <f t="shared" si="9"/>
        <v>32.081481481481482</v>
      </c>
      <c r="AG81" s="10">
        <f t="shared" si="9"/>
        <v>30.383928571428573</v>
      </c>
      <c r="AH81" s="10">
        <f t="shared" si="9"/>
        <v>19.296363636363637</v>
      </c>
      <c r="AI81" s="10">
        <f t="shared" si="9"/>
        <v>25.576470588235299</v>
      </c>
      <c r="AJ81" s="17">
        <f t="shared" si="7"/>
        <v>29.862591761028249</v>
      </c>
      <c r="AK81" s="10">
        <f t="shared" ref="AK81:BN81" si="10">AVERAGE(AK5:AK80)</f>
        <v>14.782978723404259</v>
      </c>
      <c r="AL81" s="10">
        <f t="shared" si="10"/>
        <v>14.956250000000002</v>
      </c>
      <c r="AM81" s="10">
        <f t="shared" si="10"/>
        <v>15.610638297872342</v>
      </c>
      <c r="AN81" s="10">
        <f t="shared" si="10"/>
        <v>15.64893617021276</v>
      </c>
      <c r="AO81" s="10">
        <f t="shared" si="10"/>
        <v>14.271153846153847</v>
      </c>
      <c r="AP81" s="10">
        <f t="shared" si="10"/>
        <v>14.132727272727271</v>
      </c>
      <c r="AQ81" s="10">
        <f t="shared" si="10"/>
        <v>14.92181818181818</v>
      </c>
      <c r="AR81" s="10">
        <f t="shared" si="10"/>
        <v>13.744444444444445</v>
      </c>
      <c r="AS81" s="10">
        <f t="shared" si="10"/>
        <v>14.481481481481483</v>
      </c>
      <c r="AT81" s="10">
        <f t="shared" si="10"/>
        <v>15.545283018867929</v>
      </c>
      <c r="AU81" s="10">
        <f t="shared" si="10"/>
        <v>16.914035087719299</v>
      </c>
      <c r="AV81" s="10">
        <f t="shared" si="10"/>
        <v>16.510344827586209</v>
      </c>
      <c r="AW81" s="10">
        <f t="shared" si="10"/>
        <v>16.221666666666668</v>
      </c>
      <c r="AX81" s="10">
        <f t="shared" si="10"/>
        <v>16.079661016949153</v>
      </c>
      <c r="AY81" s="10">
        <f t="shared" si="10"/>
        <v>15.068333333333332</v>
      </c>
      <c r="AZ81" s="10">
        <f t="shared" si="10"/>
        <v>14.881481481481481</v>
      </c>
      <c r="BA81" s="10">
        <f t="shared" si="10"/>
        <v>17.027450980392153</v>
      </c>
      <c r="BB81" s="10">
        <f t="shared" si="10"/>
        <v>16.354000000000003</v>
      </c>
      <c r="BC81" s="10">
        <f t="shared" si="10"/>
        <v>14.010344827586206</v>
      </c>
      <c r="BD81" s="10">
        <f t="shared" si="10"/>
        <v>15.18135593220339</v>
      </c>
      <c r="BE81" s="10">
        <f t="shared" si="10"/>
        <v>17.01052631578948</v>
      </c>
      <c r="BF81" s="10">
        <f t="shared" si="10"/>
        <v>17.574576271186441</v>
      </c>
      <c r="BG81" s="10">
        <f t="shared" si="10"/>
        <v>17.029824561403508</v>
      </c>
      <c r="BH81" s="10">
        <f t="shared" si="10"/>
        <v>16.830188679245282</v>
      </c>
      <c r="BI81" s="10">
        <f t="shared" si="10"/>
        <v>17.769230769230766</v>
      </c>
      <c r="BJ81" s="10">
        <f t="shared" si="10"/>
        <v>18.009090909090908</v>
      </c>
      <c r="BK81" s="10">
        <f t="shared" si="10"/>
        <v>18.631481481481483</v>
      </c>
      <c r="BL81" s="10">
        <f t="shared" si="10"/>
        <v>14.992857142857142</v>
      </c>
      <c r="BM81" s="10">
        <f t="shared" si="10"/>
        <v>11.641818181818188</v>
      </c>
      <c r="BN81" s="10">
        <f t="shared" si="10"/>
        <v>12.138571428571424</v>
      </c>
      <c r="BO81" s="18">
        <f t="shared" si="8"/>
        <v>15.599085044385836</v>
      </c>
    </row>
    <row r="82" spans="3:67" x14ac:dyDescent="0.2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</row>
    <row r="83" spans="3:67" x14ac:dyDescent="0.2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</row>
    <row r="84" spans="3:67" x14ac:dyDescent="0.2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</row>
    <row r="85" spans="3:67" x14ac:dyDescent="0.2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</row>
    <row r="86" spans="3:67" x14ac:dyDescent="0.2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</row>
    <row r="87" spans="3:67" x14ac:dyDescent="0.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</row>
    <row r="88" spans="3:67" x14ac:dyDescent="0.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</row>
    <row r="89" spans="3:67" x14ac:dyDescent="0.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</row>
    <row r="90" spans="3:67" x14ac:dyDescent="0.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</row>
    <row r="91" spans="3:67" x14ac:dyDescent="0.2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</row>
    <row r="92" spans="3:67" x14ac:dyDescent="0.2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</row>
    <row r="93" spans="3:67" x14ac:dyDescent="0.2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</row>
    <row r="94" spans="3:67" x14ac:dyDescent="0.2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</row>
    <row r="95" spans="3:67" x14ac:dyDescent="0.2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</row>
    <row r="96" spans="3:67" x14ac:dyDescent="0.2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</row>
    <row r="97" spans="6:66" x14ac:dyDescent="0.2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</row>
    <row r="98" spans="6:66" x14ac:dyDescent="0.2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</row>
    <row r="99" spans="6:66" x14ac:dyDescent="0.2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</row>
    <row r="100" spans="6:66" x14ac:dyDescent="0.2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</row>
    <row r="101" spans="6:66" x14ac:dyDescent="0.2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</row>
    <row r="102" spans="6:66" x14ac:dyDescent="0.2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</row>
    <row r="103" spans="6:66" x14ac:dyDescent="0.2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</row>
    <row r="104" spans="6:66" x14ac:dyDescent="0.2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</row>
    <row r="105" spans="6:66" x14ac:dyDescent="0.2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</row>
    <row r="106" spans="6:66" x14ac:dyDescent="0.2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</row>
    <row r="107" spans="6:66" x14ac:dyDescent="0.2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</row>
    <row r="108" spans="6:66" x14ac:dyDescent="0.2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</row>
    <row r="109" spans="6:66" x14ac:dyDescent="0.2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</row>
    <row r="110" spans="6:66" x14ac:dyDescent="0.2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</row>
    <row r="111" spans="6:66" x14ac:dyDescent="0.2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</row>
    <row r="112" spans="6:66" x14ac:dyDescent="0.2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</row>
    <row r="113" spans="6:66" x14ac:dyDescent="0.2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</row>
    <row r="114" spans="6:66" x14ac:dyDescent="0.2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</row>
    <row r="115" spans="6:66" x14ac:dyDescent="0.2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</row>
    <row r="116" spans="6:66" x14ac:dyDescent="0.2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</row>
    <row r="117" spans="6:66" x14ac:dyDescent="0.2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</row>
    <row r="118" spans="6:66" x14ac:dyDescent="0.2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</row>
    <row r="119" spans="6:66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</row>
    <row r="120" spans="6:66" x14ac:dyDescent="0.2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</row>
    <row r="121" spans="6:66" x14ac:dyDescent="0.2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</row>
    <row r="122" spans="6:66" x14ac:dyDescent="0.2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</row>
    <row r="123" spans="6:66" x14ac:dyDescent="0.2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</row>
    <row r="124" spans="6:66" x14ac:dyDescent="0.2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</row>
    <row r="125" spans="6:66" x14ac:dyDescent="0.2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</row>
    <row r="126" spans="6:66" x14ac:dyDescent="0.2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</row>
    <row r="127" spans="6:66" x14ac:dyDescent="0.2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</row>
    <row r="128" spans="6:66" x14ac:dyDescent="0.2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</row>
    <row r="129" spans="6:66" x14ac:dyDescent="0.2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</row>
    <row r="130" spans="6:66" x14ac:dyDescent="0.2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</row>
    <row r="131" spans="6:66" x14ac:dyDescent="0.2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</row>
    <row r="132" spans="6:66" x14ac:dyDescent="0.2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</row>
    <row r="133" spans="6:66" x14ac:dyDescent="0.2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</row>
    <row r="134" spans="6:66" x14ac:dyDescent="0.2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</row>
    <row r="135" spans="6:66" x14ac:dyDescent="0.2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</row>
    <row r="136" spans="6:66" x14ac:dyDescent="0.2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</row>
    <row r="137" spans="6:66" x14ac:dyDescent="0.2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</row>
    <row r="138" spans="6:66" x14ac:dyDescent="0.2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</row>
    <row r="139" spans="6:66" x14ac:dyDescent="0.2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</row>
    <row r="140" spans="6:66" x14ac:dyDescent="0.2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</row>
    <row r="141" spans="6:66" x14ac:dyDescent="0.2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</row>
    <row r="142" spans="6:66" x14ac:dyDescent="0.2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</row>
    <row r="143" spans="6:66" x14ac:dyDescent="0.2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</row>
    <row r="144" spans="6:66" x14ac:dyDescent="0.2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</row>
    <row r="145" spans="6:66" x14ac:dyDescent="0.2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</row>
    <row r="146" spans="6:66" x14ac:dyDescent="0.2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</row>
    <row r="147" spans="6:66" x14ac:dyDescent="0.2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</row>
    <row r="148" spans="6:66" x14ac:dyDescent="0.2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</row>
    <row r="149" spans="6:66" x14ac:dyDescent="0.2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</row>
    <row r="150" spans="6:66" x14ac:dyDescent="0.2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</row>
    <row r="151" spans="6:66" x14ac:dyDescent="0.2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</row>
    <row r="152" spans="6:66" x14ac:dyDescent="0.2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</row>
    <row r="153" spans="6:66" x14ac:dyDescent="0.2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</row>
    <row r="154" spans="6:66" x14ac:dyDescent="0.2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</row>
    <row r="155" spans="6:66" x14ac:dyDescent="0.2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</row>
    <row r="156" spans="6:66" x14ac:dyDescent="0.2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</row>
    <row r="157" spans="6:66" x14ac:dyDescent="0.2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</row>
    <row r="158" spans="6:66" x14ac:dyDescent="0.2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</row>
    <row r="159" spans="6:66" x14ac:dyDescent="0.2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</row>
    <row r="160" spans="6:66" x14ac:dyDescent="0.2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</row>
    <row r="161" spans="6:66" x14ac:dyDescent="0.2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</row>
    <row r="162" spans="6:66" x14ac:dyDescent="0.2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</row>
    <row r="163" spans="6:66" x14ac:dyDescent="0.2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</row>
    <row r="164" spans="6:66" x14ac:dyDescent="0.2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</row>
    <row r="165" spans="6:66" x14ac:dyDescent="0.2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</row>
    <row r="166" spans="6:66" x14ac:dyDescent="0.2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</row>
    <row r="167" spans="6:66" x14ac:dyDescent="0.2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</row>
    <row r="168" spans="6:66" x14ac:dyDescent="0.2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</row>
    <row r="169" spans="6:66" x14ac:dyDescent="0.2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</row>
    <row r="170" spans="6:66" x14ac:dyDescent="0.2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</row>
    <row r="171" spans="6:66" x14ac:dyDescent="0.2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</row>
    <row r="172" spans="6:66" x14ac:dyDescent="0.2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</row>
    <row r="173" spans="6:66" x14ac:dyDescent="0.2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</row>
    <row r="174" spans="6:66" x14ac:dyDescent="0.2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</row>
    <row r="175" spans="6:66" x14ac:dyDescent="0.2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</row>
    <row r="176" spans="6:66" x14ac:dyDescent="0.2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</row>
    <row r="177" spans="6:66" x14ac:dyDescent="0.2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</row>
    <row r="178" spans="6:66" x14ac:dyDescent="0.2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</row>
    <row r="179" spans="6:66" x14ac:dyDescent="0.2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</row>
    <row r="180" spans="6:66" x14ac:dyDescent="0.2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</row>
    <row r="181" spans="6:66" x14ac:dyDescent="0.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</row>
    <row r="182" spans="6:66" x14ac:dyDescent="0.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</row>
    <row r="183" spans="6:66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</row>
    <row r="184" spans="6:66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</row>
    <row r="185" spans="6:66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</row>
    <row r="186" spans="6:66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</row>
    <row r="187" spans="6:66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</row>
    <row r="188" spans="6:66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</row>
    <row r="189" spans="6:66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</row>
    <row r="190" spans="6:66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</row>
    <row r="191" spans="6:66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</row>
    <row r="192" spans="6:66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</row>
    <row r="193" spans="6:66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</row>
    <row r="194" spans="6:66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</row>
    <row r="195" spans="6:66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</row>
    <row r="196" spans="6:66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</row>
    <row r="197" spans="6:66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</row>
    <row r="198" spans="6:66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</row>
    <row r="199" spans="6:66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</row>
    <row r="200" spans="6:66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</row>
    <row r="201" spans="6:66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</row>
    <row r="202" spans="6:66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</row>
    <row r="203" spans="6:66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</row>
    <row r="204" spans="6:66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</row>
    <row r="205" spans="6:66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</row>
    <row r="206" spans="6:66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</row>
    <row r="207" spans="6:66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</row>
    <row r="208" spans="6:66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</row>
    <row r="209" spans="6:66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</row>
    <row r="210" spans="6:66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</row>
    <row r="211" spans="6:66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</row>
    <row r="212" spans="6:66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</row>
    <row r="213" spans="6:66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</row>
    <row r="214" spans="6:66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</row>
    <row r="215" spans="6:66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</row>
    <row r="216" spans="6:66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</row>
    <row r="217" spans="6:66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</row>
    <row r="218" spans="6:66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</row>
    <row r="219" spans="6:66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</row>
    <row r="220" spans="6:66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</row>
    <row r="221" spans="6:66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</row>
    <row r="222" spans="6:66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</row>
    <row r="223" spans="6:66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</row>
    <row r="224" spans="6:66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</row>
    <row r="225" spans="6:66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</row>
    <row r="226" spans="6:66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</row>
    <row r="227" spans="6:66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</row>
    <row r="228" spans="6:66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</row>
    <row r="229" spans="6:66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</row>
    <row r="230" spans="6:66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</row>
    <row r="231" spans="6:66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</row>
    <row r="232" spans="6:66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</row>
    <row r="233" spans="6:66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</row>
    <row r="234" spans="6:66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</row>
    <row r="235" spans="6:66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</row>
    <row r="236" spans="6:66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</row>
    <row r="237" spans="6:66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</row>
    <row r="238" spans="6:66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</row>
    <row r="239" spans="6:66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</row>
    <row r="240" spans="6:66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</row>
    <row r="241" spans="6:66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</row>
    <row r="242" spans="6:66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</row>
    <row r="243" spans="6:66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</row>
    <row r="244" spans="6:66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</row>
    <row r="245" spans="6:66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</row>
    <row r="246" spans="6:66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</row>
    <row r="247" spans="6:66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</row>
    <row r="248" spans="6:66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</row>
    <row r="249" spans="6:66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</row>
    <row r="250" spans="6:66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</row>
    <row r="251" spans="6:66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</row>
    <row r="252" spans="6:66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</row>
    <row r="253" spans="6:66" x14ac:dyDescent="0.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</row>
    <row r="254" spans="6:66" x14ac:dyDescent="0.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</row>
    <row r="255" spans="6:66" x14ac:dyDescent="0.2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</row>
    <row r="256" spans="6:66" x14ac:dyDescent="0.2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</row>
    <row r="257" spans="6:66" x14ac:dyDescent="0.2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</row>
    <row r="258" spans="6:66" x14ac:dyDescent="0.2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</row>
    <row r="259" spans="6:66" x14ac:dyDescent="0.2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</row>
    <row r="260" spans="6:66" x14ac:dyDescent="0.2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</row>
    <row r="261" spans="6:66" x14ac:dyDescent="0.2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</row>
    <row r="262" spans="6:66" x14ac:dyDescent="0.2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</row>
    <row r="263" spans="6:66" x14ac:dyDescent="0.2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</row>
    <row r="264" spans="6:66" x14ac:dyDescent="0.2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</row>
    <row r="265" spans="6:66" x14ac:dyDescent="0.2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</row>
    <row r="266" spans="6:66" x14ac:dyDescent="0.2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</row>
    <row r="267" spans="6:66" x14ac:dyDescent="0.2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</row>
    <row r="268" spans="6:66" x14ac:dyDescent="0.2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</row>
    <row r="269" spans="6:66" x14ac:dyDescent="0.2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</row>
    <row r="270" spans="6:66" x14ac:dyDescent="0.2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</row>
    <row r="271" spans="6:66" x14ac:dyDescent="0.2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</row>
    <row r="272" spans="6:66" x14ac:dyDescent="0.2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</row>
    <row r="273" spans="6:66" x14ac:dyDescent="0.2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</row>
    <row r="274" spans="6:66" x14ac:dyDescent="0.2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</row>
    <row r="275" spans="6:66" x14ac:dyDescent="0.2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</row>
    <row r="276" spans="6:66" x14ac:dyDescent="0.2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</row>
    <row r="277" spans="6:66" x14ac:dyDescent="0.2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</row>
    <row r="278" spans="6:66" x14ac:dyDescent="0.2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</row>
    <row r="279" spans="6:66" x14ac:dyDescent="0.2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</row>
    <row r="280" spans="6:66" x14ac:dyDescent="0.2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</row>
    <row r="281" spans="6:66" x14ac:dyDescent="0.2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</row>
    <row r="282" spans="6:66" x14ac:dyDescent="0.2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</row>
    <row r="283" spans="6:66" x14ac:dyDescent="0.2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</row>
    <row r="284" spans="6:66" x14ac:dyDescent="0.2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</row>
    <row r="285" spans="6:66" x14ac:dyDescent="0.2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</row>
    <row r="286" spans="6:66" x14ac:dyDescent="0.2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</row>
    <row r="287" spans="6:66" x14ac:dyDescent="0.2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</row>
    <row r="288" spans="6:66" x14ac:dyDescent="0.2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</row>
    <row r="289" spans="6:66" x14ac:dyDescent="0.2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</row>
    <row r="290" spans="6:66" x14ac:dyDescent="0.2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</row>
    <row r="291" spans="6:66" x14ac:dyDescent="0.2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</row>
    <row r="292" spans="6:66" x14ac:dyDescent="0.2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</row>
    <row r="293" spans="6:66" x14ac:dyDescent="0.2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</row>
    <row r="294" spans="6:66" x14ac:dyDescent="0.2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</row>
    <row r="295" spans="6:66" x14ac:dyDescent="0.2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</row>
    <row r="296" spans="6:66" x14ac:dyDescent="0.2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</row>
    <row r="297" spans="6:66" x14ac:dyDescent="0.2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</row>
    <row r="298" spans="6:66" x14ac:dyDescent="0.2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</row>
    <row r="299" spans="6:66" x14ac:dyDescent="0.2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</row>
    <row r="300" spans="6:66" x14ac:dyDescent="0.2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</row>
    <row r="301" spans="6:66" x14ac:dyDescent="0.2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</row>
    <row r="302" spans="6:66" x14ac:dyDescent="0.2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</row>
    <row r="303" spans="6:66" x14ac:dyDescent="0.2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</row>
    <row r="304" spans="6:66" x14ac:dyDescent="0.2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</row>
    <row r="305" spans="6:66" x14ac:dyDescent="0.2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</row>
    <row r="306" spans="6:66" x14ac:dyDescent="0.2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</row>
    <row r="307" spans="6:66" x14ac:dyDescent="0.2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</row>
    <row r="308" spans="6:66" x14ac:dyDescent="0.2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</row>
    <row r="309" spans="6:66" x14ac:dyDescent="0.2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</row>
    <row r="310" spans="6:66" x14ac:dyDescent="0.2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</row>
    <row r="311" spans="6:66" x14ac:dyDescent="0.2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</row>
    <row r="312" spans="6:66" x14ac:dyDescent="0.2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</row>
    <row r="313" spans="6:66" x14ac:dyDescent="0.2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</row>
    <row r="314" spans="6:66" x14ac:dyDescent="0.2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</row>
    <row r="315" spans="6:66" x14ac:dyDescent="0.2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</row>
    <row r="316" spans="6:66" x14ac:dyDescent="0.2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</row>
    <row r="317" spans="6:66" x14ac:dyDescent="0.2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</row>
    <row r="318" spans="6:66" x14ac:dyDescent="0.2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</row>
    <row r="319" spans="6:66" x14ac:dyDescent="0.2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</row>
    <row r="320" spans="6:66" x14ac:dyDescent="0.2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</row>
    <row r="321" spans="6:66" x14ac:dyDescent="0.2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</row>
    <row r="322" spans="6:66" x14ac:dyDescent="0.2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</row>
    <row r="323" spans="6:66" x14ac:dyDescent="0.2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</row>
    <row r="324" spans="6:66" x14ac:dyDescent="0.2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</row>
    <row r="325" spans="6:66" x14ac:dyDescent="0.2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</row>
    <row r="326" spans="6:66" x14ac:dyDescent="0.2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</row>
    <row r="327" spans="6:66" x14ac:dyDescent="0.2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</row>
    <row r="328" spans="6:66" x14ac:dyDescent="0.2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</row>
    <row r="329" spans="6:66" x14ac:dyDescent="0.2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</row>
    <row r="330" spans="6:66" x14ac:dyDescent="0.2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</row>
    <row r="331" spans="6:66" x14ac:dyDescent="0.2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</row>
    <row r="332" spans="6:66" x14ac:dyDescent="0.2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</row>
    <row r="333" spans="6:66" x14ac:dyDescent="0.2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</row>
    <row r="334" spans="6:66" x14ac:dyDescent="0.2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</row>
    <row r="335" spans="6:66" x14ac:dyDescent="0.2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</row>
    <row r="336" spans="6:66" x14ac:dyDescent="0.2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</row>
    <row r="337" spans="6:66" x14ac:dyDescent="0.2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</row>
    <row r="338" spans="6:66" x14ac:dyDescent="0.2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</row>
    <row r="339" spans="6:66" x14ac:dyDescent="0.2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</row>
    <row r="340" spans="6:66" x14ac:dyDescent="0.2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</row>
    <row r="341" spans="6:66" x14ac:dyDescent="0.2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</row>
    <row r="342" spans="6:66" x14ac:dyDescent="0.2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</row>
    <row r="343" spans="6:66" x14ac:dyDescent="0.2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</row>
    <row r="344" spans="6:66" x14ac:dyDescent="0.2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</row>
    <row r="345" spans="6:66" x14ac:dyDescent="0.2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</row>
    <row r="346" spans="6:66" x14ac:dyDescent="0.2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</row>
    <row r="347" spans="6:66" x14ac:dyDescent="0.2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</row>
    <row r="348" spans="6:66" x14ac:dyDescent="0.2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</row>
    <row r="349" spans="6:66" x14ac:dyDescent="0.2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</row>
    <row r="350" spans="6:66" x14ac:dyDescent="0.2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</row>
    <row r="351" spans="6:66" x14ac:dyDescent="0.2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</row>
    <row r="352" spans="6:66" x14ac:dyDescent="0.2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</row>
    <row r="353" spans="6:66" x14ac:dyDescent="0.2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</row>
    <row r="354" spans="6:66" x14ac:dyDescent="0.2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</row>
    <row r="355" spans="6:66" x14ac:dyDescent="0.2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</row>
  </sheetData>
  <sortState ref="A58:BQ71">
    <sortCondition ref="D58:D71"/>
  </sortState>
  <mergeCells count="7">
    <mergeCell ref="F3:AJ3"/>
    <mergeCell ref="AK3:BO3"/>
    <mergeCell ref="B3:B4"/>
    <mergeCell ref="C81:E81"/>
    <mergeCell ref="C3:C4"/>
    <mergeCell ref="D3:D4"/>
    <mergeCell ref="E3:E4"/>
  </mergeCells>
  <pageMargins left="0.7" right="0.7" top="0.75" bottom="0.75" header="0.3" footer="0.3"/>
  <pageSetup paperSize="9" orientation="portrait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B1:BR355"/>
  <sheetViews>
    <sheetView zoomScaleNormal="100" workbookViewId="0">
      <pane xSplit="5" ySplit="4" topLeftCell="F5" activePane="bottomRight" state="frozen"/>
      <selection activeCell="E3" sqref="E3"/>
      <selection pane="topRight" activeCell="F3" sqref="F3"/>
      <selection pane="bottomLeft" activeCell="E5" sqref="E5"/>
      <selection pane="bottomRight" activeCell="F5" sqref="F5"/>
    </sheetView>
  </sheetViews>
  <sheetFormatPr baseColWidth="10" defaultRowHeight="14.25" x14ac:dyDescent="0.2"/>
  <cols>
    <col min="1" max="1" width="1.42578125" style="3" customWidth="1"/>
    <col min="2" max="2" width="28.42578125" style="3" hidden="1" customWidth="1"/>
    <col min="3" max="3" width="12.42578125" style="3" customWidth="1"/>
    <col min="4" max="4" width="20.85546875" style="3" customWidth="1"/>
    <col min="5" max="5" width="20.85546875" style="3" bestFit="1" customWidth="1"/>
    <col min="6" max="6" width="6.5703125" style="3" customWidth="1"/>
    <col min="7" max="36" width="6.140625" style="3" customWidth="1"/>
    <col min="37" max="37" width="10.7109375" style="3" customWidth="1"/>
    <col min="38" max="38" width="6.5703125" style="3" customWidth="1"/>
    <col min="39" max="39" width="6.140625" style="3" customWidth="1"/>
    <col min="40" max="40" width="7" style="3" customWidth="1"/>
    <col min="41" max="42" width="6.7109375" style="3" customWidth="1"/>
    <col min="43" max="43" width="6.140625" style="3" customWidth="1"/>
    <col min="44" max="44" width="6.5703125" style="3" customWidth="1"/>
    <col min="45" max="45" width="6.7109375" style="3" customWidth="1"/>
    <col min="46" max="46" width="6.5703125" style="3" customWidth="1"/>
    <col min="47" max="49" width="6.7109375" style="3" customWidth="1"/>
    <col min="50" max="61" width="6.140625" style="3" customWidth="1"/>
    <col min="62" max="62" width="6.7109375" style="3" customWidth="1"/>
    <col min="63" max="63" width="6.5703125" style="3" customWidth="1"/>
    <col min="64" max="65" width="6.7109375" style="3" customWidth="1"/>
    <col min="66" max="66" width="6.140625" style="3" customWidth="1"/>
    <col min="67" max="67" width="6.7109375" style="3" customWidth="1"/>
    <col min="68" max="68" width="6.140625" style="3" customWidth="1"/>
    <col min="69" max="69" width="9.7109375" style="3" customWidth="1"/>
    <col min="70" max="16384" width="11.42578125" style="3"/>
  </cols>
  <sheetData>
    <row r="1" spans="2:70" x14ac:dyDescent="0.2">
      <c r="C1" s="3">
        <v>2</v>
      </c>
      <c r="D1" s="3">
        <v>3</v>
      </c>
      <c r="E1" s="3">
        <v>4</v>
      </c>
      <c r="F1" s="3">
        <v>5</v>
      </c>
      <c r="G1" s="3">
        <v>6</v>
      </c>
      <c r="H1" s="3">
        <v>7</v>
      </c>
      <c r="I1" s="3">
        <v>8</v>
      </c>
      <c r="J1" s="3">
        <v>9</v>
      </c>
      <c r="K1" s="3">
        <v>10</v>
      </c>
      <c r="L1" s="3">
        <v>11</v>
      </c>
      <c r="M1" s="3">
        <v>12</v>
      </c>
      <c r="N1" s="3">
        <v>13</v>
      </c>
      <c r="O1" s="3">
        <v>14</v>
      </c>
      <c r="P1" s="3">
        <v>15</v>
      </c>
      <c r="Q1" s="3">
        <v>16</v>
      </c>
      <c r="R1" s="3">
        <v>17</v>
      </c>
      <c r="S1" s="3">
        <v>18</v>
      </c>
      <c r="T1" s="3">
        <v>19</v>
      </c>
      <c r="U1" s="3">
        <v>20</v>
      </c>
      <c r="V1" s="3">
        <v>21</v>
      </c>
      <c r="W1" s="3">
        <v>22</v>
      </c>
      <c r="X1" s="3">
        <v>23</v>
      </c>
      <c r="Y1" s="3">
        <v>24</v>
      </c>
      <c r="Z1" s="3">
        <v>25</v>
      </c>
      <c r="AA1" s="3">
        <v>26</v>
      </c>
      <c r="AB1" s="3">
        <v>27</v>
      </c>
      <c r="AC1" s="3">
        <v>28</v>
      </c>
      <c r="AD1" s="3">
        <v>29</v>
      </c>
      <c r="AE1" s="3">
        <v>30</v>
      </c>
      <c r="AF1" s="3">
        <v>31</v>
      </c>
      <c r="AG1" s="3">
        <v>32</v>
      </c>
      <c r="AH1" s="3">
        <v>33</v>
      </c>
      <c r="AI1" s="3">
        <v>34</v>
      </c>
      <c r="AJ1" s="3">
        <v>35</v>
      </c>
      <c r="AK1" s="3">
        <v>36</v>
      </c>
    </row>
    <row r="3" spans="2:70" ht="15.75" customHeight="1" x14ac:dyDescent="0.2">
      <c r="B3" s="167" t="s">
        <v>108</v>
      </c>
      <c r="C3" s="196" t="s">
        <v>98</v>
      </c>
      <c r="D3" s="196" t="s">
        <v>99</v>
      </c>
      <c r="E3" s="196" t="s">
        <v>100</v>
      </c>
      <c r="F3" s="176" t="s">
        <v>128</v>
      </c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8"/>
      <c r="AL3" s="176" t="s">
        <v>129</v>
      </c>
      <c r="AM3" s="177"/>
      <c r="AN3" s="177"/>
      <c r="AO3" s="177"/>
      <c r="AP3" s="177"/>
      <c r="AQ3" s="177"/>
      <c r="AR3" s="177"/>
      <c r="AS3" s="177"/>
      <c r="AT3" s="177"/>
      <c r="AU3" s="177"/>
      <c r="AV3" s="177"/>
      <c r="AW3" s="177"/>
      <c r="AX3" s="177"/>
      <c r="AY3" s="177"/>
      <c r="AZ3" s="177"/>
      <c r="BA3" s="177"/>
      <c r="BB3" s="177"/>
      <c r="BC3" s="177"/>
      <c r="BD3" s="177"/>
      <c r="BE3" s="177"/>
      <c r="BF3" s="177"/>
      <c r="BG3" s="177"/>
      <c r="BH3" s="177"/>
      <c r="BI3" s="177"/>
      <c r="BJ3" s="177"/>
      <c r="BK3" s="177"/>
      <c r="BL3" s="177"/>
      <c r="BM3" s="177"/>
      <c r="BN3" s="177"/>
      <c r="BO3" s="177"/>
      <c r="BP3" s="177"/>
      <c r="BQ3" s="178"/>
    </row>
    <row r="4" spans="2:70" s="33" customFormat="1" ht="12" x14ac:dyDescent="0.2">
      <c r="B4" s="179"/>
      <c r="C4" s="197"/>
      <c r="D4" s="197"/>
      <c r="E4" s="197"/>
      <c r="F4" s="75">
        <v>1</v>
      </c>
      <c r="G4" s="75">
        <v>2</v>
      </c>
      <c r="H4" s="75">
        <v>3</v>
      </c>
      <c r="I4" s="75">
        <v>4</v>
      </c>
      <c r="J4" s="75">
        <v>5</v>
      </c>
      <c r="K4" s="75">
        <v>6</v>
      </c>
      <c r="L4" s="75">
        <v>7</v>
      </c>
      <c r="M4" s="75">
        <v>8</v>
      </c>
      <c r="N4" s="75">
        <v>9</v>
      </c>
      <c r="O4" s="75">
        <v>10</v>
      </c>
      <c r="P4" s="75">
        <v>11</v>
      </c>
      <c r="Q4" s="75">
        <v>12</v>
      </c>
      <c r="R4" s="75">
        <v>13</v>
      </c>
      <c r="S4" s="75">
        <v>14</v>
      </c>
      <c r="T4" s="75">
        <v>15</v>
      </c>
      <c r="U4" s="75">
        <v>16</v>
      </c>
      <c r="V4" s="75">
        <v>17</v>
      </c>
      <c r="W4" s="75">
        <v>18</v>
      </c>
      <c r="X4" s="75">
        <v>19</v>
      </c>
      <c r="Y4" s="75">
        <v>20</v>
      </c>
      <c r="Z4" s="75">
        <v>21</v>
      </c>
      <c r="AA4" s="75">
        <v>22</v>
      </c>
      <c r="AB4" s="75">
        <v>23</v>
      </c>
      <c r="AC4" s="75">
        <v>24</v>
      </c>
      <c r="AD4" s="75">
        <v>25</v>
      </c>
      <c r="AE4" s="75">
        <v>26</v>
      </c>
      <c r="AF4" s="75">
        <v>27</v>
      </c>
      <c r="AG4" s="75">
        <v>28</v>
      </c>
      <c r="AH4" s="75">
        <v>29</v>
      </c>
      <c r="AI4" s="75">
        <v>30</v>
      </c>
      <c r="AJ4" s="76">
        <v>31</v>
      </c>
      <c r="AK4" s="77" t="s">
        <v>97</v>
      </c>
      <c r="AL4" s="78">
        <v>1</v>
      </c>
      <c r="AM4" s="79">
        <v>2</v>
      </c>
      <c r="AN4" s="79">
        <v>3</v>
      </c>
      <c r="AO4" s="78">
        <v>4</v>
      </c>
      <c r="AP4" s="79">
        <v>5</v>
      </c>
      <c r="AQ4" s="79">
        <v>6</v>
      </c>
      <c r="AR4" s="78">
        <v>7</v>
      </c>
      <c r="AS4" s="79">
        <v>8</v>
      </c>
      <c r="AT4" s="79">
        <v>9</v>
      </c>
      <c r="AU4" s="78">
        <v>10</v>
      </c>
      <c r="AV4" s="79">
        <v>11</v>
      </c>
      <c r="AW4" s="79">
        <v>12</v>
      </c>
      <c r="AX4" s="78">
        <v>13</v>
      </c>
      <c r="AY4" s="79">
        <v>14</v>
      </c>
      <c r="AZ4" s="79">
        <v>15</v>
      </c>
      <c r="BA4" s="78">
        <v>16</v>
      </c>
      <c r="BB4" s="79">
        <v>17</v>
      </c>
      <c r="BC4" s="79">
        <v>18</v>
      </c>
      <c r="BD4" s="78">
        <v>19</v>
      </c>
      <c r="BE4" s="79">
        <v>20</v>
      </c>
      <c r="BF4" s="79">
        <v>21</v>
      </c>
      <c r="BG4" s="78">
        <v>22</v>
      </c>
      <c r="BH4" s="79">
        <v>23</v>
      </c>
      <c r="BI4" s="79">
        <v>24</v>
      </c>
      <c r="BJ4" s="78">
        <v>25</v>
      </c>
      <c r="BK4" s="79">
        <v>26</v>
      </c>
      <c r="BL4" s="79">
        <v>27</v>
      </c>
      <c r="BM4" s="78">
        <v>28</v>
      </c>
      <c r="BN4" s="79">
        <v>29</v>
      </c>
      <c r="BO4" s="79">
        <v>30</v>
      </c>
      <c r="BP4" s="78">
        <v>31</v>
      </c>
      <c r="BQ4" s="77" t="s">
        <v>97</v>
      </c>
    </row>
    <row r="5" spans="2:70" x14ac:dyDescent="0.2">
      <c r="B5" s="1" t="str">
        <f>CONCATENATE(C5,"_",D5)</f>
        <v>Altiplano_Los Quintos</v>
      </c>
      <c r="C5" s="85" t="s">
        <v>3</v>
      </c>
      <c r="D5" s="85" t="s">
        <v>44</v>
      </c>
      <c r="E5" s="85" t="s">
        <v>45</v>
      </c>
      <c r="F5" s="141">
        <v>26</v>
      </c>
      <c r="G5" s="141">
        <v>26.5</v>
      </c>
      <c r="H5" s="141">
        <v>30.2</v>
      </c>
      <c r="I5" s="141">
        <v>31.3</v>
      </c>
      <c r="J5" s="141">
        <v>31.1</v>
      </c>
      <c r="K5" s="141">
        <v>29.5</v>
      </c>
      <c r="L5" s="141">
        <v>32.799999999999997</v>
      </c>
      <c r="M5" s="141">
        <v>32.5</v>
      </c>
      <c r="N5" s="141">
        <v>31</v>
      </c>
      <c r="O5" s="141">
        <v>32.9</v>
      </c>
      <c r="P5" s="141">
        <v>33.5</v>
      </c>
      <c r="Q5" s="141">
        <v>28.6</v>
      </c>
      <c r="R5" s="141">
        <v>26.7</v>
      </c>
      <c r="S5" s="141">
        <v>27.6</v>
      </c>
      <c r="T5" s="141">
        <v>26.8</v>
      </c>
      <c r="U5" s="141">
        <v>30.9</v>
      </c>
      <c r="V5" s="141">
        <v>30.9</v>
      </c>
      <c r="W5" s="141">
        <v>29.7</v>
      </c>
      <c r="X5" s="141">
        <v>28.3</v>
      </c>
      <c r="Y5" s="141">
        <v>31.3</v>
      </c>
      <c r="Z5" s="141">
        <v>29.6</v>
      </c>
      <c r="AA5" s="141">
        <v>27</v>
      </c>
      <c r="AB5" s="141">
        <v>26.5</v>
      </c>
      <c r="AC5" s="141">
        <v>29.3</v>
      </c>
      <c r="AD5" s="141">
        <v>29.7</v>
      </c>
      <c r="AE5" s="141">
        <v>30.9</v>
      </c>
      <c r="AF5" s="141">
        <v>29.9</v>
      </c>
      <c r="AG5" s="141">
        <v>28.9</v>
      </c>
      <c r="AH5" s="141">
        <v>29.1</v>
      </c>
      <c r="AI5" s="141">
        <v>27.8</v>
      </c>
      <c r="AJ5" s="141">
        <v>26.3</v>
      </c>
      <c r="AK5" s="17">
        <f>AVERAGE(F5:AJ5)</f>
        <v>29.454838709677414</v>
      </c>
      <c r="AL5" s="141">
        <v>11.5</v>
      </c>
      <c r="AM5" s="141">
        <v>9.3000000000000007</v>
      </c>
      <c r="AN5" s="141">
        <v>8.4</v>
      </c>
      <c r="AO5" s="141">
        <v>10.4</v>
      </c>
      <c r="AP5" s="141">
        <v>13.9</v>
      </c>
      <c r="AQ5" s="141">
        <v>9.8000000000000007</v>
      </c>
      <c r="AR5" s="141">
        <v>11.7</v>
      </c>
      <c r="AS5" s="141">
        <v>11.1</v>
      </c>
      <c r="AT5" s="141">
        <v>10.4</v>
      </c>
      <c r="AU5" s="141">
        <v>11.8</v>
      </c>
      <c r="AV5" s="141">
        <v>11.8</v>
      </c>
      <c r="AW5" s="141">
        <v>12.6</v>
      </c>
      <c r="AX5" s="141">
        <v>11.7</v>
      </c>
      <c r="AY5" s="141">
        <v>12.9</v>
      </c>
      <c r="AZ5" s="141">
        <v>12.7</v>
      </c>
      <c r="BA5" s="141">
        <v>12.1</v>
      </c>
      <c r="BB5" s="141">
        <v>12.3</v>
      </c>
      <c r="BC5" s="141">
        <v>13.3</v>
      </c>
      <c r="BD5" s="141">
        <v>15.9</v>
      </c>
      <c r="BE5" s="141">
        <v>11.6</v>
      </c>
      <c r="BF5" s="141">
        <v>13.5</v>
      </c>
      <c r="BG5" s="141">
        <v>12.5</v>
      </c>
      <c r="BH5" s="141">
        <v>12.3</v>
      </c>
      <c r="BI5" s="141">
        <v>12.3</v>
      </c>
      <c r="BJ5" s="141">
        <v>13.6</v>
      </c>
      <c r="BK5" s="141">
        <v>13</v>
      </c>
      <c r="BL5" s="141">
        <v>13</v>
      </c>
      <c r="BM5" s="141">
        <v>15.4</v>
      </c>
      <c r="BN5" s="141">
        <v>11.9</v>
      </c>
      <c r="BO5" s="141">
        <v>13.7</v>
      </c>
      <c r="BP5" s="141">
        <v>11.3</v>
      </c>
      <c r="BQ5" s="18">
        <f>AVERAGE(AL5:BP5)</f>
        <v>12.183870967741935</v>
      </c>
      <c r="BR5" s="4"/>
    </row>
    <row r="6" spans="2:70" x14ac:dyDescent="0.2">
      <c r="B6" s="1" t="str">
        <f t="shared" ref="B6:B63" si="0">CONCATENATE(C6,"_",D6)</f>
        <v>Altiplano_El Cuijal</v>
      </c>
      <c r="C6" s="85" t="s">
        <v>3</v>
      </c>
      <c r="D6" s="85" t="s">
        <v>17</v>
      </c>
      <c r="E6" s="85" t="s">
        <v>60</v>
      </c>
      <c r="F6" s="144" t="s">
        <v>140</v>
      </c>
      <c r="G6" s="144" t="s">
        <v>140</v>
      </c>
      <c r="H6" s="144" t="s">
        <v>140</v>
      </c>
      <c r="I6" s="144" t="s">
        <v>140</v>
      </c>
      <c r="J6" s="144" t="s">
        <v>140</v>
      </c>
      <c r="K6" s="144" t="s">
        <v>140</v>
      </c>
      <c r="L6" s="144" t="s">
        <v>140</v>
      </c>
      <c r="M6" s="144" t="s">
        <v>140</v>
      </c>
      <c r="N6" s="144" t="s">
        <v>140</v>
      </c>
      <c r="O6" s="144" t="s">
        <v>140</v>
      </c>
      <c r="P6" s="144" t="s">
        <v>140</v>
      </c>
      <c r="Q6" s="144" t="s">
        <v>140</v>
      </c>
      <c r="R6" s="144" t="s">
        <v>140</v>
      </c>
      <c r="S6" s="144" t="s">
        <v>140</v>
      </c>
      <c r="T6" s="144" t="s">
        <v>140</v>
      </c>
      <c r="U6" s="144" t="s">
        <v>140</v>
      </c>
      <c r="V6" s="144" t="s">
        <v>140</v>
      </c>
      <c r="W6" s="144" t="s">
        <v>140</v>
      </c>
      <c r="X6" s="144" t="s">
        <v>140</v>
      </c>
      <c r="Y6" s="144" t="s">
        <v>140</v>
      </c>
      <c r="Z6" s="144" t="s">
        <v>140</v>
      </c>
      <c r="AA6" s="144" t="s">
        <v>140</v>
      </c>
      <c r="AB6" s="144" t="s">
        <v>140</v>
      </c>
      <c r="AC6" s="144" t="s">
        <v>140</v>
      </c>
      <c r="AD6" s="144" t="s">
        <v>140</v>
      </c>
      <c r="AE6" s="144" t="s">
        <v>140</v>
      </c>
      <c r="AF6" s="144" t="s">
        <v>140</v>
      </c>
      <c r="AG6" s="144" t="s">
        <v>140</v>
      </c>
      <c r="AH6" s="144" t="s">
        <v>140</v>
      </c>
      <c r="AI6" s="144" t="s">
        <v>140</v>
      </c>
      <c r="AJ6" s="141">
        <v>26.3</v>
      </c>
      <c r="AK6" s="17">
        <f t="shared" ref="AK6:AK65" si="1">AVERAGE(F6:AJ6)</f>
        <v>26.3</v>
      </c>
      <c r="AL6" s="144" t="s">
        <v>140</v>
      </c>
      <c r="AM6" s="144" t="s">
        <v>140</v>
      </c>
      <c r="AN6" s="144" t="s">
        <v>140</v>
      </c>
      <c r="AO6" s="144" t="s">
        <v>140</v>
      </c>
      <c r="AP6" s="144" t="s">
        <v>140</v>
      </c>
      <c r="AQ6" s="144" t="s">
        <v>140</v>
      </c>
      <c r="AR6" s="144" t="s">
        <v>140</v>
      </c>
      <c r="AS6" s="144" t="s">
        <v>140</v>
      </c>
      <c r="AT6" s="144" t="s">
        <v>140</v>
      </c>
      <c r="AU6" s="144" t="s">
        <v>140</v>
      </c>
      <c r="AV6" s="144" t="s">
        <v>140</v>
      </c>
      <c r="AW6" s="144" t="s">
        <v>140</v>
      </c>
      <c r="AX6" s="144" t="s">
        <v>140</v>
      </c>
      <c r="AY6" s="144" t="s">
        <v>140</v>
      </c>
      <c r="AZ6" s="144" t="s">
        <v>140</v>
      </c>
      <c r="BA6" s="144" t="s">
        <v>140</v>
      </c>
      <c r="BB6" s="144" t="s">
        <v>140</v>
      </c>
      <c r="BC6" s="144" t="s">
        <v>140</v>
      </c>
      <c r="BD6" s="144" t="s">
        <v>140</v>
      </c>
      <c r="BE6" s="144" t="s">
        <v>140</v>
      </c>
      <c r="BF6" s="144" t="s">
        <v>140</v>
      </c>
      <c r="BG6" s="144" t="s">
        <v>140</v>
      </c>
      <c r="BH6" s="144" t="s">
        <v>140</v>
      </c>
      <c r="BI6" s="144" t="s">
        <v>140</v>
      </c>
      <c r="BJ6" s="144" t="s">
        <v>140</v>
      </c>
      <c r="BK6" s="144" t="s">
        <v>140</v>
      </c>
      <c r="BL6" s="144" t="s">
        <v>140</v>
      </c>
      <c r="BM6" s="144" t="s">
        <v>140</v>
      </c>
      <c r="BN6" s="144" t="s">
        <v>140</v>
      </c>
      <c r="BO6" s="144" t="s">
        <v>140</v>
      </c>
      <c r="BP6" s="141">
        <v>11.3</v>
      </c>
      <c r="BQ6" s="18">
        <f t="shared" ref="BQ6:BQ65" si="2">AVERAGE(AL6:BP6)</f>
        <v>11.3</v>
      </c>
      <c r="BR6" s="4"/>
    </row>
    <row r="7" spans="2:70" x14ac:dyDescent="0.2">
      <c r="B7" s="1" t="str">
        <f t="shared" si="0"/>
        <v>Altiplano_Charcas</v>
      </c>
      <c r="C7" s="85" t="s">
        <v>3</v>
      </c>
      <c r="D7" s="85" t="s">
        <v>16</v>
      </c>
      <c r="E7" s="85" t="s">
        <v>16</v>
      </c>
      <c r="F7" s="141">
        <v>25.4</v>
      </c>
      <c r="G7" s="141">
        <v>27.3</v>
      </c>
      <c r="H7" s="141">
        <v>28.9</v>
      </c>
      <c r="I7" s="141">
        <v>30.5</v>
      </c>
      <c r="J7" s="141">
        <v>29.5</v>
      </c>
      <c r="K7" s="141">
        <v>23.4</v>
      </c>
      <c r="L7" s="141">
        <v>31.8</v>
      </c>
      <c r="M7" s="141">
        <v>32.4</v>
      </c>
      <c r="N7" s="141">
        <v>30.7</v>
      </c>
      <c r="O7" s="141">
        <v>32</v>
      </c>
      <c r="P7" s="141">
        <v>32.4</v>
      </c>
      <c r="Q7" s="141">
        <v>26.8</v>
      </c>
      <c r="R7" s="141">
        <v>24.9</v>
      </c>
      <c r="S7" s="141">
        <v>26.8</v>
      </c>
      <c r="T7" s="141">
        <v>26.2</v>
      </c>
      <c r="U7" s="141">
        <v>29.7</v>
      </c>
      <c r="V7" s="141">
        <v>29.9</v>
      </c>
      <c r="W7" s="141">
        <v>30.7</v>
      </c>
      <c r="X7" s="141">
        <v>26.7</v>
      </c>
      <c r="Y7" s="141">
        <v>31.4</v>
      </c>
      <c r="Z7" s="141">
        <v>28.4</v>
      </c>
      <c r="AA7" s="141">
        <v>25.3</v>
      </c>
      <c r="AB7" s="141">
        <v>25</v>
      </c>
      <c r="AC7" s="141">
        <v>27.5</v>
      </c>
      <c r="AD7" s="141">
        <v>29.1</v>
      </c>
      <c r="AE7" s="141">
        <v>29.9</v>
      </c>
      <c r="AF7" s="141">
        <v>29.6</v>
      </c>
      <c r="AG7" s="141">
        <v>27.1</v>
      </c>
      <c r="AH7" s="141">
        <v>27.4</v>
      </c>
      <c r="AI7" s="141">
        <v>25.1</v>
      </c>
      <c r="AJ7" s="141">
        <v>26.2</v>
      </c>
      <c r="AK7" s="17">
        <f t="shared" si="1"/>
        <v>28.322580645161292</v>
      </c>
      <c r="AL7" s="141">
        <v>10</v>
      </c>
      <c r="AM7" s="141">
        <v>11.5</v>
      </c>
      <c r="AN7" s="141">
        <v>10.6</v>
      </c>
      <c r="AO7" s="141">
        <v>13.3</v>
      </c>
      <c r="AP7" s="141">
        <v>14</v>
      </c>
      <c r="AQ7" s="141">
        <v>12.3</v>
      </c>
      <c r="AR7" s="141">
        <v>10.9</v>
      </c>
      <c r="AS7" s="141">
        <v>11.2</v>
      </c>
      <c r="AT7" s="141">
        <v>14.2</v>
      </c>
      <c r="AU7" s="141">
        <v>12.4</v>
      </c>
      <c r="AV7" s="141">
        <v>15.7</v>
      </c>
      <c r="AW7" s="141">
        <v>11.1</v>
      </c>
      <c r="AX7" s="141">
        <v>10.8</v>
      </c>
      <c r="AY7" s="141">
        <v>13.4</v>
      </c>
      <c r="AZ7" s="141">
        <v>10.9</v>
      </c>
      <c r="BA7" s="141">
        <v>14.6</v>
      </c>
      <c r="BB7" s="141">
        <v>12.2</v>
      </c>
      <c r="BC7" s="141">
        <v>12.1</v>
      </c>
      <c r="BD7" s="141">
        <v>14.7</v>
      </c>
      <c r="BE7" s="141">
        <v>12.6</v>
      </c>
      <c r="BF7" s="141">
        <v>11.9</v>
      </c>
      <c r="BG7" s="141">
        <v>11.3</v>
      </c>
      <c r="BH7" s="141">
        <v>11.5</v>
      </c>
      <c r="BI7" s="141">
        <v>13.2</v>
      </c>
      <c r="BJ7" s="141">
        <v>14.4</v>
      </c>
      <c r="BK7" s="141">
        <v>15.4</v>
      </c>
      <c r="BL7" s="141">
        <v>15.1</v>
      </c>
      <c r="BM7" s="141">
        <v>14.7</v>
      </c>
      <c r="BN7" s="141">
        <v>12.6</v>
      </c>
      <c r="BO7" s="141">
        <v>13.1</v>
      </c>
      <c r="BP7" s="141">
        <v>12.2</v>
      </c>
      <c r="BQ7" s="18">
        <f t="shared" si="2"/>
        <v>12.706451612903225</v>
      </c>
      <c r="BR7" s="4"/>
    </row>
    <row r="8" spans="2:70" x14ac:dyDescent="0.2">
      <c r="B8" s="1" t="str">
        <f t="shared" si="0"/>
        <v>Altiplano_El Huizache</v>
      </c>
      <c r="C8" s="85" t="s">
        <v>3</v>
      </c>
      <c r="D8" s="85" t="s">
        <v>21</v>
      </c>
      <c r="E8" s="85" t="s">
        <v>22</v>
      </c>
      <c r="F8" s="141">
        <v>28.8</v>
      </c>
      <c r="G8" s="141">
        <v>28.7</v>
      </c>
      <c r="H8" s="141">
        <v>31.2</v>
      </c>
      <c r="I8" s="141">
        <v>30.8</v>
      </c>
      <c r="J8" s="141">
        <v>33.200000000000003</v>
      </c>
      <c r="K8" s="141">
        <v>29.4</v>
      </c>
      <c r="L8" s="141">
        <v>35.799999999999997</v>
      </c>
      <c r="M8" s="141">
        <v>33.4</v>
      </c>
      <c r="N8" s="141">
        <v>34.5</v>
      </c>
      <c r="O8" s="141">
        <v>34.6</v>
      </c>
      <c r="P8" s="141">
        <v>32</v>
      </c>
      <c r="Q8" s="141">
        <v>27.4</v>
      </c>
      <c r="R8" s="141">
        <v>29.8</v>
      </c>
      <c r="S8" s="141">
        <v>30.7</v>
      </c>
      <c r="T8" s="141">
        <v>31.8</v>
      </c>
      <c r="U8" s="141">
        <v>34.200000000000003</v>
      </c>
      <c r="V8" s="141">
        <v>35.299999999999997</v>
      </c>
      <c r="W8" s="141">
        <v>34.299999999999997</v>
      </c>
      <c r="X8" s="141">
        <v>33.700000000000003</v>
      </c>
      <c r="Y8" s="141">
        <v>34.9</v>
      </c>
      <c r="Z8" s="141">
        <v>31.3</v>
      </c>
      <c r="AA8" s="141">
        <v>28.8</v>
      </c>
      <c r="AB8" s="141">
        <v>30.4</v>
      </c>
      <c r="AC8" s="141">
        <v>31.7</v>
      </c>
      <c r="AD8" s="141">
        <v>33.4</v>
      </c>
      <c r="AE8" s="141">
        <v>32.700000000000003</v>
      </c>
      <c r="AF8" s="141">
        <v>32.799999999999997</v>
      </c>
      <c r="AG8" s="141">
        <v>32.4</v>
      </c>
      <c r="AH8" s="141">
        <v>32.5</v>
      </c>
      <c r="AI8" s="141">
        <v>30.1</v>
      </c>
      <c r="AJ8" s="141">
        <v>30.2</v>
      </c>
      <c r="AK8" s="17">
        <f t="shared" si="1"/>
        <v>31.961290322580641</v>
      </c>
      <c r="AL8" s="141">
        <v>10.3</v>
      </c>
      <c r="AM8" s="141">
        <v>15</v>
      </c>
      <c r="AN8" s="141">
        <v>14.5</v>
      </c>
      <c r="AO8" s="141">
        <v>14.2</v>
      </c>
      <c r="AP8" s="141">
        <v>13.9</v>
      </c>
      <c r="AQ8" s="141">
        <v>14.8</v>
      </c>
      <c r="AR8" s="141">
        <v>16</v>
      </c>
      <c r="AS8" s="141">
        <v>15.6</v>
      </c>
      <c r="AT8" s="141">
        <v>15.3</v>
      </c>
      <c r="AU8" s="141">
        <v>14.9</v>
      </c>
      <c r="AV8" s="141">
        <v>16.8</v>
      </c>
      <c r="AW8" s="141">
        <v>15</v>
      </c>
      <c r="AX8" s="141">
        <v>15.2</v>
      </c>
      <c r="AY8" s="141">
        <v>16.5</v>
      </c>
      <c r="AZ8" s="141">
        <v>15.8</v>
      </c>
      <c r="BA8" s="141">
        <v>17</v>
      </c>
      <c r="BB8" s="141">
        <v>17</v>
      </c>
      <c r="BC8" s="141">
        <v>17.899999999999999</v>
      </c>
      <c r="BD8" s="141">
        <v>17.399999999999999</v>
      </c>
      <c r="BE8" s="141">
        <v>15.4</v>
      </c>
      <c r="BF8" s="141">
        <v>13.9</v>
      </c>
      <c r="BG8" s="141">
        <v>15</v>
      </c>
      <c r="BH8" s="141">
        <v>15</v>
      </c>
      <c r="BI8" s="141">
        <v>16.600000000000001</v>
      </c>
      <c r="BJ8" s="141">
        <v>14.3</v>
      </c>
      <c r="BK8" s="141">
        <v>16.8</v>
      </c>
      <c r="BL8" s="141">
        <v>16.600000000000001</v>
      </c>
      <c r="BM8" s="141">
        <v>18.899999999999999</v>
      </c>
      <c r="BN8" s="141">
        <v>15.5</v>
      </c>
      <c r="BO8" s="141">
        <v>16.100000000000001</v>
      </c>
      <c r="BP8" s="141">
        <v>14.7</v>
      </c>
      <c r="BQ8" s="18">
        <f t="shared" si="2"/>
        <v>15.54516129032258</v>
      </c>
      <c r="BR8" s="4"/>
    </row>
    <row r="9" spans="2:70" x14ac:dyDescent="0.2">
      <c r="B9" s="1" t="str">
        <f t="shared" si="0"/>
        <v>Altiplano_El Vergel</v>
      </c>
      <c r="C9" s="85" t="s">
        <v>3</v>
      </c>
      <c r="D9" s="85" t="s">
        <v>28</v>
      </c>
      <c r="E9" s="85" t="s">
        <v>29</v>
      </c>
      <c r="F9" s="141">
        <v>29</v>
      </c>
      <c r="G9" s="141">
        <v>27.7</v>
      </c>
      <c r="H9" s="141">
        <v>31.4</v>
      </c>
      <c r="I9" s="141">
        <v>30.9</v>
      </c>
      <c r="J9" s="141">
        <v>34.299999999999997</v>
      </c>
      <c r="K9" s="141">
        <v>30.9</v>
      </c>
      <c r="L9" s="141">
        <v>35.799999999999997</v>
      </c>
      <c r="M9" s="141">
        <v>33.5</v>
      </c>
      <c r="N9" s="141">
        <v>32.1</v>
      </c>
      <c r="O9" s="141">
        <v>33.799999999999997</v>
      </c>
      <c r="P9" s="141">
        <v>33</v>
      </c>
      <c r="Q9" s="141">
        <v>27.8</v>
      </c>
      <c r="R9" s="141">
        <v>27.3</v>
      </c>
      <c r="S9" s="141">
        <v>28.3</v>
      </c>
      <c r="T9" s="141">
        <v>30.4</v>
      </c>
      <c r="U9" s="141">
        <v>34.1</v>
      </c>
      <c r="V9" s="141">
        <v>34.1</v>
      </c>
      <c r="W9" s="141">
        <v>30.6</v>
      </c>
      <c r="X9" s="141">
        <v>31.8</v>
      </c>
      <c r="Y9" s="141">
        <v>34.6</v>
      </c>
      <c r="Z9" s="141">
        <v>31.2</v>
      </c>
      <c r="AA9" s="141">
        <v>26.8</v>
      </c>
      <c r="AB9" s="141">
        <v>27.5</v>
      </c>
      <c r="AC9" s="141">
        <v>30.9</v>
      </c>
      <c r="AD9" s="141">
        <v>33.299999999999997</v>
      </c>
      <c r="AE9" s="141">
        <v>31.9</v>
      </c>
      <c r="AF9" s="141">
        <v>32.6</v>
      </c>
      <c r="AG9" s="141">
        <v>30.4</v>
      </c>
      <c r="AH9" s="141">
        <v>31.4</v>
      </c>
      <c r="AI9" s="141">
        <v>28.5</v>
      </c>
      <c r="AJ9" s="141">
        <v>30</v>
      </c>
      <c r="AK9" s="17">
        <f>AVERAGE(F9:AJ9)</f>
        <v>31.158064516129031</v>
      </c>
      <c r="AL9" s="141">
        <v>13.1</v>
      </c>
      <c r="AM9" s="141">
        <v>15.5</v>
      </c>
      <c r="AN9" s="141">
        <v>12.3</v>
      </c>
      <c r="AO9" s="141">
        <v>14.9</v>
      </c>
      <c r="AP9" s="141">
        <v>14</v>
      </c>
      <c r="AQ9" s="141">
        <v>15.3</v>
      </c>
      <c r="AR9" s="141">
        <v>12.6</v>
      </c>
      <c r="AS9" s="141">
        <v>12.2</v>
      </c>
      <c r="AT9" s="141">
        <v>14</v>
      </c>
      <c r="AU9" s="141">
        <v>14</v>
      </c>
      <c r="AV9" s="141">
        <v>15.5</v>
      </c>
      <c r="AW9" s="141">
        <v>14.7</v>
      </c>
      <c r="AX9" s="141">
        <v>14.8</v>
      </c>
      <c r="AY9" s="141">
        <v>16.2</v>
      </c>
      <c r="AZ9" s="141">
        <v>17.8</v>
      </c>
      <c r="BA9" s="141">
        <v>16.7</v>
      </c>
      <c r="BB9" s="141">
        <v>15.3</v>
      </c>
      <c r="BC9" s="141">
        <v>18.100000000000001</v>
      </c>
      <c r="BD9" s="141">
        <v>19</v>
      </c>
      <c r="BE9" s="141">
        <v>14</v>
      </c>
      <c r="BF9" s="141">
        <v>15.6</v>
      </c>
      <c r="BG9" s="141">
        <v>15</v>
      </c>
      <c r="BH9" s="141">
        <v>13.9</v>
      </c>
      <c r="BI9" s="141">
        <v>16.8</v>
      </c>
      <c r="BJ9" s="141">
        <v>14</v>
      </c>
      <c r="BK9" s="141">
        <v>16.899999999999999</v>
      </c>
      <c r="BL9" s="141">
        <v>18</v>
      </c>
      <c r="BM9" s="141">
        <v>18.899999999999999</v>
      </c>
      <c r="BN9" s="141">
        <v>14.7</v>
      </c>
      <c r="BO9" s="141">
        <v>17.5</v>
      </c>
      <c r="BP9" s="141">
        <v>15</v>
      </c>
      <c r="BQ9" s="18">
        <f t="shared" si="2"/>
        <v>15.364516129032257</v>
      </c>
      <c r="BR9" s="4"/>
    </row>
    <row r="10" spans="2:70" x14ac:dyDescent="0.2">
      <c r="B10" s="1" t="str">
        <f t="shared" si="0"/>
        <v xml:space="preserve">Altiplano_Pocitos </v>
      </c>
      <c r="C10" s="85" t="s">
        <v>3</v>
      </c>
      <c r="D10" s="85" t="s">
        <v>50</v>
      </c>
      <c r="E10" s="85" t="s">
        <v>29</v>
      </c>
      <c r="F10" s="141">
        <v>26.1</v>
      </c>
      <c r="G10" s="141">
        <v>26</v>
      </c>
      <c r="H10" s="141">
        <v>29.3</v>
      </c>
      <c r="I10" s="141">
        <v>29</v>
      </c>
      <c r="J10" s="141">
        <v>30.6</v>
      </c>
      <c r="K10" s="141">
        <v>30.2</v>
      </c>
      <c r="L10" s="141">
        <v>32.5</v>
      </c>
      <c r="M10" s="141">
        <v>30.8</v>
      </c>
      <c r="N10" s="141">
        <v>29.9</v>
      </c>
      <c r="O10" s="141">
        <v>30.2</v>
      </c>
      <c r="P10" s="141">
        <v>30.4</v>
      </c>
      <c r="Q10" s="141">
        <v>26.2</v>
      </c>
      <c r="R10" s="141">
        <v>25.6</v>
      </c>
      <c r="S10" s="141">
        <v>26.5</v>
      </c>
      <c r="T10" s="141">
        <v>27.3</v>
      </c>
      <c r="U10" s="141">
        <v>31.4</v>
      </c>
      <c r="V10" s="141">
        <v>31</v>
      </c>
      <c r="W10" s="141">
        <v>29.1</v>
      </c>
      <c r="X10" s="141">
        <v>27.7</v>
      </c>
      <c r="Y10" s="141">
        <v>31.8</v>
      </c>
      <c r="Z10" s="141">
        <v>28.4</v>
      </c>
      <c r="AA10" s="141">
        <v>25.8</v>
      </c>
      <c r="AB10" s="141">
        <v>25.5</v>
      </c>
      <c r="AC10" s="141">
        <v>27.6</v>
      </c>
      <c r="AD10" s="141">
        <v>29</v>
      </c>
      <c r="AE10" s="141">
        <v>30.4</v>
      </c>
      <c r="AF10" s="141">
        <v>29.1</v>
      </c>
      <c r="AG10" s="141">
        <v>27.1</v>
      </c>
      <c r="AH10" s="141">
        <v>28.6</v>
      </c>
      <c r="AI10" s="141">
        <v>26.5</v>
      </c>
      <c r="AJ10" s="141">
        <v>27</v>
      </c>
      <c r="AK10" s="17">
        <f t="shared" si="1"/>
        <v>28.599999999999998</v>
      </c>
      <c r="AL10" s="141">
        <v>8.9</v>
      </c>
      <c r="AM10" s="141">
        <v>13.1</v>
      </c>
      <c r="AN10" s="141">
        <v>11.4</v>
      </c>
      <c r="AO10" s="141">
        <v>14.5</v>
      </c>
      <c r="AP10" s="141">
        <v>15.4</v>
      </c>
      <c r="AQ10" s="141">
        <v>15.5</v>
      </c>
      <c r="AR10" s="141">
        <v>11</v>
      </c>
      <c r="AS10" s="141">
        <v>11.8</v>
      </c>
      <c r="AT10" s="141">
        <v>13.9</v>
      </c>
      <c r="AU10" s="141">
        <v>14.5</v>
      </c>
      <c r="AV10" s="141">
        <v>15.6</v>
      </c>
      <c r="AW10" s="141">
        <v>13.9</v>
      </c>
      <c r="AX10" s="141">
        <v>13</v>
      </c>
      <c r="AY10" s="141">
        <v>13.4</v>
      </c>
      <c r="AZ10" s="141">
        <v>13.1</v>
      </c>
      <c r="BA10" s="141">
        <v>15.1</v>
      </c>
      <c r="BB10" s="141">
        <v>14.4</v>
      </c>
      <c r="BC10" s="141">
        <v>17.399999999999999</v>
      </c>
      <c r="BD10" s="141">
        <v>15.8</v>
      </c>
      <c r="BE10" s="141">
        <v>13.1</v>
      </c>
      <c r="BF10" s="141">
        <v>13.9</v>
      </c>
      <c r="BG10" s="141">
        <v>13.2</v>
      </c>
      <c r="BH10" s="141">
        <v>12.6</v>
      </c>
      <c r="BI10" s="141">
        <v>13.4</v>
      </c>
      <c r="BJ10" s="141">
        <v>13.9</v>
      </c>
      <c r="BK10" s="141">
        <v>16.8</v>
      </c>
      <c r="BL10" s="141">
        <v>16.8</v>
      </c>
      <c r="BM10" s="141">
        <v>15.9</v>
      </c>
      <c r="BN10" s="141">
        <v>12.9</v>
      </c>
      <c r="BO10" s="141">
        <v>13.8</v>
      </c>
      <c r="BP10" s="141">
        <v>12.3</v>
      </c>
      <c r="BQ10" s="18">
        <f t="shared" si="2"/>
        <v>13.880645161290321</v>
      </c>
      <c r="BR10" s="4"/>
    </row>
    <row r="11" spans="2:70" x14ac:dyDescent="0.2">
      <c r="B11" s="1" t="str">
        <f t="shared" si="0"/>
        <v>Altiplano_Banderillas</v>
      </c>
      <c r="C11" s="85" t="s">
        <v>3</v>
      </c>
      <c r="D11" s="85" t="s">
        <v>4</v>
      </c>
      <c r="E11" s="85" t="s">
        <v>5</v>
      </c>
      <c r="F11" s="141">
        <v>25.8</v>
      </c>
      <c r="G11" s="141">
        <v>27.9</v>
      </c>
      <c r="H11" s="141">
        <v>29.7</v>
      </c>
      <c r="I11" s="141">
        <v>30.6</v>
      </c>
      <c r="J11" s="141">
        <v>27.5</v>
      </c>
      <c r="K11" s="141">
        <v>24.3</v>
      </c>
      <c r="L11" s="141">
        <v>31.1</v>
      </c>
      <c r="M11" s="141">
        <v>32.6</v>
      </c>
      <c r="N11" s="141">
        <v>32</v>
      </c>
      <c r="O11" s="141">
        <v>31.2</v>
      </c>
      <c r="P11" s="141">
        <v>32.6</v>
      </c>
      <c r="Q11" s="141">
        <v>27.2</v>
      </c>
      <c r="R11" s="141">
        <v>26.3</v>
      </c>
      <c r="S11" s="141">
        <v>29</v>
      </c>
      <c r="T11" s="141">
        <v>26.1</v>
      </c>
      <c r="U11" s="141">
        <v>30</v>
      </c>
      <c r="V11" s="141">
        <v>29.6</v>
      </c>
      <c r="W11" s="141">
        <v>31.8</v>
      </c>
      <c r="X11" s="141">
        <v>32.6</v>
      </c>
      <c r="Y11" s="141">
        <v>32.200000000000003</v>
      </c>
      <c r="Z11" s="141">
        <v>29.3</v>
      </c>
      <c r="AA11" s="141">
        <v>27.7</v>
      </c>
      <c r="AB11" s="141">
        <v>29.6</v>
      </c>
      <c r="AC11" s="141">
        <v>28.7</v>
      </c>
      <c r="AD11" s="141">
        <v>29.8</v>
      </c>
      <c r="AE11" s="141">
        <v>30.6</v>
      </c>
      <c r="AF11" s="141">
        <v>30.3</v>
      </c>
      <c r="AG11" s="141">
        <v>29.4</v>
      </c>
      <c r="AH11" s="141">
        <v>27.5</v>
      </c>
      <c r="AI11" s="141">
        <v>25.2</v>
      </c>
      <c r="AJ11" s="141">
        <v>25.7</v>
      </c>
      <c r="AK11" s="17">
        <f t="shared" si="1"/>
        <v>29.158064516129038</v>
      </c>
      <c r="AL11" s="141">
        <v>7.5</v>
      </c>
      <c r="AM11" s="141">
        <v>9.9</v>
      </c>
      <c r="AN11" s="141">
        <v>7.8</v>
      </c>
      <c r="AO11" s="141">
        <v>8</v>
      </c>
      <c r="AP11" s="141">
        <v>12.1</v>
      </c>
      <c r="AQ11" s="141">
        <v>13.1</v>
      </c>
      <c r="AR11" s="141">
        <v>9.6</v>
      </c>
      <c r="AS11" s="141">
        <v>10.8</v>
      </c>
      <c r="AT11" s="141">
        <v>12.7</v>
      </c>
      <c r="AU11" s="141">
        <v>10.9</v>
      </c>
      <c r="AV11" s="141">
        <v>8.9</v>
      </c>
      <c r="AW11" s="141">
        <v>10.3</v>
      </c>
      <c r="AX11" s="141">
        <v>11.7</v>
      </c>
      <c r="AY11" s="141">
        <v>12.2</v>
      </c>
      <c r="AZ11" s="141">
        <v>14.1</v>
      </c>
      <c r="BA11" s="141">
        <v>8.3000000000000007</v>
      </c>
      <c r="BB11" s="141">
        <v>7.9</v>
      </c>
      <c r="BC11" s="141">
        <v>12.9</v>
      </c>
      <c r="BD11" s="141">
        <v>13.8</v>
      </c>
      <c r="BE11" s="141">
        <v>12</v>
      </c>
      <c r="BF11" s="141">
        <v>15.6</v>
      </c>
      <c r="BG11" s="141">
        <v>11.7</v>
      </c>
      <c r="BH11" s="141">
        <v>10.199999999999999</v>
      </c>
      <c r="BI11" s="141">
        <v>11.7</v>
      </c>
      <c r="BJ11" s="141">
        <v>8.6999999999999993</v>
      </c>
      <c r="BK11" s="141">
        <v>9.1999999999999993</v>
      </c>
      <c r="BL11" s="141">
        <v>14.5</v>
      </c>
      <c r="BM11" s="141">
        <v>13.9</v>
      </c>
      <c r="BN11" s="141">
        <v>14.1</v>
      </c>
      <c r="BO11" s="141">
        <v>13.2</v>
      </c>
      <c r="BP11" s="141">
        <v>11</v>
      </c>
      <c r="BQ11" s="18">
        <f t="shared" si="2"/>
        <v>11.235483870967741</v>
      </c>
      <c r="BR11" s="4"/>
    </row>
    <row r="12" spans="2:70" x14ac:dyDescent="0.2">
      <c r="B12" s="1" t="str">
        <f t="shared" si="0"/>
        <v>Altiplano_Sabanillas</v>
      </c>
      <c r="C12" s="85" t="s">
        <v>3</v>
      </c>
      <c r="D12" s="85" t="s">
        <v>59</v>
      </c>
      <c r="E12" s="85" t="s">
        <v>60</v>
      </c>
      <c r="F12" s="141">
        <v>25.3</v>
      </c>
      <c r="G12" s="141">
        <v>24.8</v>
      </c>
      <c r="H12" s="141">
        <v>29</v>
      </c>
      <c r="I12" s="141">
        <v>30.6</v>
      </c>
      <c r="J12" s="141">
        <v>32</v>
      </c>
      <c r="K12" s="141">
        <v>30.3</v>
      </c>
      <c r="L12" s="141">
        <v>32.799999999999997</v>
      </c>
      <c r="M12" s="141">
        <v>30.9</v>
      </c>
      <c r="N12" s="141">
        <v>32</v>
      </c>
      <c r="O12" s="141">
        <v>30.4</v>
      </c>
      <c r="P12" s="141">
        <v>31.4</v>
      </c>
      <c r="Q12" s="141">
        <v>27.4</v>
      </c>
      <c r="R12" s="141">
        <v>25.6</v>
      </c>
      <c r="S12" s="141">
        <v>27.8</v>
      </c>
      <c r="T12" s="141">
        <v>26.2</v>
      </c>
      <c r="U12" s="141">
        <v>31.1</v>
      </c>
      <c r="V12" s="141">
        <v>30.8</v>
      </c>
      <c r="W12" s="141">
        <v>29.8</v>
      </c>
      <c r="X12" s="141">
        <v>28</v>
      </c>
      <c r="Y12" s="141">
        <v>31.5</v>
      </c>
      <c r="Z12" s="141">
        <v>27.8</v>
      </c>
      <c r="AA12" s="141">
        <v>25.4</v>
      </c>
      <c r="AB12" s="141">
        <v>26.1</v>
      </c>
      <c r="AC12" s="141">
        <v>28.1</v>
      </c>
      <c r="AD12" s="141">
        <v>28.9</v>
      </c>
      <c r="AE12" s="141">
        <v>29.3</v>
      </c>
      <c r="AF12" s="141">
        <v>28.7</v>
      </c>
      <c r="AG12" s="141">
        <v>26.4</v>
      </c>
      <c r="AH12" s="141">
        <v>26.9</v>
      </c>
      <c r="AI12" s="141">
        <v>26</v>
      </c>
      <c r="AJ12" s="141">
        <v>26.4</v>
      </c>
      <c r="AK12" s="17">
        <f t="shared" si="1"/>
        <v>28.63548387096774</v>
      </c>
      <c r="AL12" s="141">
        <v>10.1</v>
      </c>
      <c r="AM12" s="141">
        <v>8.8000000000000007</v>
      </c>
      <c r="AN12" s="141">
        <v>7.7</v>
      </c>
      <c r="AO12" s="141">
        <v>8.4</v>
      </c>
      <c r="AP12" s="141">
        <v>10.7</v>
      </c>
      <c r="AQ12" s="141">
        <v>10.4</v>
      </c>
      <c r="AR12" s="141">
        <v>11.7</v>
      </c>
      <c r="AS12" s="141">
        <v>10.199999999999999</v>
      </c>
      <c r="AT12" s="141">
        <v>7.9</v>
      </c>
      <c r="AU12" s="141">
        <v>11</v>
      </c>
      <c r="AV12" s="141">
        <v>7.6</v>
      </c>
      <c r="AW12" s="141">
        <v>10.9</v>
      </c>
      <c r="AX12" s="141">
        <v>11.6</v>
      </c>
      <c r="AY12" s="141">
        <v>12.7</v>
      </c>
      <c r="AZ12" s="141">
        <v>12.7</v>
      </c>
      <c r="BA12" s="141">
        <v>9.1999999999999993</v>
      </c>
      <c r="BB12" s="141">
        <v>11.5</v>
      </c>
      <c r="BC12" s="141">
        <v>10</v>
      </c>
      <c r="BD12" s="141">
        <v>15</v>
      </c>
      <c r="BE12" s="141">
        <v>10.6</v>
      </c>
      <c r="BF12" s="141">
        <v>12.3</v>
      </c>
      <c r="BG12" s="141">
        <v>12.2</v>
      </c>
      <c r="BH12" s="141">
        <v>11.6</v>
      </c>
      <c r="BI12" s="141">
        <v>11.4</v>
      </c>
      <c r="BJ12" s="141">
        <v>12.6</v>
      </c>
      <c r="BK12" s="141">
        <v>10.5</v>
      </c>
      <c r="BL12" s="141">
        <v>11.3</v>
      </c>
      <c r="BM12" s="141">
        <v>12.6</v>
      </c>
      <c r="BN12" s="141">
        <v>10.9</v>
      </c>
      <c r="BO12" s="141">
        <v>12.3</v>
      </c>
      <c r="BP12" s="141">
        <v>10.4</v>
      </c>
      <c r="BQ12" s="18">
        <f t="shared" si="2"/>
        <v>10.864516129032257</v>
      </c>
      <c r="BR12" s="4"/>
    </row>
    <row r="13" spans="2:70" x14ac:dyDescent="0.2">
      <c r="B13" s="1" t="str">
        <f t="shared" si="0"/>
        <v>Altiplano_BuenaVista</v>
      </c>
      <c r="C13" s="85" t="s">
        <v>3</v>
      </c>
      <c r="D13" s="85" t="s">
        <v>9</v>
      </c>
      <c r="E13" s="85" t="s">
        <v>10</v>
      </c>
      <c r="F13" s="141">
        <v>25.9</v>
      </c>
      <c r="G13" s="141">
        <v>24.8</v>
      </c>
      <c r="H13" s="141">
        <v>28.5</v>
      </c>
      <c r="I13" s="141">
        <v>29.2</v>
      </c>
      <c r="J13" s="141">
        <v>32.4</v>
      </c>
      <c r="K13" s="141">
        <v>28.4</v>
      </c>
      <c r="L13" s="141">
        <v>33.4</v>
      </c>
      <c r="M13" s="141">
        <v>29.5</v>
      </c>
      <c r="N13" s="141">
        <v>28.7</v>
      </c>
      <c r="O13" s="141">
        <v>30.8</v>
      </c>
      <c r="P13" s="141">
        <v>30.8</v>
      </c>
      <c r="Q13" s="141">
        <v>25.2</v>
      </c>
      <c r="R13" s="141">
        <v>25.5</v>
      </c>
      <c r="S13" s="141">
        <v>26</v>
      </c>
      <c r="T13" s="141">
        <v>27.5</v>
      </c>
      <c r="U13" s="141">
        <v>32</v>
      </c>
      <c r="V13" s="141">
        <v>31.5</v>
      </c>
      <c r="W13" s="141">
        <v>27.5</v>
      </c>
      <c r="X13" s="141">
        <v>29.6</v>
      </c>
      <c r="Y13" s="141">
        <v>32.799999999999997</v>
      </c>
      <c r="Z13" s="141">
        <v>28.8</v>
      </c>
      <c r="AA13" s="141">
        <v>25.3</v>
      </c>
      <c r="AB13" s="141">
        <v>25.4</v>
      </c>
      <c r="AC13" s="141">
        <v>26.9</v>
      </c>
      <c r="AD13" s="141">
        <v>29.7</v>
      </c>
      <c r="AE13" s="141">
        <v>29.8</v>
      </c>
      <c r="AF13" s="141">
        <v>29.8</v>
      </c>
      <c r="AG13" s="141">
        <v>27.3</v>
      </c>
      <c r="AH13" s="141">
        <v>28.4</v>
      </c>
      <c r="AI13" s="141">
        <v>26.4</v>
      </c>
      <c r="AJ13" s="141">
        <v>27</v>
      </c>
      <c r="AK13" s="17">
        <f t="shared" si="1"/>
        <v>28.541935483870958</v>
      </c>
      <c r="AL13" s="141">
        <v>10.3</v>
      </c>
      <c r="AM13" s="141">
        <v>11.6</v>
      </c>
      <c r="AN13" s="141">
        <v>11.2</v>
      </c>
      <c r="AO13" s="141">
        <v>14.4</v>
      </c>
      <c r="AP13" s="141">
        <v>12.6</v>
      </c>
      <c r="AQ13" s="141">
        <v>13.3</v>
      </c>
      <c r="AR13" s="141">
        <v>14.3</v>
      </c>
      <c r="AS13" s="141">
        <v>14.4</v>
      </c>
      <c r="AT13" s="141">
        <v>14.1</v>
      </c>
      <c r="AU13" s="141">
        <v>12.1</v>
      </c>
      <c r="AV13" s="141">
        <v>14.5</v>
      </c>
      <c r="AW13" s="141">
        <v>12.9</v>
      </c>
      <c r="AX13" s="141">
        <v>12.7</v>
      </c>
      <c r="AY13" s="141">
        <v>13.7</v>
      </c>
      <c r="AZ13" s="141">
        <v>14.2</v>
      </c>
      <c r="BA13" s="141">
        <v>13.2</v>
      </c>
      <c r="BB13" s="141">
        <v>12.9</v>
      </c>
      <c r="BC13" s="141">
        <v>15.1</v>
      </c>
      <c r="BD13" s="141">
        <v>17.2</v>
      </c>
      <c r="BE13" s="141">
        <v>13.4</v>
      </c>
      <c r="BF13" s="141">
        <v>13.1</v>
      </c>
      <c r="BG13" s="141">
        <v>12.8</v>
      </c>
      <c r="BH13" s="141">
        <v>12.6</v>
      </c>
      <c r="BI13" s="141">
        <v>14.8</v>
      </c>
      <c r="BJ13" s="141">
        <v>12.4</v>
      </c>
      <c r="BK13" s="141">
        <v>14</v>
      </c>
      <c r="BL13" s="141">
        <v>16.5</v>
      </c>
      <c r="BM13" s="141">
        <v>16.399999999999999</v>
      </c>
      <c r="BN13" s="141">
        <v>11.9</v>
      </c>
      <c r="BO13" s="141">
        <v>14.2</v>
      </c>
      <c r="BP13" s="141">
        <v>12.2</v>
      </c>
      <c r="BQ13" s="18">
        <f t="shared" si="2"/>
        <v>13.516129032258061</v>
      </c>
      <c r="BR13" s="4"/>
    </row>
    <row r="14" spans="2:70" x14ac:dyDescent="0.2">
      <c r="B14" s="1" t="str">
        <f t="shared" si="0"/>
        <v>Altiplano_La Terquedad</v>
      </c>
      <c r="C14" s="85" t="s">
        <v>3</v>
      </c>
      <c r="D14" s="85" t="s">
        <v>43</v>
      </c>
      <c r="E14" s="85" t="s">
        <v>10</v>
      </c>
      <c r="F14" s="141">
        <v>29.1</v>
      </c>
      <c r="G14" s="141">
        <v>27.4</v>
      </c>
      <c r="H14" s="141">
        <v>30.5</v>
      </c>
      <c r="I14" s="141">
        <v>30.3</v>
      </c>
      <c r="J14" s="141">
        <v>33.299999999999997</v>
      </c>
      <c r="K14" s="141">
        <v>28.7</v>
      </c>
      <c r="L14" s="141">
        <v>35.299999999999997</v>
      </c>
      <c r="M14" s="141">
        <v>33.5</v>
      </c>
      <c r="N14" s="141">
        <v>32.6</v>
      </c>
      <c r="O14" s="141">
        <v>34.799999999999997</v>
      </c>
      <c r="P14" s="141">
        <v>32.200000000000003</v>
      </c>
      <c r="Q14" s="141">
        <v>27.4</v>
      </c>
      <c r="R14" s="141">
        <v>29.4</v>
      </c>
      <c r="S14" s="141">
        <v>30.6</v>
      </c>
      <c r="T14" s="141">
        <v>31.7</v>
      </c>
      <c r="U14" s="141">
        <v>34.299999999999997</v>
      </c>
      <c r="V14" s="141">
        <v>35.299999999999997</v>
      </c>
      <c r="W14" s="141">
        <v>33.200000000000003</v>
      </c>
      <c r="X14" s="141">
        <v>31.8</v>
      </c>
      <c r="Y14" s="141">
        <v>34.200000000000003</v>
      </c>
      <c r="Z14" s="141">
        <v>30.1</v>
      </c>
      <c r="AA14" s="141">
        <v>27.1</v>
      </c>
      <c r="AB14" s="141">
        <v>28.9</v>
      </c>
      <c r="AC14" s="141">
        <v>31.2</v>
      </c>
      <c r="AD14" s="141">
        <v>33</v>
      </c>
      <c r="AE14" s="141">
        <v>31.6</v>
      </c>
      <c r="AF14" s="141">
        <v>32.5</v>
      </c>
      <c r="AG14" s="141">
        <v>30.2</v>
      </c>
      <c r="AH14" s="141">
        <v>31.2</v>
      </c>
      <c r="AI14" s="141">
        <v>28.3</v>
      </c>
      <c r="AJ14" s="141">
        <v>29.4</v>
      </c>
      <c r="AK14" s="17">
        <f t="shared" si="1"/>
        <v>31.261290322580649</v>
      </c>
      <c r="AL14" s="141">
        <v>9.6</v>
      </c>
      <c r="AM14" s="141">
        <v>15.2</v>
      </c>
      <c r="AN14" s="141">
        <v>13.6</v>
      </c>
      <c r="AO14" s="141">
        <v>16.100000000000001</v>
      </c>
      <c r="AP14" s="141">
        <v>15.9</v>
      </c>
      <c r="AQ14" s="141">
        <v>14.7</v>
      </c>
      <c r="AR14" s="141">
        <v>12.6</v>
      </c>
      <c r="AS14" s="141">
        <v>13.1</v>
      </c>
      <c r="AT14" s="141">
        <v>14</v>
      </c>
      <c r="AU14" s="141">
        <v>14.6</v>
      </c>
      <c r="AV14" s="141">
        <v>15.6</v>
      </c>
      <c r="AW14" s="141">
        <v>15.2</v>
      </c>
      <c r="AX14" s="141">
        <v>14.7</v>
      </c>
      <c r="AY14" s="141">
        <v>16.7</v>
      </c>
      <c r="AZ14" s="141">
        <v>16.8</v>
      </c>
      <c r="BA14" s="141">
        <v>16.100000000000001</v>
      </c>
      <c r="BB14" s="141">
        <v>16.2</v>
      </c>
      <c r="BC14" s="141">
        <v>18.7</v>
      </c>
      <c r="BD14" s="141">
        <v>19.399999999999999</v>
      </c>
      <c r="BE14" s="141">
        <v>14.7</v>
      </c>
      <c r="BF14" s="141">
        <v>15</v>
      </c>
      <c r="BG14" s="141">
        <v>15.1</v>
      </c>
      <c r="BH14" s="141">
        <v>14.3</v>
      </c>
      <c r="BI14" s="141">
        <v>16.8</v>
      </c>
      <c r="BJ14" s="141">
        <v>13.9</v>
      </c>
      <c r="BK14" s="141">
        <v>16.8</v>
      </c>
      <c r="BL14" s="141">
        <v>17.7</v>
      </c>
      <c r="BM14" s="141">
        <v>18.899999999999999</v>
      </c>
      <c r="BN14" s="141">
        <v>14.4</v>
      </c>
      <c r="BO14" s="141">
        <v>16.8</v>
      </c>
      <c r="BP14" s="141">
        <v>14.3</v>
      </c>
      <c r="BQ14" s="18">
        <f t="shared" si="2"/>
        <v>15.40322580645161</v>
      </c>
      <c r="BR14" s="4"/>
    </row>
    <row r="15" spans="2:70" x14ac:dyDescent="0.2">
      <c r="B15" s="1" t="str">
        <f t="shared" si="0"/>
        <v>Altiplano_BuenaVista</v>
      </c>
      <c r="C15" s="85" t="s">
        <v>3</v>
      </c>
      <c r="D15" s="85" t="s">
        <v>9</v>
      </c>
      <c r="E15" s="85" t="s">
        <v>11</v>
      </c>
      <c r="F15" s="141">
        <v>22</v>
      </c>
      <c r="G15" s="141">
        <v>26.4</v>
      </c>
      <c r="H15" s="141">
        <v>25.9</v>
      </c>
      <c r="I15" s="141">
        <v>28.2</v>
      </c>
      <c r="J15" s="141">
        <v>17.399999999999999</v>
      </c>
      <c r="K15" s="141">
        <v>21.1</v>
      </c>
      <c r="L15" s="141">
        <v>11.7</v>
      </c>
      <c r="M15" s="144" t="s">
        <v>140</v>
      </c>
      <c r="N15" s="144" t="s">
        <v>140</v>
      </c>
      <c r="O15" s="144" t="s">
        <v>140</v>
      </c>
      <c r="P15" s="141">
        <v>29.9</v>
      </c>
      <c r="Q15" s="141">
        <v>22.5</v>
      </c>
      <c r="R15" s="141">
        <v>24</v>
      </c>
      <c r="S15" s="141">
        <v>25.7</v>
      </c>
      <c r="T15" s="141">
        <v>23.5</v>
      </c>
      <c r="U15" s="141">
        <v>27</v>
      </c>
      <c r="V15" s="141">
        <v>27.1</v>
      </c>
      <c r="W15" s="141">
        <v>30.8</v>
      </c>
      <c r="X15" s="141">
        <v>28.2</v>
      </c>
      <c r="Y15" s="141">
        <v>26</v>
      </c>
      <c r="Z15" s="141">
        <v>21.6</v>
      </c>
      <c r="AA15" s="144" t="s">
        <v>140</v>
      </c>
      <c r="AB15" s="144" t="s">
        <v>140</v>
      </c>
      <c r="AC15" s="144" t="s">
        <v>140</v>
      </c>
      <c r="AD15" s="144" t="s">
        <v>140</v>
      </c>
      <c r="AE15" s="144" t="s">
        <v>140</v>
      </c>
      <c r="AF15" s="144" t="s">
        <v>140</v>
      </c>
      <c r="AG15" s="144" t="s">
        <v>140</v>
      </c>
      <c r="AH15" s="141">
        <v>15.9</v>
      </c>
      <c r="AI15" s="141">
        <v>15.3</v>
      </c>
      <c r="AJ15" s="141">
        <v>21.1</v>
      </c>
      <c r="AK15" s="17">
        <f t="shared" si="1"/>
        <v>23.395238095238096</v>
      </c>
      <c r="AL15" s="141">
        <v>22</v>
      </c>
      <c r="AM15" s="141">
        <v>16.2</v>
      </c>
      <c r="AN15" s="141">
        <v>8.6999999999999993</v>
      </c>
      <c r="AO15" s="141">
        <v>9.4</v>
      </c>
      <c r="AP15" s="141">
        <v>7.5</v>
      </c>
      <c r="AQ15" s="141">
        <v>15.5</v>
      </c>
      <c r="AR15" s="141">
        <v>11.7</v>
      </c>
      <c r="AS15" s="144" t="s">
        <v>140</v>
      </c>
      <c r="AT15" s="144" t="s">
        <v>140</v>
      </c>
      <c r="AU15" s="144" t="s">
        <v>140</v>
      </c>
      <c r="AV15" s="141">
        <v>23.9</v>
      </c>
      <c r="AW15" s="141">
        <v>12.2</v>
      </c>
      <c r="AX15" s="141">
        <v>11</v>
      </c>
      <c r="AY15" s="141">
        <v>10.8</v>
      </c>
      <c r="AZ15" s="141">
        <v>12.8</v>
      </c>
      <c r="BA15" s="141">
        <v>12</v>
      </c>
      <c r="BB15" s="141">
        <v>19.100000000000001</v>
      </c>
      <c r="BC15" s="141">
        <v>18.899999999999999</v>
      </c>
      <c r="BD15" s="141">
        <v>12.5</v>
      </c>
      <c r="BE15" s="141">
        <v>11.5</v>
      </c>
      <c r="BF15" s="141">
        <v>21.6</v>
      </c>
      <c r="BG15" s="144" t="s">
        <v>140</v>
      </c>
      <c r="BH15" s="144" t="s">
        <v>140</v>
      </c>
      <c r="BI15" s="144" t="s">
        <v>140</v>
      </c>
      <c r="BJ15" s="144" t="s">
        <v>140</v>
      </c>
      <c r="BK15" s="144" t="s">
        <v>140</v>
      </c>
      <c r="BL15" s="144" t="s">
        <v>140</v>
      </c>
      <c r="BM15" s="144" t="s">
        <v>140</v>
      </c>
      <c r="BN15" s="141">
        <v>13.3</v>
      </c>
      <c r="BO15" s="141">
        <v>13.2</v>
      </c>
      <c r="BP15" s="141">
        <v>11.5</v>
      </c>
      <c r="BQ15" s="18">
        <f t="shared" si="2"/>
        <v>14.061904761904765</v>
      </c>
      <c r="BR15" s="4"/>
    </row>
    <row r="16" spans="2:70" x14ac:dyDescent="0.2">
      <c r="B16" s="1" t="str">
        <f t="shared" si="0"/>
        <v>Altiplano_La Dulce</v>
      </c>
      <c r="C16" s="85" t="s">
        <v>3</v>
      </c>
      <c r="D16" s="85" t="s">
        <v>37</v>
      </c>
      <c r="E16" s="85" t="s">
        <v>11</v>
      </c>
      <c r="F16" s="141">
        <v>25.6</v>
      </c>
      <c r="G16" s="141">
        <v>26.8</v>
      </c>
      <c r="H16" s="141">
        <v>29.2</v>
      </c>
      <c r="I16" s="141">
        <v>30.3</v>
      </c>
      <c r="J16" s="141">
        <v>27.7</v>
      </c>
      <c r="K16" s="141">
        <v>25.2</v>
      </c>
      <c r="L16" s="141">
        <v>31.9</v>
      </c>
      <c r="M16" s="141">
        <v>31.7</v>
      </c>
      <c r="N16" s="141">
        <v>32.9</v>
      </c>
      <c r="O16" s="141">
        <v>31.7</v>
      </c>
      <c r="P16" s="141">
        <v>31.4</v>
      </c>
      <c r="Q16" s="141">
        <v>27.3</v>
      </c>
      <c r="R16" s="141">
        <v>27.2</v>
      </c>
      <c r="S16" s="141">
        <v>29.5</v>
      </c>
      <c r="T16" s="141">
        <v>26</v>
      </c>
      <c r="U16" s="141">
        <v>30</v>
      </c>
      <c r="V16" s="141">
        <v>29.7</v>
      </c>
      <c r="W16" s="141">
        <v>32</v>
      </c>
      <c r="X16" s="141">
        <v>32</v>
      </c>
      <c r="Y16" s="141">
        <v>32.799999999999997</v>
      </c>
      <c r="Z16" s="141">
        <v>29</v>
      </c>
      <c r="AA16" s="141">
        <v>28.3</v>
      </c>
      <c r="AB16" s="141">
        <v>29.7</v>
      </c>
      <c r="AC16" s="141">
        <v>29.3</v>
      </c>
      <c r="AD16" s="141">
        <v>30.5</v>
      </c>
      <c r="AE16" s="141">
        <v>31.1</v>
      </c>
      <c r="AF16" s="141">
        <v>30.7</v>
      </c>
      <c r="AG16" s="141">
        <v>29.5</v>
      </c>
      <c r="AH16" s="141">
        <v>28.9</v>
      </c>
      <c r="AI16" s="141">
        <v>25.5</v>
      </c>
      <c r="AJ16" s="141">
        <v>25.8</v>
      </c>
      <c r="AK16" s="17">
        <f t="shared" si="1"/>
        <v>29.329032258064512</v>
      </c>
      <c r="AL16" s="141">
        <v>5.2</v>
      </c>
      <c r="AM16" s="141">
        <v>8.1</v>
      </c>
      <c r="AN16" s="141">
        <v>8.3000000000000007</v>
      </c>
      <c r="AO16" s="141">
        <v>8.5</v>
      </c>
      <c r="AP16" s="141">
        <v>12</v>
      </c>
      <c r="AQ16" s="141">
        <v>14.4</v>
      </c>
      <c r="AR16" s="141">
        <v>11.2</v>
      </c>
      <c r="AS16" s="141">
        <v>12.8</v>
      </c>
      <c r="AT16" s="141">
        <v>12.3</v>
      </c>
      <c r="AU16" s="141">
        <v>10.6</v>
      </c>
      <c r="AV16" s="141">
        <v>8.5</v>
      </c>
      <c r="AW16" s="141">
        <v>12.4</v>
      </c>
      <c r="AX16" s="141">
        <v>10.8</v>
      </c>
      <c r="AY16" s="141">
        <v>12.1</v>
      </c>
      <c r="AZ16" s="141">
        <v>13.4</v>
      </c>
      <c r="BA16" s="141">
        <v>7.5</v>
      </c>
      <c r="BB16" s="141">
        <v>7.2</v>
      </c>
      <c r="BC16" s="141">
        <v>14.3</v>
      </c>
      <c r="BD16" s="141">
        <v>14.8</v>
      </c>
      <c r="BE16" s="141">
        <v>12</v>
      </c>
      <c r="BF16" s="141">
        <v>14.9</v>
      </c>
      <c r="BG16" s="141">
        <v>10</v>
      </c>
      <c r="BH16" s="141">
        <v>9.8000000000000007</v>
      </c>
      <c r="BI16" s="141">
        <v>9.5</v>
      </c>
      <c r="BJ16" s="141">
        <v>9.6</v>
      </c>
      <c r="BK16" s="141">
        <v>8.6999999999999993</v>
      </c>
      <c r="BL16" s="141">
        <v>14.6</v>
      </c>
      <c r="BM16" s="141">
        <v>13.4</v>
      </c>
      <c r="BN16" s="141">
        <v>12.8</v>
      </c>
      <c r="BO16" s="141">
        <v>12.1</v>
      </c>
      <c r="BP16" s="141">
        <v>10.6</v>
      </c>
      <c r="BQ16" s="18">
        <f t="shared" si="2"/>
        <v>11.045161290322584</v>
      </c>
      <c r="BR16" s="4"/>
    </row>
    <row r="17" spans="2:70" x14ac:dyDescent="0.2">
      <c r="B17" s="1" t="str">
        <f t="shared" si="0"/>
        <v>Altiplano_Yoliatl</v>
      </c>
      <c r="C17" s="85" t="s">
        <v>3</v>
      </c>
      <c r="D17" s="85" t="s">
        <v>72</v>
      </c>
      <c r="E17" s="85" t="s">
        <v>11</v>
      </c>
      <c r="F17" s="141">
        <v>26.6</v>
      </c>
      <c r="G17" s="141">
        <v>27.8</v>
      </c>
      <c r="H17" s="141">
        <v>29.1</v>
      </c>
      <c r="I17" s="141">
        <v>30.4</v>
      </c>
      <c r="J17" s="141">
        <v>29.2</v>
      </c>
      <c r="K17" s="141">
        <v>22.2</v>
      </c>
      <c r="L17" s="141">
        <v>31.3</v>
      </c>
      <c r="M17" s="141">
        <v>30.5</v>
      </c>
      <c r="N17" s="141">
        <v>31.7</v>
      </c>
      <c r="O17" s="141">
        <v>31.7</v>
      </c>
      <c r="P17" s="141">
        <v>33.4</v>
      </c>
      <c r="Q17" s="141">
        <v>27.2</v>
      </c>
      <c r="R17" s="141">
        <v>25.8</v>
      </c>
      <c r="S17" s="141">
        <v>29.1</v>
      </c>
      <c r="T17" s="141">
        <v>26.3</v>
      </c>
      <c r="U17" s="141">
        <v>29.7</v>
      </c>
      <c r="V17" s="141">
        <v>29.9</v>
      </c>
      <c r="W17" s="141">
        <v>31.4</v>
      </c>
      <c r="X17" s="141">
        <v>30.5</v>
      </c>
      <c r="Y17" s="141">
        <v>32.9</v>
      </c>
      <c r="Z17" s="141">
        <v>29.7</v>
      </c>
      <c r="AA17" s="141">
        <v>28.9</v>
      </c>
      <c r="AB17" s="141">
        <v>28.4</v>
      </c>
      <c r="AC17" s="141">
        <v>29.9</v>
      </c>
      <c r="AD17" s="141">
        <v>30.7</v>
      </c>
      <c r="AE17" s="141">
        <v>31.9</v>
      </c>
      <c r="AF17" s="141">
        <v>31.5</v>
      </c>
      <c r="AG17" s="141">
        <v>28.8</v>
      </c>
      <c r="AH17" s="141">
        <v>26.9</v>
      </c>
      <c r="AI17" s="141">
        <v>25.7</v>
      </c>
      <c r="AJ17" s="141">
        <v>26.2</v>
      </c>
      <c r="AK17" s="17">
        <f t="shared" si="1"/>
        <v>29.203225806451613</v>
      </c>
      <c r="AL17" s="141">
        <v>9.3000000000000007</v>
      </c>
      <c r="AM17" s="141">
        <v>10.5</v>
      </c>
      <c r="AN17" s="141">
        <v>7.6</v>
      </c>
      <c r="AO17" s="141">
        <v>11.1</v>
      </c>
      <c r="AP17" s="141">
        <v>11.6</v>
      </c>
      <c r="AQ17" s="141">
        <v>11.3</v>
      </c>
      <c r="AR17" s="141">
        <v>7</v>
      </c>
      <c r="AS17" s="141">
        <v>8.8000000000000007</v>
      </c>
      <c r="AT17" s="141">
        <v>13.1</v>
      </c>
      <c r="AU17" s="141">
        <v>6.9</v>
      </c>
      <c r="AV17" s="141">
        <v>10.3</v>
      </c>
      <c r="AW17" s="141">
        <v>7.5</v>
      </c>
      <c r="AX17" s="141">
        <v>10.1</v>
      </c>
      <c r="AY17" s="141">
        <v>12.5</v>
      </c>
      <c r="AZ17" s="141">
        <v>10.3</v>
      </c>
      <c r="BA17" s="141">
        <v>10.1</v>
      </c>
      <c r="BB17" s="141">
        <v>7.5</v>
      </c>
      <c r="BC17" s="141">
        <v>13.1</v>
      </c>
      <c r="BD17" s="141">
        <v>13.6</v>
      </c>
      <c r="BE17" s="141">
        <v>11.3</v>
      </c>
      <c r="BF17" s="141">
        <v>13.3</v>
      </c>
      <c r="BG17" s="141">
        <v>10.3</v>
      </c>
      <c r="BH17" s="141">
        <v>9.1</v>
      </c>
      <c r="BI17" s="141">
        <v>8.4</v>
      </c>
      <c r="BJ17" s="141">
        <v>11.8</v>
      </c>
      <c r="BK17" s="141">
        <v>8.1</v>
      </c>
      <c r="BL17" s="141">
        <v>11.6</v>
      </c>
      <c r="BM17" s="141">
        <v>13.3</v>
      </c>
      <c r="BN17" s="141">
        <v>11.9</v>
      </c>
      <c r="BO17" s="141">
        <v>12.6</v>
      </c>
      <c r="BP17" s="141">
        <v>7.9</v>
      </c>
      <c r="BQ17" s="18">
        <f t="shared" si="2"/>
        <v>10.380645161290325</v>
      </c>
      <c r="BR17" s="4"/>
    </row>
    <row r="18" spans="2:70" x14ac:dyDescent="0.2">
      <c r="B18" s="1" t="str">
        <f t="shared" si="0"/>
        <v>Altiplano_El Pocito</v>
      </c>
      <c r="C18" s="85" t="s">
        <v>3</v>
      </c>
      <c r="D18" s="85" t="s">
        <v>135</v>
      </c>
      <c r="E18" s="85" t="s">
        <v>49</v>
      </c>
      <c r="F18" s="141">
        <v>24.7</v>
      </c>
      <c r="G18" s="141">
        <v>24.4</v>
      </c>
      <c r="H18" s="141">
        <v>27.7</v>
      </c>
      <c r="I18" s="141">
        <v>27.1</v>
      </c>
      <c r="J18" s="141">
        <v>31.5</v>
      </c>
      <c r="K18" s="141">
        <v>25.9</v>
      </c>
      <c r="L18" s="141">
        <v>31.8</v>
      </c>
      <c r="M18" s="141">
        <v>28.4</v>
      </c>
      <c r="N18" s="141">
        <v>28.9</v>
      </c>
      <c r="O18" s="141">
        <v>29</v>
      </c>
      <c r="P18" s="141">
        <v>30.2</v>
      </c>
      <c r="Q18" s="141">
        <v>23.5</v>
      </c>
      <c r="R18" s="141">
        <v>24.6</v>
      </c>
      <c r="S18" s="141">
        <v>27</v>
      </c>
      <c r="T18" s="141">
        <v>28.4</v>
      </c>
      <c r="U18" s="141">
        <v>31.5</v>
      </c>
      <c r="V18" s="141">
        <v>31.6</v>
      </c>
      <c r="W18" s="141">
        <v>30</v>
      </c>
      <c r="X18" s="141">
        <v>27.4</v>
      </c>
      <c r="Y18" s="141">
        <v>32.9</v>
      </c>
      <c r="Z18" s="141">
        <v>27.1</v>
      </c>
      <c r="AA18" s="141">
        <v>23.9</v>
      </c>
      <c r="AB18" s="141">
        <v>25.4</v>
      </c>
      <c r="AC18" s="141">
        <v>29.7</v>
      </c>
      <c r="AD18" s="141">
        <v>30.8</v>
      </c>
      <c r="AE18" s="141">
        <v>29.1</v>
      </c>
      <c r="AF18" s="141">
        <v>29.7</v>
      </c>
      <c r="AG18" s="141">
        <v>26.4</v>
      </c>
      <c r="AH18" s="141">
        <v>27.2</v>
      </c>
      <c r="AI18" s="141">
        <v>24</v>
      </c>
      <c r="AJ18" s="141">
        <v>24.4</v>
      </c>
      <c r="AK18" s="17">
        <f t="shared" si="1"/>
        <v>27.877419354838711</v>
      </c>
      <c r="AL18" s="141">
        <v>10.9</v>
      </c>
      <c r="AM18" s="141">
        <v>12.9</v>
      </c>
      <c r="AN18" s="141">
        <v>12.1</v>
      </c>
      <c r="AO18" s="141">
        <v>14.8</v>
      </c>
      <c r="AP18" s="141">
        <v>16.100000000000001</v>
      </c>
      <c r="AQ18" s="141">
        <v>14.7</v>
      </c>
      <c r="AR18" s="141">
        <v>14.4</v>
      </c>
      <c r="AS18" s="141">
        <v>13.9</v>
      </c>
      <c r="AT18" s="141">
        <v>15.9</v>
      </c>
      <c r="AU18" s="141">
        <v>15.8</v>
      </c>
      <c r="AV18" s="141">
        <v>14.5</v>
      </c>
      <c r="AW18" s="141">
        <v>14.4</v>
      </c>
      <c r="AX18" s="141">
        <v>13</v>
      </c>
      <c r="AY18" s="141">
        <v>15.4</v>
      </c>
      <c r="AZ18" s="141">
        <v>15.7</v>
      </c>
      <c r="BA18" s="141">
        <v>17.399999999999999</v>
      </c>
      <c r="BB18" s="141">
        <v>14.7</v>
      </c>
      <c r="BC18" s="141">
        <v>16.899999999999999</v>
      </c>
      <c r="BD18" s="141">
        <v>15.8</v>
      </c>
      <c r="BE18" s="141">
        <v>13.6</v>
      </c>
      <c r="BF18" s="141">
        <v>14.5</v>
      </c>
      <c r="BG18" s="141">
        <v>13.5</v>
      </c>
      <c r="BH18" s="141">
        <v>15.2</v>
      </c>
      <c r="BI18" s="141">
        <v>16.399999999999999</v>
      </c>
      <c r="BJ18" s="141">
        <v>13.5</v>
      </c>
      <c r="BK18" s="141">
        <v>17.600000000000001</v>
      </c>
      <c r="BL18" s="141">
        <v>16.100000000000001</v>
      </c>
      <c r="BM18" s="141">
        <v>16.2</v>
      </c>
      <c r="BN18" s="141">
        <v>14.6</v>
      </c>
      <c r="BO18" s="141">
        <v>14.9</v>
      </c>
      <c r="BP18" s="141">
        <v>12.5</v>
      </c>
      <c r="BQ18" s="18">
        <f t="shared" si="2"/>
        <v>14.770967741935484</v>
      </c>
      <c r="BR18" s="4"/>
    </row>
    <row r="19" spans="2:70" x14ac:dyDescent="0.2">
      <c r="B19" s="1" t="str">
        <f t="shared" si="0"/>
        <v>Altiplano_La Victoria</v>
      </c>
      <c r="C19" s="85" t="s">
        <v>3</v>
      </c>
      <c r="D19" s="85" t="s">
        <v>132</v>
      </c>
      <c r="E19" s="85" t="s">
        <v>5</v>
      </c>
      <c r="F19" s="141">
        <v>23</v>
      </c>
      <c r="G19" s="141">
        <v>23</v>
      </c>
      <c r="H19" s="141">
        <v>27</v>
      </c>
      <c r="I19" s="141">
        <v>28.3</v>
      </c>
      <c r="J19" s="141">
        <v>26.3</v>
      </c>
      <c r="K19" s="141">
        <v>24.5</v>
      </c>
      <c r="L19" s="141">
        <v>29.2</v>
      </c>
      <c r="M19" s="141">
        <v>29.7</v>
      </c>
      <c r="N19" s="141">
        <v>29.9</v>
      </c>
      <c r="O19" s="141">
        <v>29.9</v>
      </c>
      <c r="P19" s="141">
        <v>30.4</v>
      </c>
      <c r="Q19" s="141">
        <v>24.2</v>
      </c>
      <c r="R19" s="141">
        <v>24.6</v>
      </c>
      <c r="S19" s="141">
        <v>26.6</v>
      </c>
      <c r="T19" s="141">
        <v>25.2</v>
      </c>
      <c r="U19" s="141">
        <v>27.3</v>
      </c>
      <c r="V19" s="141">
        <v>27.8</v>
      </c>
      <c r="W19" s="141">
        <v>27.8</v>
      </c>
      <c r="X19" s="141">
        <v>28.2</v>
      </c>
      <c r="Y19" s="141">
        <v>28.6</v>
      </c>
      <c r="Z19" s="141">
        <v>27.6</v>
      </c>
      <c r="AA19" s="141">
        <v>25</v>
      </c>
      <c r="AB19" s="141">
        <v>25.2</v>
      </c>
      <c r="AC19" s="141">
        <v>25.7</v>
      </c>
      <c r="AD19" s="141">
        <v>26.8</v>
      </c>
      <c r="AE19" s="141">
        <v>27.9</v>
      </c>
      <c r="AF19" s="141">
        <v>27.9</v>
      </c>
      <c r="AG19" s="141">
        <v>26.7</v>
      </c>
      <c r="AH19" s="141">
        <v>25</v>
      </c>
      <c r="AI19" s="141">
        <v>24.2</v>
      </c>
      <c r="AJ19" s="141">
        <v>22.9</v>
      </c>
      <c r="AK19" s="17">
        <f t="shared" si="1"/>
        <v>26.658064516129034</v>
      </c>
      <c r="AL19" s="141">
        <v>6.9</v>
      </c>
      <c r="AM19" s="141">
        <v>10.1</v>
      </c>
      <c r="AN19" s="141">
        <v>7</v>
      </c>
      <c r="AO19" s="141">
        <v>8.6999999999999993</v>
      </c>
      <c r="AP19" s="141">
        <v>10.199999999999999</v>
      </c>
      <c r="AQ19" s="141">
        <v>10.199999999999999</v>
      </c>
      <c r="AR19" s="141">
        <v>9</v>
      </c>
      <c r="AS19" s="141">
        <v>13.6</v>
      </c>
      <c r="AT19" s="141">
        <v>13.3</v>
      </c>
      <c r="AU19" s="141">
        <v>10.199999999999999</v>
      </c>
      <c r="AV19" s="141">
        <v>8.3000000000000007</v>
      </c>
      <c r="AW19" s="141">
        <v>11.9</v>
      </c>
      <c r="AX19" s="141">
        <v>10.5</v>
      </c>
      <c r="AY19" s="141">
        <v>12.5</v>
      </c>
      <c r="AZ19" s="141">
        <v>11</v>
      </c>
      <c r="BA19" s="141">
        <v>9.4</v>
      </c>
      <c r="BB19" s="141">
        <v>7.9</v>
      </c>
      <c r="BC19" s="141">
        <v>12.9</v>
      </c>
      <c r="BD19" s="141">
        <v>13.8</v>
      </c>
      <c r="BE19" s="141">
        <v>12.8</v>
      </c>
      <c r="BF19" s="141">
        <v>12.3</v>
      </c>
      <c r="BG19" s="141">
        <v>10.6</v>
      </c>
      <c r="BH19" s="141">
        <v>11.7</v>
      </c>
      <c r="BI19" s="141">
        <v>10.199999999999999</v>
      </c>
      <c r="BJ19" s="141">
        <v>10.199999999999999</v>
      </c>
      <c r="BK19" s="141">
        <v>10.9</v>
      </c>
      <c r="BL19" s="141">
        <v>13.3</v>
      </c>
      <c r="BM19" s="141">
        <v>12.1</v>
      </c>
      <c r="BN19" s="141">
        <v>11.3</v>
      </c>
      <c r="BO19" s="141">
        <v>12.2</v>
      </c>
      <c r="BP19" s="141">
        <v>10.1</v>
      </c>
      <c r="BQ19" s="18">
        <f t="shared" si="2"/>
        <v>10.809677419354841</v>
      </c>
      <c r="BR19" s="4"/>
    </row>
    <row r="20" spans="2:70" x14ac:dyDescent="0.2">
      <c r="B20" s="1" t="str">
        <f t="shared" si="0"/>
        <v>Altiplano_Cerritos de Bernal</v>
      </c>
      <c r="C20" s="85" t="s">
        <v>3</v>
      </c>
      <c r="D20" s="85" t="s">
        <v>133</v>
      </c>
      <c r="E20" s="85" t="s">
        <v>5</v>
      </c>
      <c r="F20" s="141">
        <v>24.1</v>
      </c>
      <c r="G20" s="141">
        <v>25.6</v>
      </c>
      <c r="H20" s="141">
        <v>27.4</v>
      </c>
      <c r="I20" s="141">
        <v>28.4</v>
      </c>
      <c r="J20" s="141">
        <v>26.6</v>
      </c>
      <c r="K20" s="141">
        <v>24.3</v>
      </c>
      <c r="L20" s="141">
        <v>28.4</v>
      </c>
      <c r="M20" s="141">
        <v>29.5</v>
      </c>
      <c r="N20" s="141">
        <v>29.7</v>
      </c>
      <c r="O20" s="141">
        <v>30.1</v>
      </c>
      <c r="P20" s="141">
        <v>30.6</v>
      </c>
      <c r="Q20" s="141">
        <v>24.9</v>
      </c>
      <c r="R20" s="141">
        <v>24.7</v>
      </c>
      <c r="S20" s="141">
        <v>26.3</v>
      </c>
      <c r="T20" s="141">
        <v>24.1</v>
      </c>
      <c r="U20" s="141">
        <v>27.9</v>
      </c>
      <c r="V20" s="141">
        <v>27.6</v>
      </c>
      <c r="W20" s="141">
        <v>28.5</v>
      </c>
      <c r="X20" s="141">
        <v>27.8</v>
      </c>
      <c r="Y20" s="141">
        <v>30</v>
      </c>
      <c r="Z20" s="141">
        <v>27.9</v>
      </c>
      <c r="AA20" s="141">
        <v>25.8</v>
      </c>
      <c r="AB20" s="141">
        <v>23.8</v>
      </c>
      <c r="AC20" s="141">
        <v>25.9</v>
      </c>
      <c r="AD20" s="141">
        <v>27.2</v>
      </c>
      <c r="AE20" s="141">
        <v>28.3</v>
      </c>
      <c r="AF20" s="141">
        <v>27.6</v>
      </c>
      <c r="AG20" s="141">
        <v>25.5</v>
      </c>
      <c r="AH20" s="141">
        <v>25.3</v>
      </c>
      <c r="AI20" s="141">
        <v>24.9</v>
      </c>
      <c r="AJ20" s="141">
        <v>24.1</v>
      </c>
      <c r="AK20" s="17">
        <f t="shared" si="1"/>
        <v>26.864516129032253</v>
      </c>
      <c r="AL20" s="141">
        <v>8.8000000000000007</v>
      </c>
      <c r="AM20" s="141">
        <v>10</v>
      </c>
      <c r="AN20" s="141">
        <v>9.1</v>
      </c>
      <c r="AO20" s="141">
        <v>10.199999999999999</v>
      </c>
      <c r="AP20" s="141">
        <v>8.8000000000000007</v>
      </c>
      <c r="AQ20" s="141">
        <v>10.8</v>
      </c>
      <c r="AR20" s="141">
        <v>7.4</v>
      </c>
      <c r="AS20" s="141">
        <v>11.4</v>
      </c>
      <c r="AT20" s="141">
        <v>12.9</v>
      </c>
      <c r="AU20" s="141">
        <v>11.4</v>
      </c>
      <c r="AV20" s="141">
        <v>10.9</v>
      </c>
      <c r="AW20" s="141">
        <v>10.9</v>
      </c>
      <c r="AX20" s="141">
        <v>10.199999999999999</v>
      </c>
      <c r="AY20" s="141">
        <v>13</v>
      </c>
      <c r="AZ20" s="141">
        <v>10.1</v>
      </c>
      <c r="BA20" s="141">
        <v>9.3000000000000007</v>
      </c>
      <c r="BB20" s="141">
        <v>8</v>
      </c>
      <c r="BC20" s="141">
        <v>14.5</v>
      </c>
      <c r="BD20" s="141">
        <v>13.6</v>
      </c>
      <c r="BE20" s="141">
        <v>12.7</v>
      </c>
      <c r="BF20" s="141">
        <v>13</v>
      </c>
      <c r="BG20" s="141">
        <v>11</v>
      </c>
      <c r="BH20" s="141">
        <v>11</v>
      </c>
      <c r="BI20" s="141">
        <v>10.9</v>
      </c>
      <c r="BJ20" s="141">
        <v>12.3</v>
      </c>
      <c r="BK20" s="141">
        <v>12.2</v>
      </c>
      <c r="BL20" s="141">
        <v>13.5</v>
      </c>
      <c r="BM20" s="141">
        <v>12.7</v>
      </c>
      <c r="BN20" s="141">
        <v>12.2</v>
      </c>
      <c r="BO20" s="141">
        <v>12.5</v>
      </c>
      <c r="BP20" s="141">
        <v>10.7</v>
      </c>
      <c r="BQ20" s="18">
        <f t="shared" si="2"/>
        <v>11.161290322580644</v>
      </c>
      <c r="BR20" s="4"/>
    </row>
    <row r="21" spans="2:70" x14ac:dyDescent="0.2">
      <c r="B21" s="1" t="str">
        <f t="shared" si="0"/>
        <v>Altiplano_Santa Matilde</v>
      </c>
      <c r="C21" s="85" t="s">
        <v>3</v>
      </c>
      <c r="D21" s="85" t="s">
        <v>136</v>
      </c>
      <c r="E21" s="85" t="s">
        <v>5</v>
      </c>
      <c r="F21" s="141">
        <v>25.6</v>
      </c>
      <c r="G21" s="141">
        <v>27.3</v>
      </c>
      <c r="H21" s="141">
        <v>29.1</v>
      </c>
      <c r="I21" s="141">
        <v>30.1</v>
      </c>
      <c r="J21" s="141">
        <v>27.6</v>
      </c>
      <c r="K21" s="141">
        <v>24.8</v>
      </c>
      <c r="L21" s="141">
        <v>30.5</v>
      </c>
      <c r="M21" s="141">
        <v>31.8</v>
      </c>
      <c r="N21" s="141">
        <v>31.8</v>
      </c>
      <c r="O21" s="141">
        <v>31.1</v>
      </c>
      <c r="P21" s="141">
        <v>32.200000000000003</v>
      </c>
      <c r="Q21" s="141">
        <v>27.2</v>
      </c>
      <c r="R21" s="141">
        <v>26.8</v>
      </c>
      <c r="S21" s="141">
        <v>28.6</v>
      </c>
      <c r="T21" s="141">
        <v>25.8</v>
      </c>
      <c r="U21" s="141">
        <v>30.2</v>
      </c>
      <c r="V21" s="141">
        <v>29.6</v>
      </c>
      <c r="W21" s="141">
        <v>30.7</v>
      </c>
      <c r="X21" s="141">
        <v>31.8</v>
      </c>
      <c r="Y21" s="141">
        <v>31.1</v>
      </c>
      <c r="Z21" s="141">
        <v>29.6</v>
      </c>
      <c r="AA21" s="141">
        <v>26.7</v>
      </c>
      <c r="AB21" s="141">
        <v>26.3</v>
      </c>
      <c r="AC21" s="141">
        <v>27.9</v>
      </c>
      <c r="AD21" s="141">
        <v>28.9</v>
      </c>
      <c r="AE21" s="141">
        <v>28.8</v>
      </c>
      <c r="AF21" s="141">
        <v>28.5</v>
      </c>
      <c r="AG21" s="141">
        <v>27.3</v>
      </c>
      <c r="AH21" s="141">
        <v>26.9</v>
      </c>
      <c r="AI21" s="141">
        <v>26.1</v>
      </c>
      <c r="AJ21" s="141">
        <v>25.3</v>
      </c>
      <c r="AK21" s="17">
        <f t="shared" si="1"/>
        <v>28.58064516129032</v>
      </c>
      <c r="AL21" s="141">
        <v>8.3000000000000007</v>
      </c>
      <c r="AM21" s="141">
        <v>11.8</v>
      </c>
      <c r="AN21" s="141">
        <v>9.6</v>
      </c>
      <c r="AO21" s="141">
        <v>10.5</v>
      </c>
      <c r="AP21" s="141">
        <v>13.1</v>
      </c>
      <c r="AQ21" s="141">
        <v>12.1</v>
      </c>
      <c r="AR21" s="141">
        <v>9.4</v>
      </c>
      <c r="AS21" s="141">
        <v>11.8</v>
      </c>
      <c r="AT21" s="141">
        <v>14.2</v>
      </c>
      <c r="AU21" s="141">
        <v>11.9</v>
      </c>
      <c r="AV21" s="141">
        <v>10.1</v>
      </c>
      <c r="AW21" s="141">
        <v>11</v>
      </c>
      <c r="AX21" s="141">
        <v>11.8</v>
      </c>
      <c r="AY21" s="141">
        <v>12.8</v>
      </c>
      <c r="AZ21" s="141">
        <v>11.7</v>
      </c>
      <c r="BA21" s="141">
        <v>9.5</v>
      </c>
      <c r="BB21" s="141">
        <v>8.3000000000000007</v>
      </c>
      <c r="BC21" s="141">
        <v>15.5</v>
      </c>
      <c r="BD21" s="141">
        <v>14.7</v>
      </c>
      <c r="BE21" s="141">
        <v>12.7</v>
      </c>
      <c r="BF21" s="141">
        <v>14.8</v>
      </c>
      <c r="BG21" s="141">
        <v>11.9</v>
      </c>
      <c r="BH21" s="141">
        <v>11.1</v>
      </c>
      <c r="BI21" s="141">
        <v>12</v>
      </c>
      <c r="BJ21" s="141">
        <v>12.9</v>
      </c>
      <c r="BK21" s="141">
        <v>12.9</v>
      </c>
      <c r="BL21" s="141">
        <v>14.9</v>
      </c>
      <c r="BM21" s="141">
        <v>14.6</v>
      </c>
      <c r="BN21" s="141">
        <v>13.7</v>
      </c>
      <c r="BO21" s="141">
        <v>13.7</v>
      </c>
      <c r="BP21" s="141">
        <v>10.4</v>
      </c>
      <c r="BQ21" s="18">
        <f t="shared" si="2"/>
        <v>12.054838709677417</v>
      </c>
      <c r="BR21" s="4"/>
    </row>
    <row r="22" spans="2:70" x14ac:dyDescent="0.2">
      <c r="B22" s="1" t="str">
        <f t="shared" si="0"/>
        <v>Altiplano_La Herradura</v>
      </c>
      <c r="C22" s="85" t="s">
        <v>3</v>
      </c>
      <c r="D22" s="85" t="s">
        <v>134</v>
      </c>
      <c r="E22" s="85" t="s">
        <v>11</v>
      </c>
      <c r="F22" s="160">
        <v>22.7</v>
      </c>
      <c r="G22" s="160">
        <v>24.5</v>
      </c>
      <c r="H22" s="160">
        <v>26.9</v>
      </c>
      <c r="I22" s="160">
        <v>28.3</v>
      </c>
      <c r="J22" s="160">
        <v>26.6</v>
      </c>
      <c r="K22" s="160">
        <v>22.8</v>
      </c>
      <c r="L22" s="160">
        <v>29</v>
      </c>
      <c r="M22" s="160">
        <v>29</v>
      </c>
      <c r="N22" s="160">
        <v>30</v>
      </c>
      <c r="O22" s="160">
        <v>30.1</v>
      </c>
      <c r="P22" s="160">
        <v>30.9</v>
      </c>
      <c r="Q22" s="160">
        <v>24.3</v>
      </c>
      <c r="R22" s="160">
        <v>24</v>
      </c>
      <c r="S22" s="160">
        <v>26.5</v>
      </c>
      <c r="T22" s="160">
        <v>24.8</v>
      </c>
      <c r="U22" s="160">
        <v>28.8</v>
      </c>
      <c r="V22" s="160">
        <v>27.5</v>
      </c>
      <c r="W22" s="160">
        <v>28.3</v>
      </c>
      <c r="X22" s="160">
        <v>29</v>
      </c>
      <c r="Y22" s="160">
        <v>30.2</v>
      </c>
      <c r="Z22" s="160">
        <v>27.9</v>
      </c>
      <c r="AA22" s="160">
        <v>26.3</v>
      </c>
      <c r="AB22" s="160">
        <v>25.8</v>
      </c>
      <c r="AC22" s="160">
        <v>27.7</v>
      </c>
      <c r="AD22" s="160">
        <v>28.3</v>
      </c>
      <c r="AE22" s="160">
        <v>29.5</v>
      </c>
      <c r="AF22" s="160">
        <v>28</v>
      </c>
      <c r="AG22" s="160">
        <v>26.9</v>
      </c>
      <c r="AH22" s="160">
        <v>25.6</v>
      </c>
      <c r="AI22" s="160">
        <v>25.4</v>
      </c>
      <c r="AJ22" s="160">
        <v>24.8</v>
      </c>
      <c r="AK22" s="17">
        <f t="shared" si="1"/>
        <v>27.109677419354835</v>
      </c>
      <c r="AL22" s="160">
        <v>8.6999999999999993</v>
      </c>
      <c r="AM22" s="160">
        <v>9.9</v>
      </c>
      <c r="AN22" s="160">
        <v>9.1999999999999993</v>
      </c>
      <c r="AO22" s="160">
        <v>11.2</v>
      </c>
      <c r="AP22" s="160">
        <v>11.8</v>
      </c>
      <c r="AQ22" s="160">
        <v>13.5</v>
      </c>
      <c r="AR22" s="160">
        <v>6.5</v>
      </c>
      <c r="AS22" s="160">
        <v>9</v>
      </c>
      <c r="AT22" s="160">
        <v>10.6</v>
      </c>
      <c r="AU22" s="160">
        <v>7.1</v>
      </c>
      <c r="AV22" s="160">
        <v>11.6</v>
      </c>
      <c r="AW22" s="160">
        <v>7.6</v>
      </c>
      <c r="AX22" s="160">
        <v>10.5</v>
      </c>
      <c r="AY22" s="160">
        <v>12.1</v>
      </c>
      <c r="AZ22" s="160">
        <v>10.7</v>
      </c>
      <c r="BA22" s="160">
        <v>11.1</v>
      </c>
      <c r="BB22" s="160">
        <v>7</v>
      </c>
      <c r="BC22" s="160">
        <v>13.7</v>
      </c>
      <c r="BD22" s="160">
        <v>13.2</v>
      </c>
      <c r="BE22" s="160">
        <v>12.1</v>
      </c>
      <c r="BF22" s="160">
        <v>13.2</v>
      </c>
      <c r="BG22" s="160">
        <v>10.199999999999999</v>
      </c>
      <c r="BH22" s="160">
        <v>9.1</v>
      </c>
      <c r="BI22" s="160">
        <v>8</v>
      </c>
      <c r="BJ22" s="160">
        <v>12.2</v>
      </c>
      <c r="BK22" s="160">
        <v>8.1</v>
      </c>
      <c r="BL22" s="160">
        <v>12.7</v>
      </c>
      <c r="BM22" s="160">
        <v>13.4</v>
      </c>
      <c r="BN22" s="160">
        <v>12</v>
      </c>
      <c r="BO22" s="160">
        <v>12.3</v>
      </c>
      <c r="BP22" s="160">
        <v>8.9</v>
      </c>
      <c r="BQ22" s="18">
        <f t="shared" si="2"/>
        <v>10.554838709677416</v>
      </c>
      <c r="BR22" s="4"/>
    </row>
    <row r="23" spans="2:70" x14ac:dyDescent="0.2">
      <c r="B23" s="1" t="str">
        <f t="shared" si="0"/>
        <v>Altiplano_Peotillos</v>
      </c>
      <c r="C23" s="85" t="s">
        <v>3</v>
      </c>
      <c r="D23" s="85" t="s">
        <v>48</v>
      </c>
      <c r="E23" s="85" t="s">
        <v>49</v>
      </c>
      <c r="F23" s="141">
        <v>28.4</v>
      </c>
      <c r="G23" s="141">
        <v>25.1</v>
      </c>
      <c r="H23" s="141">
        <v>27.5</v>
      </c>
      <c r="I23" s="141">
        <v>27.5</v>
      </c>
      <c r="J23" s="141">
        <v>31.6</v>
      </c>
      <c r="K23" s="141">
        <v>30.9</v>
      </c>
      <c r="L23" s="141">
        <v>35</v>
      </c>
      <c r="M23" s="141">
        <v>30.4</v>
      </c>
      <c r="N23" s="141">
        <v>29.8</v>
      </c>
      <c r="O23" s="141">
        <v>29.6</v>
      </c>
      <c r="P23" s="141">
        <v>31</v>
      </c>
      <c r="Q23" s="141">
        <v>24.8</v>
      </c>
      <c r="R23" s="141">
        <v>25.2</v>
      </c>
      <c r="S23" s="141">
        <v>27.3</v>
      </c>
      <c r="T23" s="141">
        <v>30.5</v>
      </c>
      <c r="U23" s="141">
        <v>34.1</v>
      </c>
      <c r="V23" s="141">
        <v>33.200000000000003</v>
      </c>
      <c r="W23" s="141">
        <v>29.2</v>
      </c>
      <c r="X23" s="141">
        <v>27.7</v>
      </c>
      <c r="Y23" s="141">
        <v>34.700000000000003</v>
      </c>
      <c r="Z23" s="141">
        <v>27.5</v>
      </c>
      <c r="AA23" s="141">
        <v>24.2</v>
      </c>
      <c r="AB23" s="141">
        <v>26.7</v>
      </c>
      <c r="AC23" s="141">
        <v>30.1</v>
      </c>
      <c r="AD23" s="141">
        <v>32.5</v>
      </c>
      <c r="AE23" s="141">
        <v>30.1</v>
      </c>
      <c r="AF23" s="141">
        <v>29.6</v>
      </c>
      <c r="AG23" s="141">
        <v>26.5</v>
      </c>
      <c r="AH23" s="141">
        <v>27.5</v>
      </c>
      <c r="AI23" s="141">
        <v>24.2</v>
      </c>
      <c r="AJ23" s="141">
        <v>25.7</v>
      </c>
      <c r="AK23" s="17">
        <f t="shared" si="1"/>
        <v>28.970967741935496</v>
      </c>
      <c r="AL23" s="141">
        <v>11.6</v>
      </c>
      <c r="AM23" s="141">
        <v>12.8</v>
      </c>
      <c r="AN23" s="141">
        <v>13.8</v>
      </c>
      <c r="AO23" s="141">
        <v>16</v>
      </c>
      <c r="AP23" s="141">
        <v>15</v>
      </c>
      <c r="AQ23" s="141">
        <v>15.7</v>
      </c>
      <c r="AR23" s="141">
        <v>12.8</v>
      </c>
      <c r="AS23" s="141">
        <v>15.9</v>
      </c>
      <c r="AT23" s="141">
        <v>14.6</v>
      </c>
      <c r="AU23" s="141">
        <v>15.1</v>
      </c>
      <c r="AV23" s="141">
        <v>13.7</v>
      </c>
      <c r="AW23" s="141">
        <v>13.6</v>
      </c>
      <c r="AX23" s="141">
        <v>13.7</v>
      </c>
      <c r="AY23" s="141">
        <v>16.399999999999999</v>
      </c>
      <c r="AZ23" s="141">
        <v>15.7</v>
      </c>
      <c r="BA23" s="141">
        <v>17.3</v>
      </c>
      <c r="BB23" s="141">
        <v>14.2</v>
      </c>
      <c r="BC23" s="141">
        <v>17.899999999999999</v>
      </c>
      <c r="BD23" s="141">
        <v>17.600000000000001</v>
      </c>
      <c r="BE23" s="141">
        <v>14</v>
      </c>
      <c r="BF23" s="141">
        <v>14.6</v>
      </c>
      <c r="BG23" s="141">
        <v>14.4</v>
      </c>
      <c r="BH23" s="141">
        <v>14.9</v>
      </c>
      <c r="BI23" s="141">
        <v>16.7</v>
      </c>
      <c r="BJ23" s="141">
        <v>12.9</v>
      </c>
      <c r="BK23" s="141">
        <v>16.100000000000001</v>
      </c>
      <c r="BL23" s="141">
        <v>16.399999999999999</v>
      </c>
      <c r="BM23" s="141">
        <v>17.3</v>
      </c>
      <c r="BN23" s="141">
        <v>13</v>
      </c>
      <c r="BO23" s="141">
        <v>14.8</v>
      </c>
      <c r="BP23" s="141">
        <v>11.8</v>
      </c>
      <c r="BQ23" s="18">
        <f t="shared" si="2"/>
        <v>14.848387096774193</v>
      </c>
      <c r="BR23" s="4"/>
    </row>
    <row r="24" spans="2:70" x14ac:dyDescent="0.2">
      <c r="B24" s="1" t="str">
        <f t="shared" si="0"/>
        <v>Centro_Benito Juárez</v>
      </c>
      <c r="C24" s="109" t="s">
        <v>6</v>
      </c>
      <c r="D24" s="109" t="s">
        <v>7</v>
      </c>
      <c r="E24" s="109" t="s">
        <v>8</v>
      </c>
      <c r="F24" s="141">
        <v>27.3</v>
      </c>
      <c r="G24" s="141">
        <v>27.6</v>
      </c>
      <c r="H24" s="141">
        <v>32.299999999999997</v>
      </c>
      <c r="I24" s="141">
        <v>33.6</v>
      </c>
      <c r="J24" s="141">
        <v>34.700000000000003</v>
      </c>
      <c r="K24" s="141">
        <v>30.9</v>
      </c>
      <c r="L24" s="141">
        <v>34.6</v>
      </c>
      <c r="M24" s="141">
        <v>35.9</v>
      </c>
      <c r="N24" s="141">
        <v>32.1</v>
      </c>
      <c r="O24" s="141">
        <v>35</v>
      </c>
      <c r="P24" s="141">
        <v>35.6</v>
      </c>
      <c r="Q24" s="141">
        <v>24.5</v>
      </c>
      <c r="R24" s="141">
        <v>24.8</v>
      </c>
      <c r="S24" s="141">
        <v>26.8</v>
      </c>
      <c r="T24" s="141">
        <v>30.3</v>
      </c>
      <c r="U24" s="141">
        <v>32.299999999999997</v>
      </c>
      <c r="V24" s="141">
        <v>32.5</v>
      </c>
      <c r="W24" s="141">
        <v>30.4</v>
      </c>
      <c r="X24" s="141">
        <v>26.2</v>
      </c>
      <c r="Y24" s="141">
        <v>31.3</v>
      </c>
      <c r="Z24" s="141">
        <v>30.8</v>
      </c>
      <c r="AA24" s="141">
        <v>28.3</v>
      </c>
      <c r="AB24" s="141">
        <v>25.2</v>
      </c>
      <c r="AC24" s="141">
        <v>30.4</v>
      </c>
      <c r="AD24" s="141">
        <v>31.6</v>
      </c>
      <c r="AE24" s="141">
        <v>32.6</v>
      </c>
      <c r="AF24" s="141">
        <v>29.6</v>
      </c>
      <c r="AG24" s="141">
        <v>27.7</v>
      </c>
      <c r="AH24" s="141">
        <v>27.5</v>
      </c>
      <c r="AI24" s="141">
        <v>24.6</v>
      </c>
      <c r="AJ24" s="141">
        <v>24.6</v>
      </c>
      <c r="AK24" s="17">
        <f t="shared" si="1"/>
        <v>30.051612903225809</v>
      </c>
      <c r="AL24" s="141">
        <v>9.1</v>
      </c>
      <c r="AM24" s="141">
        <v>10.4</v>
      </c>
      <c r="AN24" s="141">
        <v>11.5</v>
      </c>
      <c r="AO24" s="141">
        <v>11.9</v>
      </c>
      <c r="AP24" s="141">
        <v>10.8</v>
      </c>
      <c r="AQ24" s="141">
        <v>9.1999999999999993</v>
      </c>
      <c r="AR24" s="141">
        <v>12.3</v>
      </c>
      <c r="AS24" s="141">
        <v>10.7</v>
      </c>
      <c r="AT24" s="141">
        <v>11.3</v>
      </c>
      <c r="AU24" s="141">
        <v>9.1999999999999993</v>
      </c>
      <c r="AV24" s="141">
        <v>14.5</v>
      </c>
      <c r="AW24" s="141">
        <v>9.3000000000000007</v>
      </c>
      <c r="AX24" s="141">
        <v>10.8</v>
      </c>
      <c r="AY24" s="141">
        <v>13.5</v>
      </c>
      <c r="AZ24" s="141">
        <v>13.2</v>
      </c>
      <c r="BA24" s="141">
        <v>11.8</v>
      </c>
      <c r="BB24" s="141">
        <v>10.5</v>
      </c>
      <c r="BC24" s="141">
        <v>13.5</v>
      </c>
      <c r="BD24" s="141">
        <v>12.7</v>
      </c>
      <c r="BE24" s="141">
        <v>11.9</v>
      </c>
      <c r="BF24" s="141">
        <v>13</v>
      </c>
      <c r="BG24" s="141">
        <v>11.9</v>
      </c>
      <c r="BH24" s="141">
        <v>12</v>
      </c>
      <c r="BI24" s="141">
        <v>12.1</v>
      </c>
      <c r="BJ24" s="141">
        <v>11.3</v>
      </c>
      <c r="BK24" s="141">
        <v>12.7</v>
      </c>
      <c r="BL24" s="141">
        <v>12.2</v>
      </c>
      <c r="BM24" s="141">
        <v>13.2</v>
      </c>
      <c r="BN24" s="141">
        <v>12.8</v>
      </c>
      <c r="BO24" s="141">
        <v>13.3</v>
      </c>
      <c r="BP24" s="141">
        <v>9.8000000000000007</v>
      </c>
      <c r="BQ24" s="18">
        <f t="shared" si="2"/>
        <v>11.690322580645162</v>
      </c>
      <c r="BR24" s="4"/>
    </row>
    <row r="25" spans="2:70" x14ac:dyDescent="0.2">
      <c r="B25" s="1" t="str">
        <f t="shared" si="0"/>
        <v>Centro_El Polvorín</v>
      </c>
      <c r="C25" s="109" t="s">
        <v>6</v>
      </c>
      <c r="D25" s="109" t="s">
        <v>25</v>
      </c>
      <c r="E25" s="109" t="s">
        <v>26</v>
      </c>
      <c r="F25" s="141">
        <v>28.2</v>
      </c>
      <c r="G25" s="141">
        <v>26.4</v>
      </c>
      <c r="H25" s="141">
        <v>31.2</v>
      </c>
      <c r="I25" s="141">
        <v>29.9</v>
      </c>
      <c r="J25" s="141">
        <v>33.5</v>
      </c>
      <c r="K25" s="141">
        <v>23.7</v>
      </c>
      <c r="L25" s="141">
        <v>33.9</v>
      </c>
      <c r="M25" s="141">
        <v>32</v>
      </c>
      <c r="N25" s="141">
        <v>32.1</v>
      </c>
      <c r="O25" s="141">
        <v>32.9</v>
      </c>
      <c r="P25" s="141">
        <v>32.799999999999997</v>
      </c>
      <c r="Q25" s="141">
        <v>25.1</v>
      </c>
      <c r="R25" s="141">
        <v>25.1</v>
      </c>
      <c r="S25" s="141">
        <v>28</v>
      </c>
      <c r="T25" s="141">
        <v>29.5</v>
      </c>
      <c r="U25" s="141">
        <v>31.7</v>
      </c>
      <c r="V25" s="141">
        <v>32.1</v>
      </c>
      <c r="W25" s="141">
        <v>30.8</v>
      </c>
      <c r="X25" s="141">
        <v>29</v>
      </c>
      <c r="Y25" s="141">
        <v>34.200000000000003</v>
      </c>
      <c r="Z25" s="141">
        <v>28.7</v>
      </c>
      <c r="AA25" s="141">
        <v>25.7</v>
      </c>
      <c r="AB25" s="141">
        <v>26.4</v>
      </c>
      <c r="AC25" s="141">
        <v>29</v>
      </c>
      <c r="AD25" s="141">
        <v>31.2</v>
      </c>
      <c r="AE25" s="141">
        <v>31.3</v>
      </c>
      <c r="AF25" s="141">
        <v>31</v>
      </c>
      <c r="AG25" s="141">
        <v>28.3</v>
      </c>
      <c r="AH25" s="141">
        <v>28.8</v>
      </c>
      <c r="AI25" s="141">
        <v>25.8</v>
      </c>
      <c r="AJ25" s="141">
        <v>27.2</v>
      </c>
      <c r="AK25" s="17">
        <f t="shared" si="1"/>
        <v>29.532258064516128</v>
      </c>
      <c r="AL25" s="141">
        <v>12.1</v>
      </c>
      <c r="AM25" s="141">
        <v>12.3</v>
      </c>
      <c r="AN25" s="141">
        <v>12</v>
      </c>
      <c r="AO25" s="141">
        <v>13.5</v>
      </c>
      <c r="AP25" s="141">
        <v>12.7</v>
      </c>
      <c r="AQ25" s="141">
        <v>12</v>
      </c>
      <c r="AR25" s="141">
        <v>10.5</v>
      </c>
      <c r="AS25" s="141">
        <v>12.8</v>
      </c>
      <c r="AT25" s="141">
        <v>14.6</v>
      </c>
      <c r="AU25" s="141">
        <v>12.1</v>
      </c>
      <c r="AV25" s="141">
        <v>16.8</v>
      </c>
      <c r="AW25" s="141">
        <v>12.7</v>
      </c>
      <c r="AX25" s="141">
        <v>12.8</v>
      </c>
      <c r="AY25" s="141">
        <v>15.4</v>
      </c>
      <c r="AZ25" s="141">
        <v>14.1</v>
      </c>
      <c r="BA25" s="141">
        <v>17.100000000000001</v>
      </c>
      <c r="BB25" s="141">
        <v>14.7</v>
      </c>
      <c r="BC25" s="141">
        <v>15.3</v>
      </c>
      <c r="BD25" s="141">
        <v>15.2</v>
      </c>
      <c r="BE25" s="141">
        <v>13.6</v>
      </c>
      <c r="BF25" s="141">
        <v>14.1</v>
      </c>
      <c r="BG25" s="141">
        <v>13.7</v>
      </c>
      <c r="BH25" s="141">
        <v>13</v>
      </c>
      <c r="BI25" s="141">
        <v>15.4</v>
      </c>
      <c r="BJ25" s="141">
        <v>13.7</v>
      </c>
      <c r="BK25" s="141">
        <v>14.8</v>
      </c>
      <c r="BL25" s="141">
        <v>16.899999999999999</v>
      </c>
      <c r="BM25" s="141">
        <v>16.399999999999999</v>
      </c>
      <c r="BN25" s="141">
        <v>14.5</v>
      </c>
      <c r="BO25" s="141">
        <v>14.7</v>
      </c>
      <c r="BP25" s="141">
        <v>11.6</v>
      </c>
      <c r="BQ25" s="18">
        <f t="shared" si="2"/>
        <v>13.906451612903224</v>
      </c>
      <c r="BR25" s="4"/>
    </row>
    <row r="26" spans="2:70" x14ac:dyDescent="0.2">
      <c r="B26" s="1" t="str">
        <f t="shared" si="0"/>
        <v xml:space="preserve">Centro_Santa Clara </v>
      </c>
      <c r="C26" s="109" t="s">
        <v>6</v>
      </c>
      <c r="D26" s="109" t="s">
        <v>64</v>
      </c>
      <c r="E26" s="109" t="s">
        <v>65</v>
      </c>
      <c r="F26" s="141">
        <v>27.3</v>
      </c>
      <c r="G26" s="141">
        <v>26.9</v>
      </c>
      <c r="H26" s="141">
        <v>30.7</v>
      </c>
      <c r="I26" s="141">
        <v>29.9</v>
      </c>
      <c r="J26" s="141">
        <v>33.299999999999997</v>
      </c>
      <c r="K26" s="141">
        <v>27.2</v>
      </c>
      <c r="L26" s="141">
        <v>33.200000000000003</v>
      </c>
      <c r="M26" s="141">
        <v>31</v>
      </c>
      <c r="N26" s="141">
        <v>32.5</v>
      </c>
      <c r="O26" s="141">
        <v>33.299999999999997</v>
      </c>
      <c r="P26" s="141">
        <v>32.9</v>
      </c>
      <c r="Q26" s="141">
        <v>25.3</v>
      </c>
      <c r="R26" s="141">
        <v>24.8</v>
      </c>
      <c r="S26" s="141">
        <v>27.1</v>
      </c>
      <c r="T26" s="141">
        <v>28.8</v>
      </c>
      <c r="U26" s="141">
        <v>32.1</v>
      </c>
      <c r="V26" s="141">
        <v>31.7</v>
      </c>
      <c r="W26" s="141">
        <v>29.5</v>
      </c>
      <c r="X26" s="141">
        <v>28.7</v>
      </c>
      <c r="Y26" s="141">
        <v>32.5</v>
      </c>
      <c r="Z26" s="141">
        <v>29.2</v>
      </c>
      <c r="AA26" s="141">
        <v>25.5</v>
      </c>
      <c r="AB26" s="141">
        <v>25.4</v>
      </c>
      <c r="AC26" s="141">
        <v>28.6</v>
      </c>
      <c r="AD26" s="141">
        <v>30.7</v>
      </c>
      <c r="AE26" s="141">
        <v>31.3</v>
      </c>
      <c r="AF26" s="141">
        <v>30.1</v>
      </c>
      <c r="AG26" s="141">
        <v>27.6</v>
      </c>
      <c r="AH26" s="141">
        <v>28.1</v>
      </c>
      <c r="AI26" s="141">
        <v>25.4</v>
      </c>
      <c r="AJ26" s="141">
        <v>26.5</v>
      </c>
      <c r="AK26" s="17">
        <f t="shared" si="1"/>
        <v>29.261290322580649</v>
      </c>
      <c r="AL26" s="141">
        <v>11</v>
      </c>
      <c r="AM26" s="141">
        <v>11.8</v>
      </c>
      <c r="AN26" s="141">
        <v>11.6</v>
      </c>
      <c r="AO26" s="141">
        <v>13.6</v>
      </c>
      <c r="AP26" s="141">
        <v>13.1</v>
      </c>
      <c r="AQ26" s="141">
        <v>13.8</v>
      </c>
      <c r="AR26" s="141">
        <v>11.2</v>
      </c>
      <c r="AS26" s="141">
        <v>12.1</v>
      </c>
      <c r="AT26" s="141">
        <v>14.6</v>
      </c>
      <c r="AU26" s="141">
        <v>12.8</v>
      </c>
      <c r="AV26" s="141">
        <v>15.3</v>
      </c>
      <c r="AW26" s="141">
        <v>12</v>
      </c>
      <c r="AX26" s="141">
        <v>12.4</v>
      </c>
      <c r="AY26" s="141">
        <v>14.9</v>
      </c>
      <c r="AZ26" s="141">
        <v>13.9</v>
      </c>
      <c r="BA26" s="141">
        <v>15.5</v>
      </c>
      <c r="BB26" s="141">
        <v>15.6</v>
      </c>
      <c r="BC26" s="141">
        <v>16.399999999999999</v>
      </c>
      <c r="BD26" s="141">
        <v>15</v>
      </c>
      <c r="BE26" s="141">
        <v>13.7</v>
      </c>
      <c r="BF26" s="141">
        <v>13.4</v>
      </c>
      <c r="BG26" s="141">
        <v>13.2</v>
      </c>
      <c r="BH26" s="141">
        <v>12.7</v>
      </c>
      <c r="BI26" s="141">
        <v>15.2</v>
      </c>
      <c r="BJ26" s="141">
        <v>13.5</v>
      </c>
      <c r="BK26" s="141">
        <v>15.4</v>
      </c>
      <c r="BL26" s="141">
        <v>15.2</v>
      </c>
      <c r="BM26" s="141">
        <v>14.7</v>
      </c>
      <c r="BN26" s="141">
        <v>13.7</v>
      </c>
      <c r="BO26" s="141">
        <v>14.6</v>
      </c>
      <c r="BP26" s="141">
        <v>11.5</v>
      </c>
      <c r="BQ26" s="18">
        <f t="shared" si="2"/>
        <v>13.658064516129029</v>
      </c>
      <c r="BR26" s="4"/>
    </row>
    <row r="27" spans="2:70" x14ac:dyDescent="0.2">
      <c r="B27" s="1" t="str">
        <f t="shared" si="0"/>
        <v>Centro_INIFAP San Luis</v>
      </c>
      <c r="C27" s="109" t="s">
        <v>6</v>
      </c>
      <c r="D27" s="109" t="s">
        <v>106</v>
      </c>
      <c r="E27" s="109" t="s">
        <v>104</v>
      </c>
      <c r="F27" s="141">
        <v>27</v>
      </c>
      <c r="G27" s="141">
        <v>26.6</v>
      </c>
      <c r="H27" s="141">
        <v>30</v>
      </c>
      <c r="I27" s="141">
        <v>31.4</v>
      </c>
      <c r="J27" s="141">
        <v>31.5</v>
      </c>
      <c r="K27" s="141">
        <v>30.5</v>
      </c>
      <c r="L27" s="141">
        <v>32.4</v>
      </c>
      <c r="M27" s="141">
        <v>32</v>
      </c>
      <c r="N27" s="141">
        <v>31.7</v>
      </c>
      <c r="O27" s="141">
        <v>32.700000000000003</v>
      </c>
      <c r="P27" s="141">
        <v>32.4</v>
      </c>
      <c r="Q27" s="141">
        <v>25.8</v>
      </c>
      <c r="R27" s="141">
        <v>25.3</v>
      </c>
      <c r="S27" s="141">
        <v>27.1</v>
      </c>
      <c r="T27" s="141">
        <v>27.4</v>
      </c>
      <c r="U27" s="141">
        <v>30.5</v>
      </c>
      <c r="V27" s="141">
        <v>30.7</v>
      </c>
      <c r="W27" s="141">
        <v>29.3</v>
      </c>
      <c r="X27" s="141">
        <v>28.6</v>
      </c>
      <c r="Y27" s="141">
        <v>32.1</v>
      </c>
      <c r="Z27" s="141">
        <v>29.9</v>
      </c>
      <c r="AA27" s="141">
        <v>26.3</v>
      </c>
      <c r="AB27" s="141">
        <v>26.4</v>
      </c>
      <c r="AC27" s="141">
        <v>28.5</v>
      </c>
      <c r="AD27" s="141">
        <v>29.8</v>
      </c>
      <c r="AE27" s="141">
        <v>31</v>
      </c>
      <c r="AF27" s="141">
        <v>30</v>
      </c>
      <c r="AG27" s="141">
        <v>28</v>
      </c>
      <c r="AH27" s="141">
        <v>28.3</v>
      </c>
      <c r="AI27" s="141">
        <v>23.9</v>
      </c>
      <c r="AJ27" s="141">
        <v>25</v>
      </c>
      <c r="AK27" s="17">
        <f t="shared" si="1"/>
        <v>29.099999999999994</v>
      </c>
      <c r="AL27" s="141">
        <v>10</v>
      </c>
      <c r="AM27" s="141">
        <v>9.6999999999999993</v>
      </c>
      <c r="AN27" s="141">
        <v>7.8</v>
      </c>
      <c r="AO27" s="141">
        <v>7.4</v>
      </c>
      <c r="AP27" s="141">
        <v>8.4</v>
      </c>
      <c r="AQ27" s="141">
        <v>11.2</v>
      </c>
      <c r="AR27" s="141">
        <v>12.1</v>
      </c>
      <c r="AS27" s="141">
        <v>15.2</v>
      </c>
      <c r="AT27" s="141">
        <v>11.2</v>
      </c>
      <c r="AU27" s="141">
        <v>10.7</v>
      </c>
      <c r="AV27" s="141">
        <v>13</v>
      </c>
      <c r="AW27" s="141">
        <v>12</v>
      </c>
      <c r="AX27" s="141">
        <v>12.2</v>
      </c>
      <c r="AY27" s="141">
        <v>14.2</v>
      </c>
      <c r="AZ27" s="141">
        <v>13.5</v>
      </c>
      <c r="BA27" s="141">
        <v>12.1</v>
      </c>
      <c r="BB27" s="141">
        <v>12.2</v>
      </c>
      <c r="BC27" s="141">
        <v>14.3</v>
      </c>
      <c r="BD27" s="141">
        <v>13.7</v>
      </c>
      <c r="BE27" s="141">
        <v>12.4</v>
      </c>
      <c r="BF27" s="141">
        <v>14.1</v>
      </c>
      <c r="BG27" s="141">
        <v>13</v>
      </c>
      <c r="BH27" s="141">
        <v>12.5</v>
      </c>
      <c r="BI27" s="141">
        <v>12.3</v>
      </c>
      <c r="BJ27" s="141">
        <v>13.7</v>
      </c>
      <c r="BK27" s="141">
        <v>11.8</v>
      </c>
      <c r="BL27" s="141">
        <v>12.9</v>
      </c>
      <c r="BM27" s="141">
        <v>12.6</v>
      </c>
      <c r="BN27" s="141">
        <v>12</v>
      </c>
      <c r="BO27" s="141">
        <v>14.3</v>
      </c>
      <c r="BP27" s="141">
        <v>12.2</v>
      </c>
      <c r="BQ27" s="18">
        <f t="shared" si="2"/>
        <v>12.087096774193547</v>
      </c>
      <c r="BR27" s="4"/>
    </row>
    <row r="28" spans="2:70" x14ac:dyDescent="0.2">
      <c r="B28" s="1" t="str">
        <f t="shared" si="0"/>
        <v>Centro_La Lugarda</v>
      </c>
      <c r="C28" s="109" t="s">
        <v>6</v>
      </c>
      <c r="D28" s="109" t="s">
        <v>39</v>
      </c>
      <c r="E28" s="109" t="s">
        <v>40</v>
      </c>
      <c r="F28" s="141">
        <v>24.9</v>
      </c>
      <c r="G28" s="141">
        <v>26.7</v>
      </c>
      <c r="H28" s="141">
        <v>27.2</v>
      </c>
      <c r="I28" s="141">
        <v>28.5</v>
      </c>
      <c r="J28" s="141">
        <v>29</v>
      </c>
      <c r="K28" s="141">
        <v>27</v>
      </c>
      <c r="L28" s="141">
        <v>30</v>
      </c>
      <c r="M28" s="141">
        <v>29</v>
      </c>
      <c r="N28" s="141">
        <v>29.9</v>
      </c>
      <c r="O28" s="141">
        <v>30.3</v>
      </c>
      <c r="P28" s="141">
        <v>31.6</v>
      </c>
      <c r="Q28" s="141">
        <v>25.3</v>
      </c>
      <c r="R28" s="141">
        <v>23.1</v>
      </c>
      <c r="S28" s="141">
        <v>24.8</v>
      </c>
      <c r="T28" s="141">
        <v>25</v>
      </c>
      <c r="U28" s="141">
        <v>27.5</v>
      </c>
      <c r="V28" s="141">
        <v>28.1</v>
      </c>
      <c r="W28" s="141">
        <v>28</v>
      </c>
      <c r="X28" s="141">
        <v>27</v>
      </c>
      <c r="Y28" s="141">
        <v>28.8</v>
      </c>
      <c r="Z28" s="141">
        <v>27</v>
      </c>
      <c r="AA28" s="141">
        <v>26.1</v>
      </c>
      <c r="AB28" s="141">
        <v>24.7</v>
      </c>
      <c r="AC28" s="141">
        <v>26</v>
      </c>
      <c r="AD28" s="141">
        <v>27</v>
      </c>
      <c r="AE28" s="141">
        <v>28.2</v>
      </c>
      <c r="AF28" s="141">
        <v>27.7</v>
      </c>
      <c r="AG28" s="141">
        <v>26.4</v>
      </c>
      <c r="AH28" s="141">
        <v>23.8</v>
      </c>
      <c r="AI28" s="141">
        <v>21.8</v>
      </c>
      <c r="AJ28" s="141">
        <v>22.8</v>
      </c>
      <c r="AK28" s="17">
        <f t="shared" si="1"/>
        <v>26.877419354838711</v>
      </c>
      <c r="AL28" s="141">
        <v>8.6999999999999993</v>
      </c>
      <c r="AM28" s="141">
        <v>8.9</v>
      </c>
      <c r="AN28" s="141">
        <v>8.1999999999999993</v>
      </c>
      <c r="AO28" s="141">
        <v>7.2</v>
      </c>
      <c r="AP28" s="141">
        <v>8.4</v>
      </c>
      <c r="AQ28" s="141">
        <v>12.8</v>
      </c>
      <c r="AR28" s="141">
        <v>11.3</v>
      </c>
      <c r="AS28" s="141">
        <v>11.7</v>
      </c>
      <c r="AT28" s="141">
        <v>8.4</v>
      </c>
      <c r="AU28" s="141">
        <v>12.1</v>
      </c>
      <c r="AV28" s="141">
        <v>9.5</v>
      </c>
      <c r="AW28" s="141">
        <v>9</v>
      </c>
      <c r="AX28" s="141">
        <v>10.9</v>
      </c>
      <c r="AY28" s="141">
        <v>11.9</v>
      </c>
      <c r="AZ28" s="141">
        <v>11.1</v>
      </c>
      <c r="BA28" s="141">
        <v>11.8</v>
      </c>
      <c r="BB28" s="141">
        <v>12</v>
      </c>
      <c r="BC28" s="141">
        <v>15.1</v>
      </c>
      <c r="BD28" s="141">
        <v>13.7</v>
      </c>
      <c r="BE28" s="141">
        <v>10.8</v>
      </c>
      <c r="BF28" s="141">
        <v>14.1</v>
      </c>
      <c r="BG28" s="141">
        <v>11.4</v>
      </c>
      <c r="BH28" s="141">
        <v>11.6</v>
      </c>
      <c r="BI28" s="141">
        <v>13.3</v>
      </c>
      <c r="BJ28" s="141">
        <v>11.5</v>
      </c>
      <c r="BK28" s="141">
        <v>13</v>
      </c>
      <c r="BL28" s="141">
        <v>12.6</v>
      </c>
      <c r="BM28" s="141">
        <v>12.7</v>
      </c>
      <c r="BN28" s="141">
        <v>13.1</v>
      </c>
      <c r="BO28" s="141">
        <v>13.2</v>
      </c>
      <c r="BP28" s="141">
        <v>9.8000000000000007</v>
      </c>
      <c r="BQ28" s="18">
        <f t="shared" si="2"/>
        <v>11.283870967741937</v>
      </c>
      <c r="BR28" s="4"/>
    </row>
    <row r="29" spans="2:70" x14ac:dyDescent="0.2">
      <c r="B29" s="1" t="str">
        <f t="shared" si="0"/>
        <v>Centro_La Purisima</v>
      </c>
      <c r="C29" s="109" t="s">
        <v>6</v>
      </c>
      <c r="D29" s="109" t="s">
        <v>41</v>
      </c>
      <c r="E29" s="109" t="s">
        <v>42</v>
      </c>
      <c r="F29" s="141">
        <v>24</v>
      </c>
      <c r="G29" s="141">
        <v>24.3</v>
      </c>
      <c r="H29" s="141">
        <v>26.6</v>
      </c>
      <c r="I29" s="141">
        <v>28.5</v>
      </c>
      <c r="J29" s="141">
        <v>28.7</v>
      </c>
      <c r="K29" s="141">
        <v>26.1</v>
      </c>
      <c r="L29" s="141">
        <v>29.3</v>
      </c>
      <c r="M29" s="141">
        <v>29.1</v>
      </c>
      <c r="N29" s="141">
        <v>28.5</v>
      </c>
      <c r="O29" s="141">
        <v>30.3</v>
      </c>
      <c r="P29" s="141">
        <v>30.3</v>
      </c>
      <c r="Q29" s="141">
        <v>22.4</v>
      </c>
      <c r="R29" s="141">
        <v>21.8</v>
      </c>
      <c r="S29" s="141">
        <v>24.2</v>
      </c>
      <c r="T29" s="141">
        <v>24</v>
      </c>
      <c r="U29" s="141">
        <v>26.9</v>
      </c>
      <c r="V29" s="141">
        <v>27.4</v>
      </c>
      <c r="W29" s="141">
        <v>26.7</v>
      </c>
      <c r="X29" s="141">
        <v>25.8</v>
      </c>
      <c r="Y29" s="141">
        <v>27.3</v>
      </c>
      <c r="Z29" s="141">
        <v>25.8</v>
      </c>
      <c r="AA29" s="141">
        <v>23.2</v>
      </c>
      <c r="AB29" s="141">
        <v>23.6</v>
      </c>
      <c r="AC29" s="141">
        <v>23.4</v>
      </c>
      <c r="AD29" s="141">
        <v>25.8</v>
      </c>
      <c r="AE29" s="141">
        <v>26.8</v>
      </c>
      <c r="AF29" s="141">
        <v>25.7</v>
      </c>
      <c r="AG29" s="141">
        <v>24.4</v>
      </c>
      <c r="AH29" s="141">
        <v>24</v>
      </c>
      <c r="AI29" s="141">
        <v>19.7</v>
      </c>
      <c r="AJ29" s="141">
        <v>21.3</v>
      </c>
      <c r="AK29" s="17">
        <f>AVERAGE(F29:AJ29)</f>
        <v>25.674193548387091</v>
      </c>
      <c r="AL29" s="141">
        <v>8.5</v>
      </c>
      <c r="AM29" s="141">
        <v>8.4</v>
      </c>
      <c r="AN29" s="141">
        <v>9.3000000000000007</v>
      </c>
      <c r="AO29" s="141">
        <v>8.8000000000000007</v>
      </c>
      <c r="AP29" s="141">
        <v>9</v>
      </c>
      <c r="AQ29" s="141">
        <v>12.4</v>
      </c>
      <c r="AR29" s="141">
        <v>12</v>
      </c>
      <c r="AS29" s="141">
        <v>12.9</v>
      </c>
      <c r="AT29" s="141">
        <v>11.4</v>
      </c>
      <c r="AU29" s="141">
        <v>12.8</v>
      </c>
      <c r="AV29" s="141">
        <v>12.5</v>
      </c>
      <c r="AW29" s="141">
        <v>10.8</v>
      </c>
      <c r="AX29" s="141">
        <v>9.6999999999999993</v>
      </c>
      <c r="AY29" s="141">
        <v>10.4</v>
      </c>
      <c r="AZ29" s="141">
        <v>11.5</v>
      </c>
      <c r="BA29" s="141">
        <v>12.1</v>
      </c>
      <c r="BB29" s="141">
        <v>12.8</v>
      </c>
      <c r="BC29" s="141">
        <v>13</v>
      </c>
      <c r="BD29" s="141">
        <v>12</v>
      </c>
      <c r="BE29" s="141">
        <v>11.4</v>
      </c>
      <c r="BF29" s="141">
        <v>11.7</v>
      </c>
      <c r="BG29" s="141">
        <v>10.5</v>
      </c>
      <c r="BH29" s="141">
        <v>11.3</v>
      </c>
      <c r="BI29" s="141">
        <v>11</v>
      </c>
      <c r="BJ29" s="141">
        <v>11.6</v>
      </c>
      <c r="BK29" s="141">
        <v>12.7</v>
      </c>
      <c r="BL29" s="141">
        <v>11.1</v>
      </c>
      <c r="BM29" s="141">
        <v>11.9</v>
      </c>
      <c r="BN29" s="141">
        <v>12.7</v>
      </c>
      <c r="BO29" s="141">
        <v>12.9</v>
      </c>
      <c r="BP29" s="141">
        <v>10.6</v>
      </c>
      <c r="BQ29" s="18">
        <f t="shared" si="2"/>
        <v>11.280645161290325</v>
      </c>
      <c r="BR29" s="4"/>
    </row>
    <row r="30" spans="2:70" x14ac:dyDescent="0.2">
      <c r="B30" s="1" t="str">
        <f t="shared" si="0"/>
        <v>Centro_San Ignacio</v>
      </c>
      <c r="C30" s="109" t="s">
        <v>6</v>
      </c>
      <c r="D30" s="109" t="s">
        <v>61</v>
      </c>
      <c r="E30" s="109" t="s">
        <v>62</v>
      </c>
      <c r="F30" s="144" t="s">
        <v>140</v>
      </c>
      <c r="G30" s="144" t="s">
        <v>140</v>
      </c>
      <c r="H30" s="144" t="s">
        <v>140</v>
      </c>
      <c r="I30" s="144" t="s">
        <v>140</v>
      </c>
      <c r="J30" s="144" t="s">
        <v>140</v>
      </c>
      <c r="K30" s="144" t="s">
        <v>140</v>
      </c>
      <c r="L30" s="144" t="s">
        <v>140</v>
      </c>
      <c r="M30" s="144" t="s">
        <v>140</v>
      </c>
      <c r="N30" s="144" t="s">
        <v>140</v>
      </c>
      <c r="O30" s="144" t="s">
        <v>140</v>
      </c>
      <c r="P30" s="144" t="s">
        <v>140</v>
      </c>
      <c r="Q30" s="144" t="s">
        <v>140</v>
      </c>
      <c r="R30" s="144" t="s">
        <v>140</v>
      </c>
      <c r="S30" s="144" t="s">
        <v>140</v>
      </c>
      <c r="T30" s="144" t="s">
        <v>140</v>
      </c>
      <c r="U30" s="144" t="s">
        <v>140</v>
      </c>
      <c r="V30" s="144" t="s">
        <v>140</v>
      </c>
      <c r="W30" s="144" t="s">
        <v>140</v>
      </c>
      <c r="X30" s="144" t="s">
        <v>140</v>
      </c>
      <c r="Y30" s="144" t="s">
        <v>140</v>
      </c>
      <c r="Z30" s="144" t="s">
        <v>140</v>
      </c>
      <c r="AA30" s="144" t="s">
        <v>140</v>
      </c>
      <c r="AB30" s="144" t="s">
        <v>140</v>
      </c>
      <c r="AC30" s="144" t="s">
        <v>140</v>
      </c>
      <c r="AD30" s="144" t="s">
        <v>140</v>
      </c>
      <c r="AE30" s="144" t="s">
        <v>140</v>
      </c>
      <c r="AF30" s="144" t="s">
        <v>140</v>
      </c>
      <c r="AG30" s="144" t="s">
        <v>140</v>
      </c>
      <c r="AH30" s="144" t="s">
        <v>140</v>
      </c>
      <c r="AI30" s="144" t="s">
        <v>140</v>
      </c>
      <c r="AJ30" s="141">
        <v>21.3</v>
      </c>
      <c r="AK30" s="17">
        <f t="shared" si="1"/>
        <v>21.3</v>
      </c>
      <c r="AL30" s="144" t="s">
        <v>140</v>
      </c>
      <c r="AM30" s="144" t="s">
        <v>140</v>
      </c>
      <c r="AN30" s="144" t="s">
        <v>140</v>
      </c>
      <c r="AO30" s="144" t="s">
        <v>140</v>
      </c>
      <c r="AP30" s="144" t="s">
        <v>140</v>
      </c>
      <c r="AQ30" s="144" t="s">
        <v>140</v>
      </c>
      <c r="AR30" s="144" t="s">
        <v>140</v>
      </c>
      <c r="AS30" s="144" t="s">
        <v>140</v>
      </c>
      <c r="AT30" s="144" t="s">
        <v>140</v>
      </c>
      <c r="AU30" s="144" t="s">
        <v>140</v>
      </c>
      <c r="AV30" s="144" t="s">
        <v>140</v>
      </c>
      <c r="AW30" s="144" t="s">
        <v>140</v>
      </c>
      <c r="AX30" s="144" t="s">
        <v>140</v>
      </c>
      <c r="AY30" s="144" t="s">
        <v>140</v>
      </c>
      <c r="AZ30" s="144" t="s">
        <v>140</v>
      </c>
      <c r="BA30" s="144" t="s">
        <v>140</v>
      </c>
      <c r="BB30" s="144" t="s">
        <v>140</v>
      </c>
      <c r="BC30" s="144" t="s">
        <v>140</v>
      </c>
      <c r="BD30" s="144" t="s">
        <v>140</v>
      </c>
      <c r="BE30" s="144" t="s">
        <v>140</v>
      </c>
      <c r="BF30" s="144" t="s">
        <v>140</v>
      </c>
      <c r="BG30" s="144" t="s">
        <v>140</v>
      </c>
      <c r="BH30" s="144" t="s">
        <v>140</v>
      </c>
      <c r="BI30" s="144" t="s">
        <v>140</v>
      </c>
      <c r="BJ30" s="144" t="s">
        <v>140</v>
      </c>
      <c r="BK30" s="144" t="s">
        <v>140</v>
      </c>
      <c r="BL30" s="144" t="s">
        <v>140</v>
      </c>
      <c r="BM30" s="144" t="s">
        <v>140</v>
      </c>
      <c r="BN30" s="144" t="s">
        <v>140</v>
      </c>
      <c r="BO30" s="144" t="s">
        <v>140</v>
      </c>
      <c r="BP30" s="141">
        <v>10.6</v>
      </c>
      <c r="BQ30" s="18">
        <f t="shared" si="2"/>
        <v>10.6</v>
      </c>
      <c r="BR30" s="4"/>
    </row>
    <row r="31" spans="2:70" x14ac:dyDescent="0.2">
      <c r="B31" s="1" t="str">
        <f t="shared" si="0"/>
        <v>Centro_San Isidro</v>
      </c>
      <c r="C31" s="109" t="s">
        <v>6</v>
      </c>
      <c r="D31" s="109" t="s">
        <v>63</v>
      </c>
      <c r="E31" s="109" t="s">
        <v>62</v>
      </c>
      <c r="F31" s="144" t="s">
        <v>140</v>
      </c>
      <c r="G31" s="144" t="s">
        <v>140</v>
      </c>
      <c r="H31" s="144" t="s">
        <v>140</v>
      </c>
      <c r="I31" s="144" t="s">
        <v>140</v>
      </c>
      <c r="J31" s="144" t="s">
        <v>140</v>
      </c>
      <c r="K31" s="144" t="s">
        <v>140</v>
      </c>
      <c r="L31" s="144" t="s">
        <v>140</v>
      </c>
      <c r="M31" s="144" t="s">
        <v>140</v>
      </c>
      <c r="N31" s="144" t="s">
        <v>140</v>
      </c>
      <c r="O31" s="144" t="s">
        <v>140</v>
      </c>
      <c r="P31" s="144" t="s">
        <v>140</v>
      </c>
      <c r="Q31" s="144" t="s">
        <v>140</v>
      </c>
      <c r="R31" s="144" t="s">
        <v>140</v>
      </c>
      <c r="S31" s="144" t="s">
        <v>140</v>
      </c>
      <c r="T31" s="144" t="s">
        <v>140</v>
      </c>
      <c r="U31" s="144" t="s">
        <v>140</v>
      </c>
      <c r="V31" s="144" t="s">
        <v>140</v>
      </c>
      <c r="W31" s="144" t="s">
        <v>140</v>
      </c>
      <c r="X31" s="144" t="s">
        <v>140</v>
      </c>
      <c r="Y31" s="144" t="s">
        <v>140</v>
      </c>
      <c r="Z31" s="144" t="s">
        <v>140</v>
      </c>
      <c r="AA31" s="144" t="s">
        <v>140</v>
      </c>
      <c r="AB31" s="144" t="s">
        <v>140</v>
      </c>
      <c r="AC31" s="144" t="s">
        <v>140</v>
      </c>
      <c r="AD31" s="144" t="s">
        <v>140</v>
      </c>
      <c r="AE31" s="144" t="s">
        <v>140</v>
      </c>
      <c r="AF31" s="144" t="s">
        <v>140</v>
      </c>
      <c r="AG31" s="144" t="s">
        <v>140</v>
      </c>
      <c r="AH31" s="144" t="s">
        <v>140</v>
      </c>
      <c r="AI31" s="144" t="s">
        <v>140</v>
      </c>
      <c r="AJ31" s="141">
        <v>21.3</v>
      </c>
      <c r="AK31" s="17">
        <f t="shared" si="1"/>
        <v>21.3</v>
      </c>
      <c r="AL31" s="144" t="s">
        <v>140</v>
      </c>
      <c r="AM31" s="144" t="s">
        <v>140</v>
      </c>
      <c r="AN31" s="144" t="s">
        <v>140</v>
      </c>
      <c r="AO31" s="144" t="s">
        <v>140</v>
      </c>
      <c r="AP31" s="144" t="s">
        <v>140</v>
      </c>
      <c r="AQ31" s="144" t="s">
        <v>140</v>
      </c>
      <c r="AR31" s="144" t="s">
        <v>140</v>
      </c>
      <c r="AS31" s="144" t="s">
        <v>140</v>
      </c>
      <c r="AT31" s="144" t="s">
        <v>140</v>
      </c>
      <c r="AU31" s="144" t="s">
        <v>140</v>
      </c>
      <c r="AV31" s="144" t="s">
        <v>140</v>
      </c>
      <c r="AW31" s="144" t="s">
        <v>140</v>
      </c>
      <c r="AX31" s="144" t="s">
        <v>140</v>
      </c>
      <c r="AY31" s="144" t="s">
        <v>140</v>
      </c>
      <c r="AZ31" s="144" t="s">
        <v>140</v>
      </c>
      <c r="BA31" s="144" t="s">
        <v>140</v>
      </c>
      <c r="BB31" s="144" t="s">
        <v>140</v>
      </c>
      <c r="BC31" s="144" t="s">
        <v>140</v>
      </c>
      <c r="BD31" s="144" t="s">
        <v>140</v>
      </c>
      <c r="BE31" s="144" t="s">
        <v>140</v>
      </c>
      <c r="BF31" s="144" t="s">
        <v>140</v>
      </c>
      <c r="BG31" s="144" t="s">
        <v>140</v>
      </c>
      <c r="BH31" s="144" t="s">
        <v>140</v>
      </c>
      <c r="BI31" s="144" t="s">
        <v>140</v>
      </c>
      <c r="BJ31" s="144" t="s">
        <v>140</v>
      </c>
      <c r="BK31" s="144" t="s">
        <v>140</v>
      </c>
      <c r="BL31" s="144" t="s">
        <v>140</v>
      </c>
      <c r="BM31" s="144" t="s">
        <v>140</v>
      </c>
      <c r="BN31" s="144" t="s">
        <v>140</v>
      </c>
      <c r="BO31" s="144" t="s">
        <v>140</v>
      </c>
      <c r="BP31" s="141">
        <v>10.6</v>
      </c>
      <c r="BQ31" s="18">
        <f t="shared" si="2"/>
        <v>10.6</v>
      </c>
      <c r="BR31" s="4"/>
    </row>
    <row r="32" spans="2:70" x14ac:dyDescent="0.2">
      <c r="B32" s="1" t="str">
        <f t="shared" si="0"/>
        <v>Huasteca_5 de Mayo</v>
      </c>
      <c r="C32" s="91" t="s">
        <v>0</v>
      </c>
      <c r="D32" s="91" t="s">
        <v>1</v>
      </c>
      <c r="E32" s="91" t="s">
        <v>2</v>
      </c>
      <c r="F32" s="144" t="s">
        <v>140</v>
      </c>
      <c r="G32" s="144" t="s">
        <v>140</v>
      </c>
      <c r="H32" s="144" t="s">
        <v>140</v>
      </c>
      <c r="I32" s="144" t="s">
        <v>140</v>
      </c>
      <c r="J32" s="144" t="s">
        <v>140</v>
      </c>
      <c r="K32" s="144" t="s">
        <v>140</v>
      </c>
      <c r="L32" s="144" t="s">
        <v>140</v>
      </c>
      <c r="M32" s="144" t="s">
        <v>140</v>
      </c>
      <c r="N32" s="144" t="s">
        <v>140</v>
      </c>
      <c r="O32" s="144" t="s">
        <v>140</v>
      </c>
      <c r="P32" s="144" t="s">
        <v>140</v>
      </c>
      <c r="Q32" s="144" t="s">
        <v>140</v>
      </c>
      <c r="R32" s="144" t="s">
        <v>140</v>
      </c>
      <c r="S32" s="144" t="s">
        <v>140</v>
      </c>
      <c r="T32" s="144" t="s">
        <v>140</v>
      </c>
      <c r="U32" s="144" t="s">
        <v>140</v>
      </c>
      <c r="V32" s="144" t="s">
        <v>140</v>
      </c>
      <c r="W32" s="144" t="s">
        <v>140</v>
      </c>
      <c r="X32" s="144" t="s">
        <v>140</v>
      </c>
      <c r="Y32" s="144" t="s">
        <v>140</v>
      </c>
      <c r="Z32" s="144" t="s">
        <v>140</v>
      </c>
      <c r="AA32" s="144" t="s">
        <v>140</v>
      </c>
      <c r="AB32" s="144" t="s">
        <v>140</v>
      </c>
      <c r="AC32" s="144" t="s">
        <v>140</v>
      </c>
      <c r="AD32" s="144" t="s">
        <v>140</v>
      </c>
      <c r="AE32" s="144" t="s">
        <v>140</v>
      </c>
      <c r="AF32" s="144" t="s">
        <v>140</v>
      </c>
      <c r="AG32" s="144" t="s">
        <v>140</v>
      </c>
      <c r="AH32" s="144" t="s">
        <v>140</v>
      </c>
      <c r="AI32" s="144" t="s">
        <v>140</v>
      </c>
      <c r="AJ32" s="141">
        <v>27.1</v>
      </c>
      <c r="AK32" s="17">
        <f t="shared" si="1"/>
        <v>27.1</v>
      </c>
      <c r="AL32" s="144" t="s">
        <v>140</v>
      </c>
      <c r="AM32" s="144" t="s">
        <v>140</v>
      </c>
      <c r="AN32" s="144" t="s">
        <v>140</v>
      </c>
      <c r="AO32" s="144" t="s">
        <v>140</v>
      </c>
      <c r="AP32" s="144" t="s">
        <v>140</v>
      </c>
      <c r="AQ32" s="144" t="s">
        <v>140</v>
      </c>
      <c r="AR32" s="144" t="s">
        <v>140</v>
      </c>
      <c r="AS32" s="144" t="s">
        <v>140</v>
      </c>
      <c r="AT32" s="144" t="s">
        <v>140</v>
      </c>
      <c r="AU32" s="144" t="s">
        <v>140</v>
      </c>
      <c r="AV32" s="144" t="s">
        <v>140</v>
      </c>
      <c r="AW32" s="144" t="s">
        <v>140</v>
      </c>
      <c r="AX32" s="144" t="s">
        <v>140</v>
      </c>
      <c r="AY32" s="144" t="s">
        <v>140</v>
      </c>
      <c r="AZ32" s="144" t="s">
        <v>140</v>
      </c>
      <c r="BA32" s="144" t="s">
        <v>140</v>
      </c>
      <c r="BB32" s="144" t="s">
        <v>140</v>
      </c>
      <c r="BC32" s="144" t="s">
        <v>140</v>
      </c>
      <c r="BD32" s="144" t="s">
        <v>140</v>
      </c>
      <c r="BE32" s="144" t="s">
        <v>140</v>
      </c>
      <c r="BF32" s="144" t="s">
        <v>140</v>
      </c>
      <c r="BG32" s="144" t="s">
        <v>140</v>
      </c>
      <c r="BH32" s="144" t="s">
        <v>140</v>
      </c>
      <c r="BI32" s="144" t="s">
        <v>140</v>
      </c>
      <c r="BJ32" s="144" t="s">
        <v>140</v>
      </c>
      <c r="BK32" s="144" t="s">
        <v>140</v>
      </c>
      <c r="BL32" s="144" t="s">
        <v>140</v>
      </c>
      <c r="BM32" s="144" t="s">
        <v>140</v>
      </c>
      <c r="BN32" s="144" t="s">
        <v>140</v>
      </c>
      <c r="BO32" s="144" t="s">
        <v>140</v>
      </c>
      <c r="BP32" s="141">
        <v>21.5</v>
      </c>
      <c r="BQ32" s="18">
        <f t="shared" si="2"/>
        <v>21.5</v>
      </c>
      <c r="BR32" s="4"/>
    </row>
    <row r="33" spans="2:70" x14ac:dyDescent="0.2">
      <c r="B33" s="1" t="str">
        <f t="shared" si="0"/>
        <v>Huasteca_Estación Coyoles</v>
      </c>
      <c r="C33" s="91" t="s">
        <v>0</v>
      </c>
      <c r="D33" s="91" t="s">
        <v>32</v>
      </c>
      <c r="E33" s="91" t="s">
        <v>2</v>
      </c>
      <c r="F33" s="144" t="s">
        <v>140</v>
      </c>
      <c r="G33" s="144" t="s">
        <v>140</v>
      </c>
      <c r="H33" s="144" t="s">
        <v>140</v>
      </c>
      <c r="I33" s="144" t="s">
        <v>140</v>
      </c>
      <c r="J33" s="144" t="s">
        <v>140</v>
      </c>
      <c r="K33" s="144" t="s">
        <v>140</v>
      </c>
      <c r="L33" s="144" t="s">
        <v>140</v>
      </c>
      <c r="M33" s="144" t="s">
        <v>140</v>
      </c>
      <c r="N33" s="144" t="s">
        <v>140</v>
      </c>
      <c r="O33" s="144" t="s">
        <v>140</v>
      </c>
      <c r="P33" s="144" t="s">
        <v>140</v>
      </c>
      <c r="Q33" s="144" t="s">
        <v>140</v>
      </c>
      <c r="R33" s="144" t="s">
        <v>140</v>
      </c>
      <c r="S33" s="144" t="s">
        <v>140</v>
      </c>
      <c r="T33" s="144" t="s">
        <v>140</v>
      </c>
      <c r="U33" s="144" t="s">
        <v>140</v>
      </c>
      <c r="V33" s="144" t="s">
        <v>140</v>
      </c>
      <c r="W33" s="144" t="s">
        <v>140</v>
      </c>
      <c r="X33" s="144" t="s">
        <v>140</v>
      </c>
      <c r="Y33" s="144" t="s">
        <v>140</v>
      </c>
      <c r="Z33" s="144" t="s">
        <v>140</v>
      </c>
      <c r="AA33" s="144" t="s">
        <v>140</v>
      </c>
      <c r="AB33" s="144" t="s">
        <v>140</v>
      </c>
      <c r="AC33" s="144" t="s">
        <v>140</v>
      </c>
      <c r="AD33" s="144" t="s">
        <v>140</v>
      </c>
      <c r="AE33" s="144" t="s">
        <v>140</v>
      </c>
      <c r="AF33" s="144" t="s">
        <v>140</v>
      </c>
      <c r="AG33" s="144" t="s">
        <v>140</v>
      </c>
      <c r="AH33" s="144" t="s">
        <v>140</v>
      </c>
      <c r="AI33" s="144" t="s">
        <v>140</v>
      </c>
      <c r="AJ33" s="141">
        <v>27.1</v>
      </c>
      <c r="AK33" s="17">
        <f t="shared" si="1"/>
        <v>27.1</v>
      </c>
      <c r="AL33" s="144" t="s">
        <v>140</v>
      </c>
      <c r="AM33" s="144" t="s">
        <v>140</v>
      </c>
      <c r="AN33" s="144" t="s">
        <v>140</v>
      </c>
      <c r="AO33" s="144" t="s">
        <v>140</v>
      </c>
      <c r="AP33" s="144" t="s">
        <v>140</v>
      </c>
      <c r="AQ33" s="144" t="s">
        <v>140</v>
      </c>
      <c r="AR33" s="144" t="s">
        <v>140</v>
      </c>
      <c r="AS33" s="144" t="s">
        <v>140</v>
      </c>
      <c r="AT33" s="144" t="s">
        <v>140</v>
      </c>
      <c r="AU33" s="144" t="s">
        <v>140</v>
      </c>
      <c r="AV33" s="144" t="s">
        <v>140</v>
      </c>
      <c r="AW33" s="144" t="s">
        <v>140</v>
      </c>
      <c r="AX33" s="144" t="s">
        <v>140</v>
      </c>
      <c r="AY33" s="144" t="s">
        <v>140</v>
      </c>
      <c r="AZ33" s="144" t="s">
        <v>140</v>
      </c>
      <c r="BA33" s="144" t="s">
        <v>140</v>
      </c>
      <c r="BB33" s="144" t="s">
        <v>140</v>
      </c>
      <c r="BC33" s="144" t="s">
        <v>140</v>
      </c>
      <c r="BD33" s="144" t="s">
        <v>140</v>
      </c>
      <c r="BE33" s="144" t="s">
        <v>140</v>
      </c>
      <c r="BF33" s="144" t="s">
        <v>140</v>
      </c>
      <c r="BG33" s="144" t="s">
        <v>140</v>
      </c>
      <c r="BH33" s="144" t="s">
        <v>140</v>
      </c>
      <c r="BI33" s="144" t="s">
        <v>140</v>
      </c>
      <c r="BJ33" s="144" t="s">
        <v>140</v>
      </c>
      <c r="BK33" s="144" t="s">
        <v>140</v>
      </c>
      <c r="BL33" s="144" t="s">
        <v>140</v>
      </c>
      <c r="BM33" s="144" t="s">
        <v>140</v>
      </c>
      <c r="BN33" s="144" t="s">
        <v>140</v>
      </c>
      <c r="BO33" s="144" t="s">
        <v>140</v>
      </c>
      <c r="BP33" s="141">
        <v>21.5</v>
      </c>
      <c r="BQ33" s="18">
        <f t="shared" si="2"/>
        <v>21.5</v>
      </c>
      <c r="BR33" s="4"/>
    </row>
    <row r="34" spans="2:70" x14ac:dyDescent="0.2">
      <c r="B34" s="1" t="str">
        <f t="shared" si="0"/>
        <v>Huasteca_Ingenio Plan de Ayala</v>
      </c>
      <c r="C34" s="91" t="s">
        <v>0</v>
      </c>
      <c r="D34" s="91" t="s">
        <v>107</v>
      </c>
      <c r="E34" s="91" t="s">
        <v>2</v>
      </c>
      <c r="F34" s="144" t="s">
        <v>140</v>
      </c>
      <c r="G34" s="144" t="s">
        <v>140</v>
      </c>
      <c r="H34" s="144" t="s">
        <v>140</v>
      </c>
      <c r="I34" s="144" t="s">
        <v>140</v>
      </c>
      <c r="J34" s="144" t="s">
        <v>140</v>
      </c>
      <c r="K34" s="144" t="s">
        <v>140</v>
      </c>
      <c r="L34" s="144" t="s">
        <v>140</v>
      </c>
      <c r="M34" s="144" t="s">
        <v>140</v>
      </c>
      <c r="N34" s="144" t="s">
        <v>140</v>
      </c>
      <c r="O34" s="144" t="s">
        <v>140</v>
      </c>
      <c r="P34" s="144" t="s">
        <v>140</v>
      </c>
      <c r="Q34" s="144" t="s">
        <v>140</v>
      </c>
      <c r="R34" s="144" t="s">
        <v>140</v>
      </c>
      <c r="S34" s="144" t="s">
        <v>140</v>
      </c>
      <c r="T34" s="144" t="s">
        <v>140</v>
      </c>
      <c r="U34" s="144" t="s">
        <v>140</v>
      </c>
      <c r="V34" s="144" t="s">
        <v>140</v>
      </c>
      <c r="W34" s="144" t="s">
        <v>140</v>
      </c>
      <c r="X34" s="144" t="s">
        <v>140</v>
      </c>
      <c r="Y34" s="144" t="s">
        <v>140</v>
      </c>
      <c r="Z34" s="144" t="s">
        <v>140</v>
      </c>
      <c r="AA34" s="144" t="s">
        <v>140</v>
      </c>
      <c r="AB34" s="144" t="s">
        <v>140</v>
      </c>
      <c r="AC34" s="144" t="s">
        <v>140</v>
      </c>
      <c r="AD34" s="144" t="s">
        <v>140</v>
      </c>
      <c r="AE34" s="144" t="s">
        <v>140</v>
      </c>
      <c r="AF34" s="144" t="s">
        <v>140</v>
      </c>
      <c r="AG34" s="144" t="s">
        <v>140</v>
      </c>
      <c r="AH34" s="144" t="s">
        <v>140</v>
      </c>
      <c r="AI34" s="144" t="s">
        <v>140</v>
      </c>
      <c r="AJ34" s="141">
        <v>27.1</v>
      </c>
      <c r="AK34" s="17">
        <f t="shared" si="1"/>
        <v>27.1</v>
      </c>
      <c r="AL34" s="144" t="s">
        <v>140</v>
      </c>
      <c r="AM34" s="144" t="s">
        <v>140</v>
      </c>
      <c r="AN34" s="144" t="s">
        <v>140</v>
      </c>
      <c r="AO34" s="144" t="s">
        <v>140</v>
      </c>
      <c r="AP34" s="144" t="s">
        <v>140</v>
      </c>
      <c r="AQ34" s="144" t="s">
        <v>140</v>
      </c>
      <c r="AR34" s="144" t="s">
        <v>140</v>
      </c>
      <c r="AS34" s="144" t="s">
        <v>140</v>
      </c>
      <c r="AT34" s="144" t="s">
        <v>140</v>
      </c>
      <c r="AU34" s="144" t="s">
        <v>140</v>
      </c>
      <c r="AV34" s="144" t="s">
        <v>140</v>
      </c>
      <c r="AW34" s="144" t="s">
        <v>140</v>
      </c>
      <c r="AX34" s="144" t="s">
        <v>140</v>
      </c>
      <c r="AY34" s="144" t="s">
        <v>140</v>
      </c>
      <c r="AZ34" s="144" t="s">
        <v>140</v>
      </c>
      <c r="BA34" s="144" t="s">
        <v>140</v>
      </c>
      <c r="BB34" s="144" t="s">
        <v>140</v>
      </c>
      <c r="BC34" s="144" t="s">
        <v>140</v>
      </c>
      <c r="BD34" s="144" t="s">
        <v>140</v>
      </c>
      <c r="BE34" s="144" t="s">
        <v>140</v>
      </c>
      <c r="BF34" s="144" t="s">
        <v>140</v>
      </c>
      <c r="BG34" s="144" t="s">
        <v>140</v>
      </c>
      <c r="BH34" s="144" t="s">
        <v>140</v>
      </c>
      <c r="BI34" s="144" t="s">
        <v>140</v>
      </c>
      <c r="BJ34" s="144" t="s">
        <v>140</v>
      </c>
      <c r="BK34" s="144" t="s">
        <v>140</v>
      </c>
      <c r="BL34" s="144" t="s">
        <v>140</v>
      </c>
      <c r="BM34" s="144" t="s">
        <v>140</v>
      </c>
      <c r="BN34" s="144" t="s">
        <v>140</v>
      </c>
      <c r="BO34" s="144" t="s">
        <v>140</v>
      </c>
      <c r="BP34" s="141">
        <v>21.5</v>
      </c>
      <c r="BQ34" s="18">
        <f t="shared" si="2"/>
        <v>21.5</v>
      </c>
      <c r="BR34" s="4"/>
    </row>
    <row r="35" spans="2:70" x14ac:dyDescent="0.2">
      <c r="B35" s="1" t="str">
        <f t="shared" si="0"/>
        <v>Huasteca_La Hincada</v>
      </c>
      <c r="C35" s="91" t="s">
        <v>0</v>
      </c>
      <c r="D35" s="91" t="s">
        <v>38</v>
      </c>
      <c r="E35" s="91" t="s">
        <v>2</v>
      </c>
      <c r="F35" s="144" t="s">
        <v>140</v>
      </c>
      <c r="G35" s="144" t="s">
        <v>140</v>
      </c>
      <c r="H35" s="144" t="s">
        <v>140</v>
      </c>
      <c r="I35" s="144" t="s">
        <v>140</v>
      </c>
      <c r="J35" s="144" t="s">
        <v>140</v>
      </c>
      <c r="K35" s="144" t="s">
        <v>140</v>
      </c>
      <c r="L35" s="144" t="s">
        <v>140</v>
      </c>
      <c r="M35" s="144" t="s">
        <v>140</v>
      </c>
      <c r="N35" s="144" t="s">
        <v>140</v>
      </c>
      <c r="O35" s="144" t="s">
        <v>140</v>
      </c>
      <c r="P35" s="144" t="s">
        <v>140</v>
      </c>
      <c r="Q35" s="144" t="s">
        <v>140</v>
      </c>
      <c r="R35" s="144" t="s">
        <v>140</v>
      </c>
      <c r="S35" s="144" t="s">
        <v>140</v>
      </c>
      <c r="T35" s="144" t="s">
        <v>140</v>
      </c>
      <c r="U35" s="144" t="s">
        <v>140</v>
      </c>
      <c r="V35" s="144" t="s">
        <v>140</v>
      </c>
      <c r="W35" s="144" t="s">
        <v>140</v>
      </c>
      <c r="X35" s="144" t="s">
        <v>140</v>
      </c>
      <c r="Y35" s="144" t="s">
        <v>140</v>
      </c>
      <c r="Z35" s="144" t="s">
        <v>140</v>
      </c>
      <c r="AA35" s="144" t="s">
        <v>140</v>
      </c>
      <c r="AB35" s="144" t="s">
        <v>140</v>
      </c>
      <c r="AC35" s="144" t="s">
        <v>140</v>
      </c>
      <c r="AD35" s="144" t="s">
        <v>140</v>
      </c>
      <c r="AE35" s="144" t="s">
        <v>140</v>
      </c>
      <c r="AF35" s="144" t="s">
        <v>140</v>
      </c>
      <c r="AG35" s="144" t="s">
        <v>140</v>
      </c>
      <c r="AH35" s="144" t="s">
        <v>140</v>
      </c>
      <c r="AI35" s="144" t="s">
        <v>140</v>
      </c>
      <c r="AJ35" s="141">
        <v>27.1</v>
      </c>
      <c r="AK35" s="17">
        <f t="shared" si="1"/>
        <v>27.1</v>
      </c>
      <c r="AL35" s="144" t="s">
        <v>140</v>
      </c>
      <c r="AM35" s="144" t="s">
        <v>140</v>
      </c>
      <c r="AN35" s="144" t="s">
        <v>140</v>
      </c>
      <c r="AO35" s="144" t="s">
        <v>140</v>
      </c>
      <c r="AP35" s="144" t="s">
        <v>140</v>
      </c>
      <c r="AQ35" s="144" t="s">
        <v>140</v>
      </c>
      <c r="AR35" s="144" t="s">
        <v>140</v>
      </c>
      <c r="AS35" s="144" t="s">
        <v>140</v>
      </c>
      <c r="AT35" s="144" t="s">
        <v>140</v>
      </c>
      <c r="AU35" s="144" t="s">
        <v>140</v>
      </c>
      <c r="AV35" s="144" t="s">
        <v>140</v>
      </c>
      <c r="AW35" s="144" t="s">
        <v>140</v>
      </c>
      <c r="AX35" s="144" t="s">
        <v>140</v>
      </c>
      <c r="AY35" s="144" t="s">
        <v>140</v>
      </c>
      <c r="AZ35" s="144" t="s">
        <v>140</v>
      </c>
      <c r="BA35" s="144" t="s">
        <v>140</v>
      </c>
      <c r="BB35" s="144" t="s">
        <v>140</v>
      </c>
      <c r="BC35" s="144" t="s">
        <v>140</v>
      </c>
      <c r="BD35" s="144" t="s">
        <v>140</v>
      </c>
      <c r="BE35" s="144" t="s">
        <v>140</v>
      </c>
      <c r="BF35" s="144" t="s">
        <v>140</v>
      </c>
      <c r="BG35" s="144" t="s">
        <v>140</v>
      </c>
      <c r="BH35" s="144" t="s">
        <v>140</v>
      </c>
      <c r="BI35" s="144" t="s">
        <v>140</v>
      </c>
      <c r="BJ35" s="144" t="s">
        <v>140</v>
      </c>
      <c r="BK35" s="144" t="s">
        <v>140</v>
      </c>
      <c r="BL35" s="144" t="s">
        <v>140</v>
      </c>
      <c r="BM35" s="144" t="s">
        <v>140</v>
      </c>
      <c r="BN35" s="144" t="s">
        <v>140</v>
      </c>
      <c r="BO35" s="144" t="s">
        <v>140</v>
      </c>
      <c r="BP35" s="141">
        <v>21.5</v>
      </c>
      <c r="BQ35" s="18">
        <f t="shared" si="2"/>
        <v>21.5</v>
      </c>
      <c r="BR35" s="4"/>
    </row>
    <row r="36" spans="2:70" x14ac:dyDescent="0.2">
      <c r="B36" s="1" t="str">
        <f t="shared" si="0"/>
        <v>Huasteca_Tampaya</v>
      </c>
      <c r="C36" s="91" t="s">
        <v>0</v>
      </c>
      <c r="D36" s="91" t="s">
        <v>70</v>
      </c>
      <c r="E36" s="91" t="s">
        <v>2</v>
      </c>
      <c r="F36" s="144" t="s">
        <v>140</v>
      </c>
      <c r="G36" s="144" t="s">
        <v>140</v>
      </c>
      <c r="H36" s="144" t="s">
        <v>140</v>
      </c>
      <c r="I36" s="144" t="s">
        <v>140</v>
      </c>
      <c r="J36" s="144" t="s">
        <v>140</v>
      </c>
      <c r="K36" s="144" t="s">
        <v>140</v>
      </c>
      <c r="L36" s="144" t="s">
        <v>140</v>
      </c>
      <c r="M36" s="144" t="s">
        <v>140</v>
      </c>
      <c r="N36" s="144" t="s">
        <v>140</v>
      </c>
      <c r="O36" s="144" t="s">
        <v>140</v>
      </c>
      <c r="P36" s="144" t="s">
        <v>140</v>
      </c>
      <c r="Q36" s="144" t="s">
        <v>140</v>
      </c>
      <c r="R36" s="144" t="s">
        <v>140</v>
      </c>
      <c r="S36" s="144" t="s">
        <v>140</v>
      </c>
      <c r="T36" s="144" t="s">
        <v>140</v>
      </c>
      <c r="U36" s="144" t="s">
        <v>140</v>
      </c>
      <c r="V36" s="144" t="s">
        <v>140</v>
      </c>
      <c r="W36" s="144" t="s">
        <v>140</v>
      </c>
      <c r="X36" s="144" t="s">
        <v>140</v>
      </c>
      <c r="Y36" s="144" t="s">
        <v>140</v>
      </c>
      <c r="Z36" s="144" t="s">
        <v>140</v>
      </c>
      <c r="AA36" s="144" t="s">
        <v>140</v>
      </c>
      <c r="AB36" s="144" t="s">
        <v>140</v>
      </c>
      <c r="AC36" s="144" t="s">
        <v>140</v>
      </c>
      <c r="AD36" s="144" t="s">
        <v>140</v>
      </c>
      <c r="AE36" s="144" t="s">
        <v>140</v>
      </c>
      <c r="AF36" s="144" t="s">
        <v>140</v>
      </c>
      <c r="AG36" s="144" t="s">
        <v>140</v>
      </c>
      <c r="AH36" s="144" t="s">
        <v>140</v>
      </c>
      <c r="AI36" s="144" t="s">
        <v>140</v>
      </c>
      <c r="AJ36" s="141">
        <v>27.1</v>
      </c>
      <c r="AK36" s="17">
        <f t="shared" si="1"/>
        <v>27.1</v>
      </c>
      <c r="AL36" s="144" t="s">
        <v>140</v>
      </c>
      <c r="AM36" s="144" t="s">
        <v>140</v>
      </c>
      <c r="AN36" s="144" t="s">
        <v>140</v>
      </c>
      <c r="AO36" s="144" t="s">
        <v>140</v>
      </c>
      <c r="AP36" s="144" t="s">
        <v>140</v>
      </c>
      <c r="AQ36" s="144" t="s">
        <v>140</v>
      </c>
      <c r="AR36" s="144" t="s">
        <v>140</v>
      </c>
      <c r="AS36" s="144" t="s">
        <v>140</v>
      </c>
      <c r="AT36" s="144" t="s">
        <v>140</v>
      </c>
      <c r="AU36" s="144" t="s">
        <v>140</v>
      </c>
      <c r="AV36" s="144" t="s">
        <v>140</v>
      </c>
      <c r="AW36" s="144" t="s">
        <v>140</v>
      </c>
      <c r="AX36" s="144" t="s">
        <v>140</v>
      </c>
      <c r="AY36" s="144" t="s">
        <v>140</v>
      </c>
      <c r="AZ36" s="144" t="s">
        <v>140</v>
      </c>
      <c r="BA36" s="144" t="s">
        <v>140</v>
      </c>
      <c r="BB36" s="144" t="s">
        <v>140</v>
      </c>
      <c r="BC36" s="144" t="s">
        <v>140</v>
      </c>
      <c r="BD36" s="144" t="s">
        <v>140</v>
      </c>
      <c r="BE36" s="144" t="s">
        <v>140</v>
      </c>
      <c r="BF36" s="144" t="s">
        <v>140</v>
      </c>
      <c r="BG36" s="144" t="s">
        <v>140</v>
      </c>
      <c r="BH36" s="144" t="s">
        <v>140</v>
      </c>
      <c r="BI36" s="144" t="s">
        <v>140</v>
      </c>
      <c r="BJ36" s="144" t="s">
        <v>140</v>
      </c>
      <c r="BK36" s="144" t="s">
        <v>140</v>
      </c>
      <c r="BL36" s="144" t="s">
        <v>140</v>
      </c>
      <c r="BM36" s="144" t="s">
        <v>140</v>
      </c>
      <c r="BN36" s="144" t="s">
        <v>140</v>
      </c>
      <c r="BO36" s="144" t="s">
        <v>140</v>
      </c>
      <c r="BP36" s="141">
        <v>21.5</v>
      </c>
      <c r="BQ36" s="18">
        <f t="shared" si="2"/>
        <v>21.5</v>
      </c>
      <c r="BR36" s="4"/>
    </row>
    <row r="37" spans="2:70" x14ac:dyDescent="0.2">
      <c r="B37" s="1" t="str">
        <f t="shared" si="0"/>
        <v>Huasteca_INIFAP Ebano</v>
      </c>
      <c r="C37" s="91" t="s">
        <v>0</v>
      </c>
      <c r="D37" s="91" t="s">
        <v>33</v>
      </c>
      <c r="E37" s="91" t="s">
        <v>34</v>
      </c>
      <c r="F37" s="141">
        <v>30.9</v>
      </c>
      <c r="G37" s="141">
        <v>31.4</v>
      </c>
      <c r="H37" s="141">
        <v>31.9</v>
      </c>
      <c r="I37" s="141">
        <v>31.8</v>
      </c>
      <c r="J37" s="141">
        <v>32.799999999999997</v>
      </c>
      <c r="K37" s="141">
        <v>33.1</v>
      </c>
      <c r="L37" s="141">
        <v>35.299999999999997</v>
      </c>
      <c r="M37" s="141">
        <v>33.5</v>
      </c>
      <c r="N37" s="141">
        <v>34.9</v>
      </c>
      <c r="O37" s="141">
        <v>35.200000000000003</v>
      </c>
      <c r="P37" s="141">
        <v>32.4</v>
      </c>
      <c r="Q37" s="141">
        <v>27.2</v>
      </c>
      <c r="R37" s="141">
        <v>30.9</v>
      </c>
      <c r="S37" s="141">
        <v>34.4</v>
      </c>
      <c r="T37" s="141">
        <v>33.9</v>
      </c>
      <c r="U37" s="141">
        <v>35.799999999999997</v>
      </c>
      <c r="V37" s="141">
        <v>35.799999999999997</v>
      </c>
      <c r="W37" s="141">
        <v>36.200000000000003</v>
      </c>
      <c r="X37" s="141">
        <v>35.5</v>
      </c>
      <c r="Y37" s="141">
        <v>36.1</v>
      </c>
      <c r="Z37" s="141">
        <v>35.4</v>
      </c>
      <c r="AA37" s="141">
        <v>32.9</v>
      </c>
      <c r="AB37" s="141">
        <v>35.6</v>
      </c>
      <c r="AC37" s="141">
        <v>33.9</v>
      </c>
      <c r="AD37" s="141">
        <v>35.4</v>
      </c>
      <c r="AE37" s="141">
        <v>36.299999999999997</v>
      </c>
      <c r="AF37" s="141">
        <v>36.6</v>
      </c>
      <c r="AG37" s="141">
        <v>36.4</v>
      </c>
      <c r="AH37" s="141">
        <v>35.4</v>
      </c>
      <c r="AI37" s="141">
        <v>34.1</v>
      </c>
      <c r="AJ37" s="141">
        <v>27.1</v>
      </c>
      <c r="AK37" s="17">
        <f t="shared" si="1"/>
        <v>33.809677419354827</v>
      </c>
      <c r="AL37" s="141">
        <v>18.100000000000001</v>
      </c>
      <c r="AM37" s="141">
        <v>18.899999999999999</v>
      </c>
      <c r="AN37" s="141">
        <v>20.399999999999999</v>
      </c>
      <c r="AO37" s="141">
        <v>21.7</v>
      </c>
      <c r="AP37" s="141">
        <v>22.1</v>
      </c>
      <c r="AQ37" s="141">
        <v>23.9</v>
      </c>
      <c r="AR37" s="141">
        <v>24.6</v>
      </c>
      <c r="AS37" s="141">
        <v>25.5</v>
      </c>
      <c r="AT37" s="141">
        <v>23.7</v>
      </c>
      <c r="AU37" s="141">
        <v>23.8</v>
      </c>
      <c r="AV37" s="141">
        <v>25.3</v>
      </c>
      <c r="AW37" s="141">
        <v>21.4</v>
      </c>
      <c r="AX37" s="141">
        <v>19.899999999999999</v>
      </c>
      <c r="AY37" s="141">
        <v>22.6</v>
      </c>
      <c r="AZ37" s="141">
        <v>22.9</v>
      </c>
      <c r="BA37" s="141">
        <v>24.9</v>
      </c>
      <c r="BB37" s="141">
        <v>25.6</v>
      </c>
      <c r="BC37" s="141">
        <v>25.9</v>
      </c>
      <c r="BD37" s="141">
        <v>24.9</v>
      </c>
      <c r="BE37" s="141">
        <v>24.7</v>
      </c>
      <c r="BF37" s="141">
        <v>24.2</v>
      </c>
      <c r="BG37" s="141">
        <v>22.2</v>
      </c>
      <c r="BH37" s="141">
        <v>23</v>
      </c>
      <c r="BI37" s="141">
        <v>23.9</v>
      </c>
      <c r="BJ37" s="141">
        <v>24.1</v>
      </c>
      <c r="BK37" s="141">
        <v>24.1</v>
      </c>
      <c r="BL37" s="141">
        <v>25.3</v>
      </c>
      <c r="BM37" s="141">
        <v>24.7</v>
      </c>
      <c r="BN37" s="141">
        <v>22.4</v>
      </c>
      <c r="BO37" s="141">
        <v>22.9</v>
      </c>
      <c r="BP37" s="141">
        <v>21.5</v>
      </c>
      <c r="BQ37" s="18">
        <f t="shared" si="2"/>
        <v>23.196774193548382</v>
      </c>
      <c r="BR37" s="4"/>
    </row>
    <row r="38" spans="2:70" x14ac:dyDescent="0.2">
      <c r="B38" s="1" t="str">
        <f t="shared" si="0"/>
        <v>Huasteca_Ponciano</v>
      </c>
      <c r="C38" s="91" t="s">
        <v>0</v>
      </c>
      <c r="D38" s="91" t="s">
        <v>51</v>
      </c>
      <c r="E38" s="91" t="s">
        <v>34</v>
      </c>
      <c r="F38" s="141">
        <v>32.4</v>
      </c>
      <c r="G38" s="141">
        <v>33.1</v>
      </c>
      <c r="H38" s="141">
        <v>31.6</v>
      </c>
      <c r="I38" s="141">
        <v>33.200000000000003</v>
      </c>
      <c r="J38" s="141">
        <v>33.5</v>
      </c>
      <c r="K38" s="141">
        <v>34.700000000000003</v>
      </c>
      <c r="L38" s="141">
        <v>37.299999999999997</v>
      </c>
      <c r="M38" s="141">
        <v>36.5</v>
      </c>
      <c r="N38" s="141">
        <v>35.799999999999997</v>
      </c>
      <c r="O38" s="141">
        <v>36.1</v>
      </c>
      <c r="P38" s="141">
        <v>33.700000000000003</v>
      </c>
      <c r="Q38" s="141">
        <v>26.7</v>
      </c>
      <c r="R38" s="141">
        <v>32.6</v>
      </c>
      <c r="S38" s="141">
        <v>34.6</v>
      </c>
      <c r="T38" s="141">
        <v>35.1</v>
      </c>
      <c r="U38" s="141">
        <v>36.5</v>
      </c>
      <c r="V38" s="141">
        <v>37.799999999999997</v>
      </c>
      <c r="W38" s="141">
        <v>37</v>
      </c>
      <c r="X38" s="141">
        <v>36.1</v>
      </c>
      <c r="Y38" s="141">
        <v>37</v>
      </c>
      <c r="Z38" s="141">
        <v>36.700000000000003</v>
      </c>
      <c r="AA38" s="141">
        <v>33.9</v>
      </c>
      <c r="AB38" s="144" t="s">
        <v>140</v>
      </c>
      <c r="AC38" s="144" t="s">
        <v>140</v>
      </c>
      <c r="AD38" s="144" t="s">
        <v>140</v>
      </c>
      <c r="AE38" s="144" t="s">
        <v>140</v>
      </c>
      <c r="AF38" s="144" t="s">
        <v>140</v>
      </c>
      <c r="AG38" s="144" t="s">
        <v>140</v>
      </c>
      <c r="AH38" s="144" t="s">
        <v>140</v>
      </c>
      <c r="AI38" s="144" t="s">
        <v>140</v>
      </c>
      <c r="AJ38" s="141">
        <v>28.2</v>
      </c>
      <c r="AK38" s="17">
        <f t="shared" si="1"/>
        <v>34.352173913043487</v>
      </c>
      <c r="AL38" s="141">
        <v>16.7</v>
      </c>
      <c r="AM38" s="141">
        <v>18.899999999999999</v>
      </c>
      <c r="AN38" s="141">
        <v>20.5</v>
      </c>
      <c r="AO38" s="141">
        <v>22.3</v>
      </c>
      <c r="AP38" s="141">
        <v>22.6</v>
      </c>
      <c r="AQ38" s="141">
        <v>23.5</v>
      </c>
      <c r="AR38" s="141">
        <v>24.8</v>
      </c>
      <c r="AS38" s="141">
        <v>25.2</v>
      </c>
      <c r="AT38" s="141">
        <v>23.9</v>
      </c>
      <c r="AU38" s="141">
        <v>23.5</v>
      </c>
      <c r="AV38" s="141">
        <v>24.9</v>
      </c>
      <c r="AW38" s="141">
        <v>21.4</v>
      </c>
      <c r="AX38" s="141">
        <v>21.2</v>
      </c>
      <c r="AY38" s="141">
        <v>23.2</v>
      </c>
      <c r="AZ38" s="141">
        <v>23.4</v>
      </c>
      <c r="BA38" s="141">
        <v>25.2</v>
      </c>
      <c r="BB38" s="141">
        <v>25.2</v>
      </c>
      <c r="BC38" s="141">
        <v>26.2</v>
      </c>
      <c r="BD38" s="141">
        <v>23.9</v>
      </c>
      <c r="BE38" s="141">
        <v>24.8</v>
      </c>
      <c r="BF38" s="141">
        <v>23.7</v>
      </c>
      <c r="BG38" s="141">
        <v>22.3</v>
      </c>
      <c r="BH38" s="144" t="s">
        <v>140</v>
      </c>
      <c r="BI38" s="144" t="s">
        <v>140</v>
      </c>
      <c r="BJ38" s="144" t="s">
        <v>140</v>
      </c>
      <c r="BK38" s="144" t="s">
        <v>140</v>
      </c>
      <c r="BL38" s="144" t="s">
        <v>140</v>
      </c>
      <c r="BM38" s="144" t="s">
        <v>140</v>
      </c>
      <c r="BN38" s="144" t="s">
        <v>140</v>
      </c>
      <c r="BO38" s="144" t="s">
        <v>140</v>
      </c>
      <c r="BP38" s="144" t="s">
        <v>140</v>
      </c>
      <c r="BQ38" s="18">
        <f t="shared" si="2"/>
        <v>23.059090909090905</v>
      </c>
      <c r="BR38" s="4"/>
    </row>
    <row r="39" spans="2:70" x14ac:dyDescent="0.2">
      <c r="B39" s="1" t="str">
        <f t="shared" si="0"/>
        <v>Huasteca_Santa Fé</v>
      </c>
      <c r="C39" s="91" t="s">
        <v>0</v>
      </c>
      <c r="D39" s="91" t="s">
        <v>66</v>
      </c>
      <c r="E39" s="91" t="s">
        <v>34</v>
      </c>
      <c r="F39" s="141">
        <v>30.9</v>
      </c>
      <c r="G39" s="141">
        <v>32.200000000000003</v>
      </c>
      <c r="H39" s="141">
        <v>32</v>
      </c>
      <c r="I39" s="141">
        <v>32.700000000000003</v>
      </c>
      <c r="J39" s="141">
        <v>33.4</v>
      </c>
      <c r="K39" s="141">
        <v>34.200000000000003</v>
      </c>
      <c r="L39" s="141">
        <v>36.5</v>
      </c>
      <c r="M39" s="141">
        <v>34.1</v>
      </c>
      <c r="N39" s="141">
        <v>35.6</v>
      </c>
      <c r="O39" s="141">
        <v>35.299999999999997</v>
      </c>
      <c r="P39" s="141">
        <v>33</v>
      </c>
      <c r="Q39" s="141">
        <v>27.2</v>
      </c>
      <c r="R39" s="141">
        <v>32.1</v>
      </c>
      <c r="S39" s="141">
        <v>34.5</v>
      </c>
      <c r="T39" s="141">
        <v>34.299999999999997</v>
      </c>
      <c r="U39" s="141">
        <v>36.1</v>
      </c>
      <c r="V39" s="141">
        <v>36.799999999999997</v>
      </c>
      <c r="W39" s="141">
        <v>36.1</v>
      </c>
      <c r="X39" s="141">
        <v>35.299999999999997</v>
      </c>
      <c r="Y39" s="141">
        <v>35.700000000000003</v>
      </c>
      <c r="Z39" s="141">
        <v>35.799999999999997</v>
      </c>
      <c r="AA39" s="141">
        <v>33.700000000000003</v>
      </c>
      <c r="AB39" s="141">
        <v>35.799999999999997</v>
      </c>
      <c r="AC39" s="141">
        <v>35</v>
      </c>
      <c r="AD39" s="141">
        <v>37.1</v>
      </c>
      <c r="AE39" s="141">
        <v>37</v>
      </c>
      <c r="AF39" s="141">
        <v>36.4</v>
      </c>
      <c r="AG39" s="141">
        <v>35.9</v>
      </c>
      <c r="AH39" s="141">
        <v>35.6</v>
      </c>
      <c r="AI39" s="141">
        <v>34</v>
      </c>
      <c r="AJ39" s="141">
        <v>28.2</v>
      </c>
      <c r="AK39" s="17">
        <f t="shared" si="1"/>
        <v>34.274193548387096</v>
      </c>
      <c r="AL39" s="141">
        <v>17.600000000000001</v>
      </c>
      <c r="AM39" s="141">
        <v>18.7</v>
      </c>
      <c r="AN39" s="141">
        <v>20.5</v>
      </c>
      <c r="AO39" s="141">
        <v>22.3</v>
      </c>
      <c r="AP39" s="141">
        <v>22.4</v>
      </c>
      <c r="AQ39" s="141">
        <v>24.2</v>
      </c>
      <c r="AR39" s="141">
        <v>24.5</v>
      </c>
      <c r="AS39" s="141">
        <v>24.8</v>
      </c>
      <c r="AT39" s="141">
        <v>24.5</v>
      </c>
      <c r="AU39" s="141">
        <v>23.5</v>
      </c>
      <c r="AV39" s="141">
        <v>25</v>
      </c>
      <c r="AW39" s="141">
        <v>21.8</v>
      </c>
      <c r="AX39" s="141">
        <v>21.4</v>
      </c>
      <c r="AY39" s="141">
        <v>23.5</v>
      </c>
      <c r="AZ39" s="141">
        <v>23.5</v>
      </c>
      <c r="BA39" s="141">
        <v>24.8</v>
      </c>
      <c r="BB39" s="141">
        <v>25.3</v>
      </c>
      <c r="BC39" s="141">
        <v>25.4</v>
      </c>
      <c r="BD39" s="141">
        <v>25</v>
      </c>
      <c r="BE39" s="141">
        <v>24.5</v>
      </c>
      <c r="BF39" s="141">
        <v>23.5</v>
      </c>
      <c r="BG39" s="141">
        <v>22.7</v>
      </c>
      <c r="BH39" s="141">
        <v>23.1</v>
      </c>
      <c r="BI39" s="141">
        <v>23.9</v>
      </c>
      <c r="BJ39" s="141">
        <v>24.7</v>
      </c>
      <c r="BK39" s="141">
        <v>24.7</v>
      </c>
      <c r="BL39" s="141">
        <v>25.9</v>
      </c>
      <c r="BM39" s="141">
        <v>24.5</v>
      </c>
      <c r="BN39" s="141">
        <v>22.7</v>
      </c>
      <c r="BO39" s="141">
        <v>23.1</v>
      </c>
      <c r="BP39" s="141">
        <v>21.6</v>
      </c>
      <c r="BQ39" s="18">
        <f t="shared" si="2"/>
        <v>23.341935483870973</v>
      </c>
      <c r="BR39" s="4"/>
    </row>
    <row r="40" spans="2:70" x14ac:dyDescent="0.2">
      <c r="B40" s="1" t="str">
        <f t="shared" si="0"/>
        <v xml:space="preserve">Huasteca_Santa Martha </v>
      </c>
      <c r="C40" s="91" t="s">
        <v>0</v>
      </c>
      <c r="D40" s="91" t="s">
        <v>67</v>
      </c>
      <c r="E40" s="91" t="s">
        <v>34</v>
      </c>
      <c r="F40" s="141">
        <v>32.200000000000003</v>
      </c>
      <c r="G40" s="141">
        <v>31.3</v>
      </c>
      <c r="H40" s="141">
        <v>31.6</v>
      </c>
      <c r="I40" s="141">
        <v>33.1</v>
      </c>
      <c r="J40" s="141">
        <v>33.200000000000003</v>
      </c>
      <c r="K40" s="141">
        <v>34.799999999999997</v>
      </c>
      <c r="L40" s="141">
        <v>36.4</v>
      </c>
      <c r="M40" s="141">
        <v>36.299999999999997</v>
      </c>
      <c r="N40" s="141">
        <v>35.6</v>
      </c>
      <c r="O40" s="141">
        <v>35.6</v>
      </c>
      <c r="P40" s="141">
        <v>33.700000000000003</v>
      </c>
      <c r="Q40" s="141">
        <v>26.7</v>
      </c>
      <c r="R40" s="141">
        <v>32.9</v>
      </c>
      <c r="S40" s="141">
        <v>34.6</v>
      </c>
      <c r="T40" s="141">
        <v>34.299999999999997</v>
      </c>
      <c r="U40" s="141">
        <v>35.799999999999997</v>
      </c>
      <c r="V40" s="141">
        <v>37.700000000000003</v>
      </c>
      <c r="W40" s="141">
        <v>36.799999999999997</v>
      </c>
      <c r="X40" s="141">
        <v>36.299999999999997</v>
      </c>
      <c r="Y40" s="141">
        <v>37</v>
      </c>
      <c r="Z40" s="141">
        <v>35.6</v>
      </c>
      <c r="AA40" s="141">
        <v>32</v>
      </c>
      <c r="AB40" s="141">
        <v>34.6</v>
      </c>
      <c r="AC40" s="141">
        <v>33.6</v>
      </c>
      <c r="AD40" s="141">
        <v>35.799999999999997</v>
      </c>
      <c r="AE40" s="141">
        <v>36.299999999999997</v>
      </c>
      <c r="AF40" s="141">
        <v>35.799999999999997</v>
      </c>
      <c r="AG40" s="141">
        <v>35.6</v>
      </c>
      <c r="AH40" s="141">
        <v>35.4</v>
      </c>
      <c r="AI40" s="141">
        <v>33</v>
      </c>
      <c r="AJ40" s="141">
        <v>28.9</v>
      </c>
      <c r="AK40" s="17">
        <f t="shared" si="1"/>
        <v>34.274193548387096</v>
      </c>
      <c r="AL40" s="141">
        <v>15.8</v>
      </c>
      <c r="AM40" s="141">
        <v>18</v>
      </c>
      <c r="AN40" s="141">
        <v>20.9</v>
      </c>
      <c r="AO40" s="141">
        <v>21.3</v>
      </c>
      <c r="AP40" s="141">
        <v>22.9</v>
      </c>
      <c r="AQ40" s="141">
        <v>24</v>
      </c>
      <c r="AR40" s="141">
        <v>24.8</v>
      </c>
      <c r="AS40" s="141">
        <v>24.5</v>
      </c>
      <c r="AT40" s="141">
        <v>23</v>
      </c>
      <c r="AU40" s="141">
        <v>23.3</v>
      </c>
      <c r="AV40" s="141">
        <v>25.3</v>
      </c>
      <c r="AW40" s="141">
        <v>21.2</v>
      </c>
      <c r="AX40" s="141">
        <v>21.5</v>
      </c>
      <c r="AY40" s="141">
        <v>22.9</v>
      </c>
      <c r="AZ40" s="141">
        <v>23.3</v>
      </c>
      <c r="BA40" s="141">
        <v>24.8</v>
      </c>
      <c r="BB40" s="141">
        <v>24.8</v>
      </c>
      <c r="BC40" s="141">
        <v>25.8</v>
      </c>
      <c r="BD40" s="141">
        <v>25</v>
      </c>
      <c r="BE40" s="141">
        <v>24.9</v>
      </c>
      <c r="BF40" s="141">
        <v>22.2</v>
      </c>
      <c r="BG40" s="141">
        <v>22.1</v>
      </c>
      <c r="BH40" s="141">
        <v>23.7</v>
      </c>
      <c r="BI40" s="141">
        <v>23.7</v>
      </c>
      <c r="BJ40" s="141">
        <v>23.8</v>
      </c>
      <c r="BK40" s="141">
        <v>25</v>
      </c>
      <c r="BL40" s="141">
        <v>24.1</v>
      </c>
      <c r="BM40" s="141">
        <v>24.5</v>
      </c>
      <c r="BN40" s="141">
        <v>22.5</v>
      </c>
      <c r="BO40" s="141">
        <v>23.2</v>
      </c>
      <c r="BP40" s="141">
        <v>20.9</v>
      </c>
      <c r="BQ40" s="18">
        <f t="shared" si="2"/>
        <v>23.022580645161295</v>
      </c>
      <c r="BR40" s="4"/>
    </row>
    <row r="41" spans="2:70" x14ac:dyDescent="0.2">
      <c r="B41" s="1" t="str">
        <f t="shared" si="0"/>
        <v>Huasteca_El Estribo</v>
      </c>
      <c r="C41" s="91" t="s">
        <v>0</v>
      </c>
      <c r="D41" s="91" t="s">
        <v>19</v>
      </c>
      <c r="E41" s="91" t="s">
        <v>20</v>
      </c>
      <c r="F41" s="144" t="s">
        <v>140</v>
      </c>
      <c r="G41" s="144" t="s">
        <v>140</v>
      </c>
      <c r="H41" s="144" t="s">
        <v>140</v>
      </c>
      <c r="I41" s="144" t="s">
        <v>140</v>
      </c>
      <c r="J41" s="144" t="s">
        <v>140</v>
      </c>
      <c r="K41" s="144" t="s">
        <v>140</v>
      </c>
      <c r="L41" s="144" t="s">
        <v>140</v>
      </c>
      <c r="M41" s="144" t="s">
        <v>140</v>
      </c>
      <c r="N41" s="144" t="s">
        <v>140</v>
      </c>
      <c r="O41" s="144" t="s">
        <v>140</v>
      </c>
      <c r="P41" s="144" t="s">
        <v>140</v>
      </c>
      <c r="Q41" s="144" t="s">
        <v>140</v>
      </c>
      <c r="R41" s="144" t="s">
        <v>140</v>
      </c>
      <c r="S41" s="144" t="s">
        <v>140</v>
      </c>
      <c r="T41" s="144" t="s">
        <v>140</v>
      </c>
      <c r="U41" s="144" t="s">
        <v>140</v>
      </c>
      <c r="V41" s="144" t="s">
        <v>140</v>
      </c>
      <c r="W41" s="144" t="s">
        <v>140</v>
      </c>
      <c r="X41" s="144" t="s">
        <v>140</v>
      </c>
      <c r="Y41" s="144" t="s">
        <v>140</v>
      </c>
      <c r="Z41" s="144" t="s">
        <v>140</v>
      </c>
      <c r="AA41" s="144" t="s">
        <v>140</v>
      </c>
      <c r="AB41" s="144" t="s">
        <v>140</v>
      </c>
      <c r="AC41" s="144" t="s">
        <v>140</v>
      </c>
      <c r="AD41" s="144" t="s">
        <v>140</v>
      </c>
      <c r="AE41" s="144" t="s">
        <v>140</v>
      </c>
      <c r="AF41" s="144" t="s">
        <v>140</v>
      </c>
      <c r="AG41" s="144" t="s">
        <v>140</v>
      </c>
      <c r="AH41" s="144" t="s">
        <v>140</v>
      </c>
      <c r="AI41" s="144" t="s">
        <v>140</v>
      </c>
      <c r="AJ41" s="141">
        <v>28.9</v>
      </c>
      <c r="AK41" s="17">
        <f t="shared" si="1"/>
        <v>28.9</v>
      </c>
      <c r="AL41" s="144" t="s">
        <v>140</v>
      </c>
      <c r="AM41" s="144" t="s">
        <v>140</v>
      </c>
      <c r="AN41" s="144" t="s">
        <v>140</v>
      </c>
      <c r="AO41" s="144" t="s">
        <v>140</v>
      </c>
      <c r="AP41" s="144" t="s">
        <v>140</v>
      </c>
      <c r="AQ41" s="144" t="s">
        <v>140</v>
      </c>
      <c r="AR41" s="144" t="s">
        <v>140</v>
      </c>
      <c r="AS41" s="144" t="s">
        <v>140</v>
      </c>
      <c r="AT41" s="144" t="s">
        <v>140</v>
      </c>
      <c r="AU41" s="144" t="s">
        <v>140</v>
      </c>
      <c r="AV41" s="144" t="s">
        <v>140</v>
      </c>
      <c r="AW41" s="144" t="s">
        <v>140</v>
      </c>
      <c r="AX41" s="144" t="s">
        <v>140</v>
      </c>
      <c r="AY41" s="144" t="s">
        <v>140</v>
      </c>
      <c r="AZ41" s="144" t="s">
        <v>140</v>
      </c>
      <c r="BA41" s="144" t="s">
        <v>140</v>
      </c>
      <c r="BB41" s="144" t="s">
        <v>140</v>
      </c>
      <c r="BC41" s="144" t="s">
        <v>140</v>
      </c>
      <c r="BD41" s="144" t="s">
        <v>140</v>
      </c>
      <c r="BE41" s="144" t="s">
        <v>140</v>
      </c>
      <c r="BF41" s="144" t="s">
        <v>140</v>
      </c>
      <c r="BG41" s="144" t="s">
        <v>140</v>
      </c>
      <c r="BH41" s="144" t="s">
        <v>140</v>
      </c>
      <c r="BI41" s="144" t="s">
        <v>140</v>
      </c>
      <c r="BJ41" s="144" t="s">
        <v>140</v>
      </c>
      <c r="BK41" s="144" t="s">
        <v>140</v>
      </c>
      <c r="BL41" s="144" t="s">
        <v>140</v>
      </c>
      <c r="BM41" s="144" t="s">
        <v>140</v>
      </c>
      <c r="BN41" s="144" t="s">
        <v>140</v>
      </c>
      <c r="BO41" s="144" t="s">
        <v>140</v>
      </c>
      <c r="BP41" s="141">
        <v>20.9</v>
      </c>
      <c r="BQ41" s="18">
        <f t="shared" si="2"/>
        <v>20.9</v>
      </c>
      <c r="BR41" s="4"/>
    </row>
    <row r="42" spans="2:70" x14ac:dyDescent="0.2">
      <c r="B42" s="1" t="str">
        <f t="shared" si="0"/>
        <v>Huasteca_El Rosario</v>
      </c>
      <c r="C42" s="91" t="s">
        <v>0</v>
      </c>
      <c r="D42" s="91" t="s">
        <v>27</v>
      </c>
      <c r="E42" s="91" t="s">
        <v>20</v>
      </c>
      <c r="F42" s="144" t="s">
        <v>140</v>
      </c>
      <c r="G42" s="144" t="s">
        <v>140</v>
      </c>
      <c r="H42" s="144" t="s">
        <v>140</v>
      </c>
      <c r="I42" s="144" t="s">
        <v>140</v>
      </c>
      <c r="J42" s="144" t="s">
        <v>140</v>
      </c>
      <c r="K42" s="144" t="s">
        <v>140</v>
      </c>
      <c r="L42" s="144" t="s">
        <v>140</v>
      </c>
      <c r="M42" s="144" t="s">
        <v>140</v>
      </c>
      <c r="N42" s="144" t="s">
        <v>140</v>
      </c>
      <c r="O42" s="144" t="s">
        <v>140</v>
      </c>
      <c r="P42" s="144" t="s">
        <v>140</v>
      </c>
      <c r="Q42" s="144" t="s">
        <v>140</v>
      </c>
      <c r="R42" s="144" t="s">
        <v>140</v>
      </c>
      <c r="S42" s="144" t="s">
        <v>140</v>
      </c>
      <c r="T42" s="144" t="s">
        <v>140</v>
      </c>
      <c r="U42" s="144" t="s">
        <v>140</v>
      </c>
      <c r="V42" s="144" t="s">
        <v>140</v>
      </c>
      <c r="W42" s="144" t="s">
        <v>140</v>
      </c>
      <c r="X42" s="144" t="s">
        <v>140</v>
      </c>
      <c r="Y42" s="144" t="s">
        <v>140</v>
      </c>
      <c r="Z42" s="144" t="s">
        <v>140</v>
      </c>
      <c r="AA42" s="144" t="s">
        <v>140</v>
      </c>
      <c r="AB42" s="144" t="s">
        <v>140</v>
      </c>
      <c r="AC42" s="144" t="s">
        <v>140</v>
      </c>
      <c r="AD42" s="144" t="s">
        <v>140</v>
      </c>
      <c r="AE42" s="144" t="s">
        <v>140</v>
      </c>
      <c r="AF42" s="144" t="s">
        <v>140</v>
      </c>
      <c r="AG42" s="144" t="s">
        <v>140</v>
      </c>
      <c r="AH42" s="144" t="s">
        <v>140</v>
      </c>
      <c r="AI42" s="144" t="s">
        <v>140</v>
      </c>
      <c r="AJ42" s="141">
        <v>28.9</v>
      </c>
      <c r="AK42" s="17">
        <f t="shared" si="1"/>
        <v>28.9</v>
      </c>
      <c r="AL42" s="144" t="s">
        <v>140</v>
      </c>
      <c r="AM42" s="144" t="s">
        <v>140</v>
      </c>
      <c r="AN42" s="144" t="s">
        <v>140</v>
      </c>
      <c r="AO42" s="144" t="s">
        <v>140</v>
      </c>
      <c r="AP42" s="144" t="s">
        <v>140</v>
      </c>
      <c r="AQ42" s="144" t="s">
        <v>140</v>
      </c>
      <c r="AR42" s="144" t="s">
        <v>140</v>
      </c>
      <c r="AS42" s="144" t="s">
        <v>140</v>
      </c>
      <c r="AT42" s="144" t="s">
        <v>140</v>
      </c>
      <c r="AU42" s="144" t="s">
        <v>140</v>
      </c>
      <c r="AV42" s="144" t="s">
        <v>140</v>
      </c>
      <c r="AW42" s="144" t="s">
        <v>140</v>
      </c>
      <c r="AX42" s="144" t="s">
        <v>140</v>
      </c>
      <c r="AY42" s="144" t="s">
        <v>140</v>
      </c>
      <c r="AZ42" s="144" t="s">
        <v>140</v>
      </c>
      <c r="BA42" s="144" t="s">
        <v>140</v>
      </c>
      <c r="BB42" s="144" t="s">
        <v>140</v>
      </c>
      <c r="BC42" s="144" t="s">
        <v>140</v>
      </c>
      <c r="BD42" s="144" t="s">
        <v>140</v>
      </c>
      <c r="BE42" s="144" t="s">
        <v>140</v>
      </c>
      <c r="BF42" s="144" t="s">
        <v>140</v>
      </c>
      <c r="BG42" s="144" t="s">
        <v>140</v>
      </c>
      <c r="BH42" s="144" t="s">
        <v>140</v>
      </c>
      <c r="BI42" s="144" t="s">
        <v>140</v>
      </c>
      <c r="BJ42" s="144" t="s">
        <v>140</v>
      </c>
      <c r="BK42" s="144" t="s">
        <v>140</v>
      </c>
      <c r="BL42" s="144" t="s">
        <v>140</v>
      </c>
      <c r="BM42" s="144" t="s">
        <v>140</v>
      </c>
      <c r="BN42" s="144" t="s">
        <v>140</v>
      </c>
      <c r="BO42" s="144" t="s">
        <v>140</v>
      </c>
      <c r="BP42" s="141">
        <v>20.9</v>
      </c>
      <c r="BQ42" s="18">
        <f t="shared" si="2"/>
        <v>20.9</v>
      </c>
      <c r="BR42" s="4"/>
    </row>
    <row r="43" spans="2:70" x14ac:dyDescent="0.2">
      <c r="B43" s="1" t="str">
        <f t="shared" si="0"/>
        <v xml:space="preserve">Huasteca_INIFAP Huichihuayan </v>
      </c>
      <c r="C43" s="91" t="s">
        <v>0</v>
      </c>
      <c r="D43" s="91" t="s">
        <v>35</v>
      </c>
      <c r="E43" s="91" t="s">
        <v>36</v>
      </c>
      <c r="F43" s="144" t="s">
        <v>140</v>
      </c>
      <c r="G43" s="144" t="s">
        <v>140</v>
      </c>
      <c r="H43" s="144" t="s">
        <v>140</v>
      </c>
      <c r="I43" s="144" t="s">
        <v>140</v>
      </c>
      <c r="J43" s="144" t="s">
        <v>140</v>
      </c>
      <c r="K43" s="144" t="s">
        <v>140</v>
      </c>
      <c r="L43" s="144" t="s">
        <v>140</v>
      </c>
      <c r="M43" s="144" t="s">
        <v>140</v>
      </c>
      <c r="N43" s="144" t="s">
        <v>140</v>
      </c>
      <c r="O43" s="144" t="s">
        <v>140</v>
      </c>
      <c r="P43" s="144" t="s">
        <v>140</v>
      </c>
      <c r="Q43" s="144" t="s">
        <v>140</v>
      </c>
      <c r="R43" s="144" t="s">
        <v>140</v>
      </c>
      <c r="S43" s="144" t="s">
        <v>140</v>
      </c>
      <c r="T43" s="144" t="s">
        <v>140</v>
      </c>
      <c r="U43" s="144" t="s">
        <v>140</v>
      </c>
      <c r="V43" s="144" t="s">
        <v>140</v>
      </c>
      <c r="W43" s="144" t="s">
        <v>140</v>
      </c>
      <c r="X43" s="144" t="s">
        <v>140</v>
      </c>
      <c r="Y43" s="144" t="s">
        <v>140</v>
      </c>
      <c r="Z43" s="144" t="s">
        <v>140</v>
      </c>
      <c r="AA43" s="144" t="s">
        <v>140</v>
      </c>
      <c r="AB43" s="144" t="s">
        <v>140</v>
      </c>
      <c r="AC43" s="144" t="s">
        <v>140</v>
      </c>
      <c r="AD43" s="144" t="s">
        <v>140</v>
      </c>
      <c r="AE43" s="144" t="s">
        <v>140</v>
      </c>
      <c r="AF43" s="144" t="s">
        <v>140</v>
      </c>
      <c r="AG43" s="144" t="s">
        <v>140</v>
      </c>
      <c r="AH43" s="144" t="s">
        <v>140</v>
      </c>
      <c r="AI43" s="144" t="s">
        <v>140</v>
      </c>
      <c r="AJ43" s="141">
        <v>28.9</v>
      </c>
      <c r="AK43" s="17">
        <f t="shared" si="1"/>
        <v>28.9</v>
      </c>
      <c r="AL43" s="144" t="s">
        <v>140</v>
      </c>
      <c r="AM43" s="144" t="s">
        <v>140</v>
      </c>
      <c r="AN43" s="144" t="s">
        <v>140</v>
      </c>
      <c r="AO43" s="144" t="s">
        <v>140</v>
      </c>
      <c r="AP43" s="144" t="s">
        <v>140</v>
      </c>
      <c r="AQ43" s="144" t="s">
        <v>140</v>
      </c>
      <c r="AR43" s="144" t="s">
        <v>140</v>
      </c>
      <c r="AS43" s="144" t="s">
        <v>140</v>
      </c>
      <c r="AT43" s="144" t="s">
        <v>140</v>
      </c>
      <c r="AU43" s="144" t="s">
        <v>140</v>
      </c>
      <c r="AV43" s="144" t="s">
        <v>140</v>
      </c>
      <c r="AW43" s="144" t="s">
        <v>140</v>
      </c>
      <c r="AX43" s="144" t="s">
        <v>140</v>
      </c>
      <c r="AY43" s="144" t="s">
        <v>140</v>
      </c>
      <c r="AZ43" s="144" t="s">
        <v>140</v>
      </c>
      <c r="BA43" s="144" t="s">
        <v>140</v>
      </c>
      <c r="BB43" s="144" t="s">
        <v>140</v>
      </c>
      <c r="BC43" s="144" t="s">
        <v>140</v>
      </c>
      <c r="BD43" s="144" t="s">
        <v>140</v>
      </c>
      <c r="BE43" s="144" t="s">
        <v>140</v>
      </c>
      <c r="BF43" s="144" t="s">
        <v>140</v>
      </c>
      <c r="BG43" s="144" t="s">
        <v>140</v>
      </c>
      <c r="BH43" s="144" t="s">
        <v>140</v>
      </c>
      <c r="BI43" s="144" t="s">
        <v>140</v>
      </c>
      <c r="BJ43" s="144" t="s">
        <v>140</v>
      </c>
      <c r="BK43" s="144" t="s">
        <v>140</v>
      </c>
      <c r="BL43" s="144" t="s">
        <v>140</v>
      </c>
      <c r="BM43" s="144" t="s">
        <v>140</v>
      </c>
      <c r="BN43" s="144" t="s">
        <v>140</v>
      </c>
      <c r="BO43" s="144" t="s">
        <v>140</v>
      </c>
      <c r="BP43" s="141">
        <v>20.9</v>
      </c>
      <c r="BQ43" s="18">
        <f t="shared" si="2"/>
        <v>20.9</v>
      </c>
      <c r="BR43" s="4"/>
    </row>
    <row r="44" spans="2:70" x14ac:dyDescent="0.2">
      <c r="B44" s="1" t="str">
        <f t="shared" si="0"/>
        <v>Huasteca_El Encanto</v>
      </c>
      <c r="C44" s="91" t="s">
        <v>0</v>
      </c>
      <c r="D44" s="91" t="s">
        <v>18</v>
      </c>
      <c r="E44" s="91" t="s">
        <v>90</v>
      </c>
      <c r="F44" s="144" t="s">
        <v>140</v>
      </c>
      <c r="G44" s="144" t="s">
        <v>140</v>
      </c>
      <c r="H44" s="144" t="s">
        <v>140</v>
      </c>
      <c r="I44" s="144" t="s">
        <v>140</v>
      </c>
      <c r="J44" s="144" t="s">
        <v>140</v>
      </c>
      <c r="K44" s="144" t="s">
        <v>140</v>
      </c>
      <c r="L44" s="144" t="s">
        <v>140</v>
      </c>
      <c r="M44" s="144" t="s">
        <v>140</v>
      </c>
      <c r="N44" s="144" t="s">
        <v>140</v>
      </c>
      <c r="O44" s="144" t="s">
        <v>140</v>
      </c>
      <c r="P44" s="144" t="s">
        <v>140</v>
      </c>
      <c r="Q44" s="144" t="s">
        <v>140</v>
      </c>
      <c r="R44" s="144" t="s">
        <v>140</v>
      </c>
      <c r="S44" s="144" t="s">
        <v>140</v>
      </c>
      <c r="T44" s="144" t="s">
        <v>140</v>
      </c>
      <c r="U44" s="144" t="s">
        <v>140</v>
      </c>
      <c r="V44" s="144" t="s">
        <v>140</v>
      </c>
      <c r="W44" s="144" t="s">
        <v>140</v>
      </c>
      <c r="X44" s="144" t="s">
        <v>140</v>
      </c>
      <c r="Y44" s="144" t="s">
        <v>140</v>
      </c>
      <c r="Z44" s="144" t="s">
        <v>140</v>
      </c>
      <c r="AA44" s="144" t="s">
        <v>140</v>
      </c>
      <c r="AB44" s="144" t="s">
        <v>140</v>
      </c>
      <c r="AC44" s="144" t="s">
        <v>140</v>
      </c>
      <c r="AD44" s="144" t="s">
        <v>140</v>
      </c>
      <c r="AE44" s="144" t="s">
        <v>140</v>
      </c>
      <c r="AF44" s="144" t="s">
        <v>140</v>
      </c>
      <c r="AG44" s="144" t="s">
        <v>140</v>
      </c>
      <c r="AH44" s="144" t="s">
        <v>140</v>
      </c>
      <c r="AI44" s="144" t="s">
        <v>140</v>
      </c>
      <c r="AJ44" s="141">
        <v>28.9</v>
      </c>
      <c r="AK44" s="17">
        <f t="shared" si="1"/>
        <v>28.9</v>
      </c>
      <c r="AL44" s="144" t="s">
        <v>140</v>
      </c>
      <c r="AM44" s="144" t="s">
        <v>140</v>
      </c>
      <c r="AN44" s="144" t="s">
        <v>140</v>
      </c>
      <c r="AO44" s="144" t="s">
        <v>140</v>
      </c>
      <c r="AP44" s="144" t="s">
        <v>140</v>
      </c>
      <c r="AQ44" s="144" t="s">
        <v>140</v>
      </c>
      <c r="AR44" s="144" t="s">
        <v>140</v>
      </c>
      <c r="AS44" s="144" t="s">
        <v>140</v>
      </c>
      <c r="AT44" s="144" t="s">
        <v>140</v>
      </c>
      <c r="AU44" s="144" t="s">
        <v>140</v>
      </c>
      <c r="AV44" s="144" t="s">
        <v>140</v>
      </c>
      <c r="AW44" s="144" t="s">
        <v>140</v>
      </c>
      <c r="AX44" s="144" t="s">
        <v>140</v>
      </c>
      <c r="AY44" s="144" t="s">
        <v>140</v>
      </c>
      <c r="AZ44" s="144" t="s">
        <v>140</v>
      </c>
      <c r="BA44" s="144" t="s">
        <v>140</v>
      </c>
      <c r="BB44" s="144" t="s">
        <v>140</v>
      </c>
      <c r="BC44" s="144" t="s">
        <v>140</v>
      </c>
      <c r="BD44" s="144" t="s">
        <v>140</v>
      </c>
      <c r="BE44" s="144" t="s">
        <v>140</v>
      </c>
      <c r="BF44" s="144" t="s">
        <v>140</v>
      </c>
      <c r="BG44" s="144" t="s">
        <v>140</v>
      </c>
      <c r="BH44" s="144" t="s">
        <v>140</v>
      </c>
      <c r="BI44" s="144" t="s">
        <v>140</v>
      </c>
      <c r="BJ44" s="144" t="s">
        <v>140</v>
      </c>
      <c r="BK44" s="144" t="s">
        <v>140</v>
      </c>
      <c r="BL44" s="144" t="s">
        <v>140</v>
      </c>
      <c r="BM44" s="144" t="s">
        <v>140</v>
      </c>
      <c r="BN44" s="144" t="s">
        <v>140</v>
      </c>
      <c r="BO44" s="144" t="s">
        <v>140</v>
      </c>
      <c r="BP44" s="141">
        <v>20.9</v>
      </c>
      <c r="BQ44" s="18">
        <f t="shared" si="2"/>
        <v>20.9</v>
      </c>
      <c r="BR44" s="4"/>
    </row>
    <row r="45" spans="2:70" x14ac:dyDescent="0.2">
      <c r="B45" s="1" t="str">
        <f t="shared" si="0"/>
        <v>Huasteca_Tancojol</v>
      </c>
      <c r="C45" s="91" t="s">
        <v>0</v>
      </c>
      <c r="D45" s="91" t="s">
        <v>71</v>
      </c>
      <c r="E45" s="91" t="s">
        <v>90</v>
      </c>
      <c r="F45" s="141">
        <v>30.7</v>
      </c>
      <c r="G45" s="141">
        <v>31.2</v>
      </c>
      <c r="H45" s="141">
        <v>31.5</v>
      </c>
      <c r="I45" s="141">
        <v>32</v>
      </c>
      <c r="J45" s="141">
        <v>32.799999999999997</v>
      </c>
      <c r="K45" s="141">
        <v>34.1</v>
      </c>
      <c r="L45" s="141">
        <v>36.1</v>
      </c>
      <c r="M45" s="141">
        <v>34.200000000000003</v>
      </c>
      <c r="N45" s="141">
        <v>34.1</v>
      </c>
      <c r="O45" s="141">
        <v>34.6</v>
      </c>
      <c r="P45" s="141">
        <v>32.700000000000003</v>
      </c>
      <c r="Q45" s="141">
        <v>26.3</v>
      </c>
      <c r="R45" s="141">
        <v>31.4</v>
      </c>
      <c r="S45" s="141">
        <v>33.9</v>
      </c>
      <c r="T45" s="141">
        <v>33.6</v>
      </c>
      <c r="U45" s="141">
        <v>35.299999999999997</v>
      </c>
      <c r="V45" s="141">
        <v>37.299999999999997</v>
      </c>
      <c r="W45" s="141">
        <v>35.1</v>
      </c>
      <c r="X45" s="141">
        <v>34.700000000000003</v>
      </c>
      <c r="Y45" s="141">
        <v>35.799999999999997</v>
      </c>
      <c r="Z45" s="141">
        <v>35.200000000000003</v>
      </c>
      <c r="AA45" s="141">
        <v>33.6</v>
      </c>
      <c r="AB45" s="141">
        <v>34.9</v>
      </c>
      <c r="AC45" s="141">
        <v>34</v>
      </c>
      <c r="AD45" s="141">
        <v>35.700000000000003</v>
      </c>
      <c r="AE45" s="141">
        <v>36.200000000000003</v>
      </c>
      <c r="AF45" s="141">
        <v>35.4</v>
      </c>
      <c r="AG45" s="141">
        <v>35.799999999999997</v>
      </c>
      <c r="AH45" s="141">
        <v>35.5</v>
      </c>
      <c r="AI45" s="141">
        <v>32.5</v>
      </c>
      <c r="AJ45" s="141">
        <v>27.2</v>
      </c>
      <c r="AK45" s="17">
        <f t="shared" si="1"/>
        <v>33.658064516129038</v>
      </c>
      <c r="AL45" s="141">
        <v>17.2</v>
      </c>
      <c r="AM45" s="141">
        <v>19.2</v>
      </c>
      <c r="AN45" s="141">
        <v>20</v>
      </c>
      <c r="AO45" s="141">
        <v>21.7</v>
      </c>
      <c r="AP45" s="141">
        <v>21.3</v>
      </c>
      <c r="AQ45" s="141">
        <v>23.5</v>
      </c>
      <c r="AR45" s="141">
        <v>22.8</v>
      </c>
      <c r="AS45" s="141">
        <v>23.4</v>
      </c>
      <c r="AT45" s="141">
        <v>23.2</v>
      </c>
      <c r="AU45" s="141">
        <v>22.6</v>
      </c>
      <c r="AV45" s="141">
        <v>24.7</v>
      </c>
      <c r="AW45" s="141">
        <v>20.5</v>
      </c>
      <c r="AX45" s="141">
        <v>19.899999999999999</v>
      </c>
      <c r="AY45" s="141">
        <v>22</v>
      </c>
      <c r="AZ45" s="141">
        <v>22.8</v>
      </c>
      <c r="BA45" s="141">
        <v>23.6</v>
      </c>
      <c r="BB45" s="141">
        <v>24.6</v>
      </c>
      <c r="BC45" s="141">
        <v>25</v>
      </c>
      <c r="BD45" s="141">
        <v>23.2</v>
      </c>
      <c r="BE45" s="141">
        <v>23.6</v>
      </c>
      <c r="BF45" s="141">
        <v>21.6</v>
      </c>
      <c r="BG45" s="141">
        <v>21.4</v>
      </c>
      <c r="BH45" s="141">
        <v>22.4</v>
      </c>
      <c r="BI45" s="141">
        <v>22.7</v>
      </c>
      <c r="BJ45" s="141">
        <v>21.9</v>
      </c>
      <c r="BK45" s="141">
        <v>24.5</v>
      </c>
      <c r="BL45" s="141">
        <v>24.5</v>
      </c>
      <c r="BM45" s="141">
        <v>23.3</v>
      </c>
      <c r="BN45" s="141">
        <v>22.7</v>
      </c>
      <c r="BO45" s="141">
        <v>22.1</v>
      </c>
      <c r="BP45" s="141">
        <v>19.8</v>
      </c>
      <c r="BQ45" s="18">
        <f t="shared" si="2"/>
        <v>22.312903225806448</v>
      </c>
      <c r="BR45" s="4"/>
    </row>
    <row r="46" spans="2:70" x14ac:dyDescent="0.2">
      <c r="B46" s="1" t="str">
        <f t="shared" si="0"/>
        <v>Huasteca_Est. Rancho El Canal</v>
      </c>
      <c r="C46" s="91" t="s">
        <v>0</v>
      </c>
      <c r="D46" s="91" t="s">
        <v>30</v>
      </c>
      <c r="E46" s="91" t="s">
        <v>31</v>
      </c>
      <c r="F46" s="144" t="s">
        <v>140</v>
      </c>
      <c r="G46" s="144" t="s">
        <v>140</v>
      </c>
      <c r="H46" s="144" t="s">
        <v>140</v>
      </c>
      <c r="I46" s="144" t="s">
        <v>140</v>
      </c>
      <c r="J46" s="144" t="s">
        <v>140</v>
      </c>
      <c r="K46" s="144" t="s">
        <v>140</v>
      </c>
      <c r="L46" s="144" t="s">
        <v>140</v>
      </c>
      <c r="M46" s="144" t="s">
        <v>140</v>
      </c>
      <c r="N46" s="144" t="s">
        <v>140</v>
      </c>
      <c r="O46" s="144" t="s">
        <v>140</v>
      </c>
      <c r="P46" s="144" t="s">
        <v>140</v>
      </c>
      <c r="Q46" s="144" t="s">
        <v>140</v>
      </c>
      <c r="R46" s="144" t="s">
        <v>140</v>
      </c>
      <c r="S46" s="144" t="s">
        <v>140</v>
      </c>
      <c r="T46" s="144" t="s">
        <v>140</v>
      </c>
      <c r="U46" s="144" t="s">
        <v>140</v>
      </c>
      <c r="V46" s="144" t="s">
        <v>140</v>
      </c>
      <c r="W46" s="144" t="s">
        <v>140</v>
      </c>
      <c r="X46" s="144" t="s">
        <v>140</v>
      </c>
      <c r="Y46" s="144" t="s">
        <v>140</v>
      </c>
      <c r="Z46" s="144" t="s">
        <v>140</v>
      </c>
      <c r="AA46" s="144" t="s">
        <v>140</v>
      </c>
      <c r="AB46" s="144" t="s">
        <v>140</v>
      </c>
      <c r="AC46" s="144" t="s">
        <v>140</v>
      </c>
      <c r="AD46" s="144" t="s">
        <v>140</v>
      </c>
      <c r="AE46" s="144" t="s">
        <v>140</v>
      </c>
      <c r="AF46" s="144" t="s">
        <v>140</v>
      </c>
      <c r="AG46" s="144" t="s">
        <v>140</v>
      </c>
      <c r="AH46" s="144" t="s">
        <v>140</v>
      </c>
      <c r="AI46" s="144" t="s">
        <v>140</v>
      </c>
      <c r="AJ46" s="141">
        <v>28.9</v>
      </c>
      <c r="AK46" s="17">
        <f t="shared" si="1"/>
        <v>28.9</v>
      </c>
      <c r="AL46" s="144" t="s">
        <v>140</v>
      </c>
      <c r="AM46" s="144" t="s">
        <v>140</v>
      </c>
      <c r="AN46" s="144" t="s">
        <v>140</v>
      </c>
      <c r="AO46" s="144" t="s">
        <v>140</v>
      </c>
      <c r="AP46" s="144" t="s">
        <v>140</v>
      </c>
      <c r="AQ46" s="144" t="s">
        <v>140</v>
      </c>
      <c r="AR46" s="144" t="s">
        <v>140</v>
      </c>
      <c r="AS46" s="144" t="s">
        <v>140</v>
      </c>
      <c r="AT46" s="144" t="s">
        <v>140</v>
      </c>
      <c r="AU46" s="144" t="s">
        <v>140</v>
      </c>
      <c r="AV46" s="144" t="s">
        <v>140</v>
      </c>
      <c r="AW46" s="144" t="s">
        <v>140</v>
      </c>
      <c r="AX46" s="144" t="s">
        <v>140</v>
      </c>
      <c r="AY46" s="144" t="s">
        <v>140</v>
      </c>
      <c r="AZ46" s="144" t="s">
        <v>140</v>
      </c>
      <c r="BA46" s="144" t="s">
        <v>140</v>
      </c>
      <c r="BB46" s="144" t="s">
        <v>140</v>
      </c>
      <c r="BC46" s="144" t="s">
        <v>140</v>
      </c>
      <c r="BD46" s="144" t="s">
        <v>140</v>
      </c>
      <c r="BE46" s="144" t="s">
        <v>140</v>
      </c>
      <c r="BF46" s="144" t="s">
        <v>140</v>
      </c>
      <c r="BG46" s="144" t="s">
        <v>140</v>
      </c>
      <c r="BH46" s="144" t="s">
        <v>140</v>
      </c>
      <c r="BI46" s="144" t="s">
        <v>140</v>
      </c>
      <c r="BJ46" s="144" t="s">
        <v>140</v>
      </c>
      <c r="BK46" s="144" t="s">
        <v>140</v>
      </c>
      <c r="BL46" s="144" t="s">
        <v>140</v>
      </c>
      <c r="BM46" s="144" t="s">
        <v>140</v>
      </c>
      <c r="BN46" s="144" t="s">
        <v>140</v>
      </c>
      <c r="BO46" s="144" t="s">
        <v>140</v>
      </c>
      <c r="BP46" s="141">
        <v>20.8</v>
      </c>
      <c r="BQ46" s="18">
        <f t="shared" si="2"/>
        <v>20.8</v>
      </c>
      <c r="BR46" s="4"/>
    </row>
    <row r="47" spans="2:70" x14ac:dyDescent="0.2">
      <c r="B47" s="1" t="str">
        <f t="shared" si="0"/>
        <v>Huasteca_Tamasopo</v>
      </c>
      <c r="C47" s="91" t="s">
        <v>0</v>
      </c>
      <c r="D47" s="91" t="s">
        <v>31</v>
      </c>
      <c r="E47" s="91" t="s">
        <v>31</v>
      </c>
      <c r="F47" s="144" t="s">
        <v>140</v>
      </c>
      <c r="G47" s="144" t="s">
        <v>140</v>
      </c>
      <c r="H47" s="144" t="s">
        <v>140</v>
      </c>
      <c r="I47" s="144" t="s">
        <v>140</v>
      </c>
      <c r="J47" s="144" t="s">
        <v>140</v>
      </c>
      <c r="K47" s="144" t="s">
        <v>140</v>
      </c>
      <c r="L47" s="144" t="s">
        <v>140</v>
      </c>
      <c r="M47" s="144" t="s">
        <v>140</v>
      </c>
      <c r="N47" s="144" t="s">
        <v>140</v>
      </c>
      <c r="O47" s="144" t="s">
        <v>140</v>
      </c>
      <c r="P47" s="144" t="s">
        <v>140</v>
      </c>
      <c r="Q47" s="144" t="s">
        <v>140</v>
      </c>
      <c r="R47" s="144" t="s">
        <v>140</v>
      </c>
      <c r="S47" s="144" t="s">
        <v>140</v>
      </c>
      <c r="T47" s="144" t="s">
        <v>140</v>
      </c>
      <c r="U47" s="144" t="s">
        <v>140</v>
      </c>
      <c r="V47" s="144" t="s">
        <v>140</v>
      </c>
      <c r="W47" s="144" t="s">
        <v>140</v>
      </c>
      <c r="X47" s="144" t="s">
        <v>140</v>
      </c>
      <c r="Y47" s="144" t="s">
        <v>140</v>
      </c>
      <c r="Z47" s="144" t="s">
        <v>140</v>
      </c>
      <c r="AA47" s="144" t="s">
        <v>140</v>
      </c>
      <c r="AB47" s="144" t="s">
        <v>140</v>
      </c>
      <c r="AC47" s="144" t="s">
        <v>140</v>
      </c>
      <c r="AD47" s="144" t="s">
        <v>140</v>
      </c>
      <c r="AE47" s="144" t="s">
        <v>140</v>
      </c>
      <c r="AF47" s="144" t="s">
        <v>140</v>
      </c>
      <c r="AG47" s="144" t="s">
        <v>140</v>
      </c>
      <c r="AH47" s="144" t="s">
        <v>140</v>
      </c>
      <c r="AI47" s="144" t="s">
        <v>140</v>
      </c>
      <c r="AJ47" s="141">
        <v>28.9</v>
      </c>
      <c r="AK47" s="17">
        <f t="shared" si="1"/>
        <v>28.9</v>
      </c>
      <c r="AL47" s="144" t="s">
        <v>140</v>
      </c>
      <c r="AM47" s="144" t="s">
        <v>140</v>
      </c>
      <c r="AN47" s="144" t="s">
        <v>140</v>
      </c>
      <c r="AO47" s="144" t="s">
        <v>140</v>
      </c>
      <c r="AP47" s="144" t="s">
        <v>140</v>
      </c>
      <c r="AQ47" s="144" t="s">
        <v>140</v>
      </c>
      <c r="AR47" s="144" t="s">
        <v>140</v>
      </c>
      <c r="AS47" s="144" t="s">
        <v>140</v>
      </c>
      <c r="AT47" s="144" t="s">
        <v>140</v>
      </c>
      <c r="AU47" s="144" t="s">
        <v>140</v>
      </c>
      <c r="AV47" s="144" t="s">
        <v>140</v>
      </c>
      <c r="AW47" s="144" t="s">
        <v>140</v>
      </c>
      <c r="AX47" s="144" t="s">
        <v>140</v>
      </c>
      <c r="AY47" s="144" t="s">
        <v>140</v>
      </c>
      <c r="AZ47" s="144" t="s">
        <v>140</v>
      </c>
      <c r="BA47" s="144" t="s">
        <v>140</v>
      </c>
      <c r="BB47" s="144" t="s">
        <v>140</v>
      </c>
      <c r="BC47" s="144" t="s">
        <v>140</v>
      </c>
      <c r="BD47" s="144" t="s">
        <v>140</v>
      </c>
      <c r="BE47" s="144" t="s">
        <v>140</v>
      </c>
      <c r="BF47" s="144" t="s">
        <v>140</v>
      </c>
      <c r="BG47" s="144" t="s">
        <v>140</v>
      </c>
      <c r="BH47" s="144" t="s">
        <v>140</v>
      </c>
      <c r="BI47" s="144" t="s">
        <v>140</v>
      </c>
      <c r="BJ47" s="144" t="s">
        <v>140</v>
      </c>
      <c r="BK47" s="144" t="s">
        <v>140</v>
      </c>
      <c r="BL47" s="144" t="s">
        <v>140</v>
      </c>
      <c r="BM47" s="144" t="s">
        <v>140</v>
      </c>
      <c r="BN47" s="144" t="s">
        <v>140</v>
      </c>
      <c r="BO47" s="144" t="s">
        <v>140</v>
      </c>
      <c r="BP47" s="141">
        <v>20.8</v>
      </c>
      <c r="BQ47" s="18">
        <f t="shared" si="2"/>
        <v>20.8</v>
      </c>
      <c r="BR47" s="4"/>
    </row>
    <row r="48" spans="2:70" x14ac:dyDescent="0.2">
      <c r="B48" s="1" t="str">
        <f t="shared" si="0"/>
        <v xml:space="preserve">Huasteca_Rancho Progreso </v>
      </c>
      <c r="C48" s="91" t="s">
        <v>0</v>
      </c>
      <c r="D48" s="91" t="s">
        <v>55</v>
      </c>
      <c r="E48" s="91" t="s">
        <v>56</v>
      </c>
      <c r="F48" s="141">
        <v>30.6</v>
      </c>
      <c r="G48" s="141">
        <v>30.9</v>
      </c>
      <c r="H48" s="141">
        <v>30.7</v>
      </c>
      <c r="I48" s="141">
        <v>31.6</v>
      </c>
      <c r="J48" s="141">
        <v>32.200000000000003</v>
      </c>
      <c r="K48" s="141">
        <v>33.299999999999997</v>
      </c>
      <c r="L48" s="141">
        <v>35.4</v>
      </c>
      <c r="M48" s="141">
        <v>34</v>
      </c>
      <c r="N48" s="141">
        <v>34</v>
      </c>
      <c r="O48" s="141">
        <v>33.6</v>
      </c>
      <c r="P48" s="141">
        <v>32.1</v>
      </c>
      <c r="Q48" s="141">
        <v>26</v>
      </c>
      <c r="R48" s="141">
        <v>30.9</v>
      </c>
      <c r="S48" s="141">
        <v>33.4</v>
      </c>
      <c r="T48" s="141">
        <v>33.4</v>
      </c>
      <c r="U48" s="141">
        <v>34.299999999999997</v>
      </c>
      <c r="V48" s="141">
        <v>35.5</v>
      </c>
      <c r="W48" s="141">
        <v>34.299999999999997</v>
      </c>
      <c r="X48" s="141">
        <v>33.9</v>
      </c>
      <c r="Y48" s="141">
        <v>34.9</v>
      </c>
      <c r="Z48" s="141">
        <v>33.700000000000003</v>
      </c>
      <c r="AA48" s="141">
        <v>33.6</v>
      </c>
      <c r="AB48" s="141">
        <v>34.700000000000003</v>
      </c>
      <c r="AC48" s="141">
        <v>33.700000000000003</v>
      </c>
      <c r="AD48" s="141">
        <v>35.5</v>
      </c>
      <c r="AE48" s="141">
        <v>35.6</v>
      </c>
      <c r="AF48" s="141">
        <v>34.299999999999997</v>
      </c>
      <c r="AG48" s="141">
        <v>34.5</v>
      </c>
      <c r="AH48" s="141">
        <v>34.200000000000003</v>
      </c>
      <c r="AI48" s="141">
        <v>32.1</v>
      </c>
      <c r="AJ48" s="141">
        <v>26.8</v>
      </c>
      <c r="AK48" s="17">
        <f t="shared" si="1"/>
        <v>33.022580645161291</v>
      </c>
      <c r="AL48" s="141">
        <v>16.2</v>
      </c>
      <c r="AM48" s="141">
        <v>17.7</v>
      </c>
      <c r="AN48" s="141">
        <v>18.7</v>
      </c>
      <c r="AO48" s="141">
        <v>21.7</v>
      </c>
      <c r="AP48" s="141">
        <v>21.1</v>
      </c>
      <c r="AQ48" s="141">
        <v>23</v>
      </c>
      <c r="AR48" s="141">
        <v>24</v>
      </c>
      <c r="AS48" s="141">
        <v>23.8</v>
      </c>
      <c r="AT48" s="141">
        <v>23.4</v>
      </c>
      <c r="AU48" s="141">
        <v>22.4</v>
      </c>
      <c r="AV48" s="141">
        <v>24.1</v>
      </c>
      <c r="AW48" s="141">
        <v>20.8</v>
      </c>
      <c r="AX48" s="141">
        <v>19.399999999999999</v>
      </c>
      <c r="AY48" s="141">
        <v>21.7</v>
      </c>
      <c r="AZ48" s="141">
        <v>21.7</v>
      </c>
      <c r="BA48" s="141">
        <v>23.1</v>
      </c>
      <c r="BB48" s="141">
        <v>24.6</v>
      </c>
      <c r="BC48" s="141">
        <v>24.8</v>
      </c>
      <c r="BD48" s="141">
        <v>23.3</v>
      </c>
      <c r="BE48" s="141">
        <v>23.2</v>
      </c>
      <c r="BF48" s="141">
        <v>22</v>
      </c>
      <c r="BG48" s="141">
        <v>22</v>
      </c>
      <c r="BH48" s="141">
        <v>22.3</v>
      </c>
      <c r="BI48" s="141">
        <v>22.4</v>
      </c>
      <c r="BJ48" s="141">
        <v>21.7</v>
      </c>
      <c r="BK48" s="141">
        <v>22.7</v>
      </c>
      <c r="BL48" s="141">
        <v>25</v>
      </c>
      <c r="BM48" s="141">
        <v>22.1</v>
      </c>
      <c r="BN48" s="141">
        <v>22.9</v>
      </c>
      <c r="BO48" s="141">
        <v>21</v>
      </c>
      <c r="BP48" s="141">
        <v>20.8</v>
      </c>
      <c r="BQ48" s="18">
        <f t="shared" si="2"/>
        <v>22.051612903225809</v>
      </c>
      <c r="BR48" s="4"/>
    </row>
    <row r="49" spans="2:70" x14ac:dyDescent="0.2">
      <c r="B49" s="1" t="str">
        <f t="shared" si="0"/>
        <v xml:space="preserve">Huasteca_Tampacoy </v>
      </c>
      <c r="C49" s="91" t="s">
        <v>0</v>
      </c>
      <c r="D49" s="91" t="s">
        <v>68</v>
      </c>
      <c r="E49" s="91" t="s">
        <v>69</v>
      </c>
      <c r="F49" s="141">
        <v>30.9</v>
      </c>
      <c r="G49" s="141">
        <v>31.9</v>
      </c>
      <c r="H49" s="141">
        <v>32.799999999999997</v>
      </c>
      <c r="I49" s="141">
        <v>33.5</v>
      </c>
      <c r="J49" s="141">
        <v>34</v>
      </c>
      <c r="K49" s="141">
        <v>34.1</v>
      </c>
      <c r="L49" s="141">
        <v>37.200000000000003</v>
      </c>
      <c r="M49" s="141">
        <v>34.700000000000003</v>
      </c>
      <c r="N49" s="141">
        <v>34.700000000000003</v>
      </c>
      <c r="O49" s="141">
        <v>33.6</v>
      </c>
      <c r="P49" s="141">
        <v>32.700000000000003</v>
      </c>
      <c r="Q49" s="141">
        <v>26.8</v>
      </c>
      <c r="R49" s="141">
        <v>31.6</v>
      </c>
      <c r="S49" s="141">
        <v>34.200000000000003</v>
      </c>
      <c r="T49" s="141">
        <v>34.1</v>
      </c>
      <c r="U49" s="141">
        <v>35.5</v>
      </c>
      <c r="V49" s="141">
        <v>36.200000000000003</v>
      </c>
      <c r="W49" s="141">
        <v>35.5</v>
      </c>
      <c r="X49" s="141">
        <v>35</v>
      </c>
      <c r="Y49" s="141">
        <v>35.9</v>
      </c>
      <c r="Z49" s="141">
        <v>35.5</v>
      </c>
      <c r="AA49" s="141">
        <v>33.4</v>
      </c>
      <c r="AB49" s="141">
        <v>35.1</v>
      </c>
      <c r="AC49" s="141">
        <v>35.1</v>
      </c>
      <c r="AD49" s="141">
        <v>36.5</v>
      </c>
      <c r="AE49" s="141">
        <v>36.799999999999997</v>
      </c>
      <c r="AF49" s="141">
        <v>35</v>
      </c>
      <c r="AG49" s="141">
        <v>35.9</v>
      </c>
      <c r="AH49" s="141">
        <v>35.299999999999997</v>
      </c>
      <c r="AI49" s="141">
        <v>33.1</v>
      </c>
      <c r="AJ49" s="141">
        <v>28.6</v>
      </c>
      <c r="AK49" s="17">
        <f t="shared" si="1"/>
        <v>34.038709677419348</v>
      </c>
      <c r="AL49" s="141">
        <v>17</v>
      </c>
      <c r="AM49" s="141">
        <v>20</v>
      </c>
      <c r="AN49" s="141">
        <v>21.3</v>
      </c>
      <c r="AO49" s="141">
        <v>22.7</v>
      </c>
      <c r="AP49" s="141">
        <v>22.3</v>
      </c>
      <c r="AQ49" s="141">
        <v>24.6</v>
      </c>
      <c r="AR49" s="141">
        <v>23.9</v>
      </c>
      <c r="AS49" s="141">
        <v>24.8</v>
      </c>
      <c r="AT49" s="141">
        <v>24</v>
      </c>
      <c r="AU49" s="141">
        <v>23.8</v>
      </c>
      <c r="AV49" s="141">
        <v>25.4</v>
      </c>
      <c r="AW49" s="141">
        <v>21.4</v>
      </c>
      <c r="AX49" s="141">
        <v>21.3</v>
      </c>
      <c r="AY49" s="141">
        <v>23.5</v>
      </c>
      <c r="AZ49" s="141">
        <v>24.6</v>
      </c>
      <c r="BA49" s="141">
        <v>24.4</v>
      </c>
      <c r="BB49" s="141">
        <v>25.5</v>
      </c>
      <c r="BC49" s="141">
        <v>25.5</v>
      </c>
      <c r="BD49" s="141">
        <v>25.7</v>
      </c>
      <c r="BE49" s="141">
        <v>24.3</v>
      </c>
      <c r="BF49" s="141">
        <v>21.5</v>
      </c>
      <c r="BG49" s="141">
        <v>22.1</v>
      </c>
      <c r="BH49" s="141">
        <v>23.7</v>
      </c>
      <c r="BI49" s="141">
        <v>23.9</v>
      </c>
      <c r="BJ49" s="141">
        <v>22.8</v>
      </c>
      <c r="BK49" s="141">
        <v>25</v>
      </c>
      <c r="BL49" s="141">
        <v>25.3</v>
      </c>
      <c r="BM49" s="141">
        <v>24.3</v>
      </c>
      <c r="BN49" s="141">
        <v>23.3</v>
      </c>
      <c r="BO49" s="141">
        <v>23.2</v>
      </c>
      <c r="BP49" s="141">
        <v>21.4</v>
      </c>
      <c r="BQ49" s="18">
        <f t="shared" si="2"/>
        <v>23.306451612903221</v>
      </c>
      <c r="BR49" s="4"/>
    </row>
    <row r="50" spans="2:70" x14ac:dyDescent="0.2">
      <c r="B50" s="1" t="str">
        <f t="shared" si="0"/>
        <v>Media_Cd. Del Maíz</v>
      </c>
      <c r="C50" s="89" t="s">
        <v>12</v>
      </c>
      <c r="D50" s="89" t="s">
        <v>15</v>
      </c>
      <c r="E50" s="89" t="s">
        <v>15</v>
      </c>
      <c r="F50" s="141">
        <v>24.8</v>
      </c>
      <c r="G50" s="141">
        <v>24.3</v>
      </c>
      <c r="H50" s="141">
        <v>25.5</v>
      </c>
      <c r="I50" s="141">
        <v>24.6</v>
      </c>
      <c r="J50" s="141">
        <v>27.8</v>
      </c>
      <c r="K50" s="141">
        <v>31.3</v>
      </c>
      <c r="L50" s="141">
        <v>33.299999999999997</v>
      </c>
      <c r="M50" s="141">
        <v>30.6</v>
      </c>
      <c r="N50" s="141">
        <v>30.5</v>
      </c>
      <c r="O50" s="141">
        <v>29.1</v>
      </c>
      <c r="P50" s="141">
        <v>26.4</v>
      </c>
      <c r="Q50" s="141">
        <v>21</v>
      </c>
      <c r="R50" s="141">
        <v>25.2</v>
      </c>
      <c r="S50" s="141">
        <v>27.8</v>
      </c>
      <c r="T50" s="141">
        <v>28.8</v>
      </c>
      <c r="U50" s="141">
        <v>30.3</v>
      </c>
      <c r="V50" s="141">
        <v>32.4</v>
      </c>
      <c r="W50" s="141">
        <v>29.3</v>
      </c>
      <c r="X50" s="141">
        <v>27</v>
      </c>
      <c r="Y50" s="141">
        <v>29.8</v>
      </c>
      <c r="Z50" s="141">
        <v>27.1</v>
      </c>
      <c r="AA50" s="141">
        <v>25.1</v>
      </c>
      <c r="AB50" s="141">
        <v>27</v>
      </c>
      <c r="AC50" s="141">
        <v>28.7</v>
      </c>
      <c r="AD50" s="141">
        <v>33</v>
      </c>
      <c r="AE50" s="141">
        <v>30.7</v>
      </c>
      <c r="AF50" s="141">
        <v>29.5</v>
      </c>
      <c r="AG50" s="141">
        <v>27.7</v>
      </c>
      <c r="AH50" s="141">
        <v>27.5</v>
      </c>
      <c r="AI50" s="141">
        <v>24.8</v>
      </c>
      <c r="AJ50" s="141">
        <v>25.3</v>
      </c>
      <c r="AK50" s="17">
        <f t="shared" si="1"/>
        <v>27.941935483870971</v>
      </c>
      <c r="AL50" s="141">
        <v>10.8</v>
      </c>
      <c r="AM50" s="141">
        <v>11.8</v>
      </c>
      <c r="AN50" s="141">
        <v>14</v>
      </c>
      <c r="AO50" s="141">
        <v>16.7</v>
      </c>
      <c r="AP50" s="141">
        <v>14.4</v>
      </c>
      <c r="AQ50" s="141">
        <v>14</v>
      </c>
      <c r="AR50" s="141">
        <v>13.6</v>
      </c>
      <c r="AS50" s="141">
        <v>15.9</v>
      </c>
      <c r="AT50" s="141">
        <v>14.5</v>
      </c>
      <c r="AU50" s="141">
        <v>14.1</v>
      </c>
      <c r="AV50" s="141">
        <v>18.899999999999999</v>
      </c>
      <c r="AW50" s="141">
        <v>16.399999999999999</v>
      </c>
      <c r="AX50" s="141">
        <v>15.6</v>
      </c>
      <c r="AY50" s="141">
        <v>16.8</v>
      </c>
      <c r="AZ50" s="141">
        <v>16.600000000000001</v>
      </c>
      <c r="BA50" s="141">
        <v>16.100000000000001</v>
      </c>
      <c r="BB50" s="141">
        <v>18.7</v>
      </c>
      <c r="BC50" s="141">
        <v>17.899999999999999</v>
      </c>
      <c r="BD50" s="141">
        <v>15.9</v>
      </c>
      <c r="BE50" s="141">
        <v>17.8</v>
      </c>
      <c r="BF50" s="141">
        <v>17.600000000000001</v>
      </c>
      <c r="BG50" s="141">
        <v>16.2</v>
      </c>
      <c r="BH50" s="141">
        <v>15.5</v>
      </c>
      <c r="BI50" s="141">
        <v>17.5</v>
      </c>
      <c r="BJ50" s="141">
        <v>14.8</v>
      </c>
      <c r="BK50" s="141">
        <v>13.8</v>
      </c>
      <c r="BL50" s="141">
        <v>15.5</v>
      </c>
      <c r="BM50" s="141">
        <v>17.3</v>
      </c>
      <c r="BN50" s="141">
        <v>14</v>
      </c>
      <c r="BO50" s="141">
        <v>14.5</v>
      </c>
      <c r="BP50" s="141">
        <v>14.9</v>
      </c>
      <c r="BQ50" s="18">
        <f t="shared" si="2"/>
        <v>15.551612903225807</v>
      </c>
      <c r="BR50" s="4"/>
    </row>
    <row r="51" spans="2:70" x14ac:dyDescent="0.2">
      <c r="B51" s="1" t="str">
        <f t="shared" si="0"/>
        <v>Media_CBTA 123</v>
      </c>
      <c r="C51" s="89" t="s">
        <v>12</v>
      </c>
      <c r="D51" s="89" t="s">
        <v>13</v>
      </c>
      <c r="E51" s="89" t="s">
        <v>14</v>
      </c>
      <c r="F51" s="141">
        <v>29.6</v>
      </c>
      <c r="G51" s="141">
        <v>27.6</v>
      </c>
      <c r="H51" s="141">
        <v>30.7</v>
      </c>
      <c r="I51" s="141">
        <v>30.5</v>
      </c>
      <c r="J51" s="141">
        <v>33.299999999999997</v>
      </c>
      <c r="K51" s="141">
        <v>34.1</v>
      </c>
      <c r="L51" s="141">
        <v>37.1</v>
      </c>
      <c r="M51" s="141">
        <v>31.7</v>
      </c>
      <c r="N51" s="141">
        <v>33.799999999999997</v>
      </c>
      <c r="O51" s="141">
        <v>30.8</v>
      </c>
      <c r="P51" s="141">
        <v>29.9</v>
      </c>
      <c r="Q51" s="141">
        <v>27.3</v>
      </c>
      <c r="R51" s="141">
        <v>28.9</v>
      </c>
      <c r="S51" s="141">
        <v>31.1</v>
      </c>
      <c r="T51" s="141">
        <v>33.299999999999997</v>
      </c>
      <c r="U51" s="141">
        <v>35.200000000000003</v>
      </c>
      <c r="V51" s="141">
        <v>36.6</v>
      </c>
      <c r="W51" s="141">
        <v>34.5</v>
      </c>
      <c r="X51" s="141">
        <v>31.8</v>
      </c>
      <c r="Y51" s="141">
        <v>36.1</v>
      </c>
      <c r="Z51" s="141">
        <v>31.1</v>
      </c>
      <c r="AA51" s="141">
        <v>27.9</v>
      </c>
      <c r="AB51" s="141">
        <v>30.6</v>
      </c>
      <c r="AC51" s="141">
        <v>33.4</v>
      </c>
      <c r="AD51" s="141">
        <v>35.4</v>
      </c>
      <c r="AE51" s="141">
        <v>33</v>
      </c>
      <c r="AF51" s="141">
        <v>31.9</v>
      </c>
      <c r="AG51" s="141">
        <v>30.8</v>
      </c>
      <c r="AH51" s="141">
        <v>31.5</v>
      </c>
      <c r="AI51" s="141">
        <v>27.7</v>
      </c>
      <c r="AJ51" s="141">
        <v>29.3</v>
      </c>
      <c r="AK51" s="17">
        <f t="shared" si="1"/>
        <v>31.822580645161288</v>
      </c>
      <c r="AL51" s="141">
        <v>13</v>
      </c>
      <c r="AM51" s="141">
        <v>15.1</v>
      </c>
      <c r="AN51" s="141">
        <v>18</v>
      </c>
      <c r="AO51" s="141">
        <v>16.7</v>
      </c>
      <c r="AP51" s="141">
        <v>19.2</v>
      </c>
      <c r="AQ51" s="141">
        <v>17.2</v>
      </c>
      <c r="AR51" s="141">
        <v>14.7</v>
      </c>
      <c r="AS51" s="141">
        <v>16.8</v>
      </c>
      <c r="AT51" s="141">
        <v>18.7</v>
      </c>
      <c r="AU51" s="141">
        <v>19</v>
      </c>
      <c r="AV51" s="141">
        <v>17.399999999999999</v>
      </c>
      <c r="AW51" s="141">
        <v>17.600000000000001</v>
      </c>
      <c r="AX51" s="141">
        <v>15.5</v>
      </c>
      <c r="AY51" s="141">
        <v>17.100000000000001</v>
      </c>
      <c r="AZ51" s="141">
        <v>18.8</v>
      </c>
      <c r="BA51" s="141">
        <v>21.3</v>
      </c>
      <c r="BB51" s="141">
        <v>17.899999999999999</v>
      </c>
      <c r="BC51" s="141">
        <v>20.8</v>
      </c>
      <c r="BD51" s="141">
        <v>18.600000000000001</v>
      </c>
      <c r="BE51" s="141">
        <v>16.399999999999999</v>
      </c>
      <c r="BF51" s="141">
        <v>16.8</v>
      </c>
      <c r="BG51" s="141">
        <v>16.2</v>
      </c>
      <c r="BH51" s="141">
        <v>17.899999999999999</v>
      </c>
      <c r="BI51" s="141">
        <v>19.7</v>
      </c>
      <c r="BJ51" s="141">
        <v>16</v>
      </c>
      <c r="BK51" s="141">
        <v>18.7</v>
      </c>
      <c r="BL51" s="141">
        <v>18.600000000000001</v>
      </c>
      <c r="BM51" s="141">
        <v>20.100000000000001</v>
      </c>
      <c r="BN51" s="141">
        <v>17.5</v>
      </c>
      <c r="BO51" s="141">
        <v>17.5</v>
      </c>
      <c r="BP51" s="141">
        <v>14.7</v>
      </c>
      <c r="BQ51" s="18">
        <f t="shared" si="2"/>
        <v>17.532258064516128</v>
      </c>
      <c r="BR51" s="4"/>
    </row>
    <row r="52" spans="2:70" x14ac:dyDescent="0.2">
      <c r="B52" s="1" t="str">
        <f t="shared" si="0"/>
        <v>Media_Potrero San Isidro</v>
      </c>
      <c r="C52" s="89" t="s">
        <v>12</v>
      </c>
      <c r="D52" s="89" t="s">
        <v>52</v>
      </c>
      <c r="E52" s="89" t="s">
        <v>53</v>
      </c>
      <c r="F52" s="144" t="s">
        <v>140</v>
      </c>
      <c r="G52" s="144" t="s">
        <v>140</v>
      </c>
      <c r="H52" s="144" t="s">
        <v>140</v>
      </c>
      <c r="I52" s="144" t="s">
        <v>140</v>
      </c>
      <c r="J52" s="144" t="s">
        <v>140</v>
      </c>
      <c r="K52" s="144" t="s">
        <v>140</v>
      </c>
      <c r="L52" s="144" t="s">
        <v>140</v>
      </c>
      <c r="M52" s="144" t="s">
        <v>140</v>
      </c>
      <c r="N52" s="144" t="s">
        <v>140</v>
      </c>
      <c r="O52" s="144" t="s">
        <v>140</v>
      </c>
      <c r="P52" s="144" t="s">
        <v>140</v>
      </c>
      <c r="Q52" s="144" t="s">
        <v>140</v>
      </c>
      <c r="R52" s="144" t="s">
        <v>140</v>
      </c>
      <c r="S52" s="144" t="s">
        <v>140</v>
      </c>
      <c r="T52" s="144" t="s">
        <v>140</v>
      </c>
      <c r="U52" s="144" t="s">
        <v>140</v>
      </c>
      <c r="V52" s="144" t="s">
        <v>140</v>
      </c>
      <c r="W52" s="144" t="s">
        <v>140</v>
      </c>
      <c r="X52" s="144" t="s">
        <v>140</v>
      </c>
      <c r="Y52" s="144" t="s">
        <v>140</v>
      </c>
      <c r="Z52" s="144" t="s">
        <v>140</v>
      </c>
      <c r="AA52" s="144" t="s">
        <v>140</v>
      </c>
      <c r="AB52" s="144" t="s">
        <v>140</v>
      </c>
      <c r="AC52" s="144" t="s">
        <v>140</v>
      </c>
      <c r="AD52" s="144" t="s">
        <v>140</v>
      </c>
      <c r="AE52" s="144" t="s">
        <v>140</v>
      </c>
      <c r="AF52" s="144" t="s">
        <v>140</v>
      </c>
      <c r="AG52" s="144" t="s">
        <v>140</v>
      </c>
      <c r="AH52" s="144" t="s">
        <v>140</v>
      </c>
      <c r="AI52" s="144" t="s">
        <v>140</v>
      </c>
      <c r="AJ52" s="141">
        <v>29.3</v>
      </c>
      <c r="AK52" s="17">
        <f t="shared" si="1"/>
        <v>29.3</v>
      </c>
      <c r="AL52" s="144" t="s">
        <v>140</v>
      </c>
      <c r="AM52" s="144" t="s">
        <v>140</v>
      </c>
      <c r="AN52" s="144" t="s">
        <v>140</v>
      </c>
      <c r="AO52" s="144" t="s">
        <v>140</v>
      </c>
      <c r="AP52" s="144" t="s">
        <v>140</v>
      </c>
      <c r="AQ52" s="144" t="s">
        <v>140</v>
      </c>
      <c r="AR52" s="144" t="s">
        <v>140</v>
      </c>
      <c r="AS52" s="144" t="s">
        <v>140</v>
      </c>
      <c r="AT52" s="144" t="s">
        <v>140</v>
      </c>
      <c r="AU52" s="144" t="s">
        <v>140</v>
      </c>
      <c r="AV52" s="144" t="s">
        <v>140</v>
      </c>
      <c r="AW52" s="144" t="s">
        <v>140</v>
      </c>
      <c r="AX52" s="144" t="s">
        <v>140</v>
      </c>
      <c r="AY52" s="144" t="s">
        <v>140</v>
      </c>
      <c r="AZ52" s="144" t="s">
        <v>140</v>
      </c>
      <c r="BA52" s="144" t="s">
        <v>140</v>
      </c>
      <c r="BB52" s="144" t="s">
        <v>140</v>
      </c>
      <c r="BC52" s="144" t="s">
        <v>140</v>
      </c>
      <c r="BD52" s="144" t="s">
        <v>140</v>
      </c>
      <c r="BE52" s="144" t="s">
        <v>140</v>
      </c>
      <c r="BF52" s="144" t="s">
        <v>140</v>
      </c>
      <c r="BG52" s="144" t="s">
        <v>140</v>
      </c>
      <c r="BH52" s="144" t="s">
        <v>140</v>
      </c>
      <c r="BI52" s="144" t="s">
        <v>140</v>
      </c>
      <c r="BJ52" s="144" t="s">
        <v>140</v>
      </c>
      <c r="BK52" s="144" t="s">
        <v>140</v>
      </c>
      <c r="BL52" s="144" t="s">
        <v>140</v>
      </c>
      <c r="BM52" s="144" t="s">
        <v>140</v>
      </c>
      <c r="BN52" s="144" t="s">
        <v>140</v>
      </c>
      <c r="BO52" s="144" t="s">
        <v>140</v>
      </c>
      <c r="BP52" s="141">
        <v>14.7</v>
      </c>
      <c r="BQ52" s="18">
        <f t="shared" si="2"/>
        <v>14.7</v>
      </c>
      <c r="BR52" s="4"/>
    </row>
    <row r="53" spans="2:70" x14ac:dyDescent="0.2">
      <c r="B53" s="1" t="str">
        <f t="shared" si="0"/>
        <v>Media_El Naranjal</v>
      </c>
      <c r="C53" s="89" t="s">
        <v>12</v>
      </c>
      <c r="D53" s="89" t="s">
        <v>23</v>
      </c>
      <c r="E53" s="89" t="s">
        <v>24</v>
      </c>
      <c r="F53" s="142">
        <v>29.4</v>
      </c>
      <c r="G53" s="143">
        <v>27.9</v>
      </c>
      <c r="H53" s="160">
        <v>29.3</v>
      </c>
      <c r="I53" s="160">
        <v>29.3</v>
      </c>
      <c r="J53" s="160">
        <v>31.8</v>
      </c>
      <c r="K53" s="160">
        <v>33.4</v>
      </c>
      <c r="L53" s="160">
        <v>36.700000000000003</v>
      </c>
      <c r="M53" s="160">
        <v>34.6</v>
      </c>
      <c r="N53" s="160">
        <v>33.799999999999997</v>
      </c>
      <c r="O53" s="160">
        <v>32.4</v>
      </c>
      <c r="P53" s="160">
        <v>30.7</v>
      </c>
      <c r="Q53" s="160">
        <v>27</v>
      </c>
      <c r="R53" s="160">
        <v>29.6</v>
      </c>
      <c r="S53" s="160">
        <v>31.4</v>
      </c>
      <c r="T53" s="160">
        <v>32.6</v>
      </c>
      <c r="U53" s="160">
        <v>34.200000000000003</v>
      </c>
      <c r="V53" s="160">
        <v>37.5</v>
      </c>
      <c r="W53" s="160">
        <v>33.9</v>
      </c>
      <c r="X53" s="160">
        <v>31.6</v>
      </c>
      <c r="Y53" s="160">
        <v>34.700000000000003</v>
      </c>
      <c r="Z53" s="160">
        <v>30.5</v>
      </c>
      <c r="AA53" s="160">
        <v>28.7</v>
      </c>
      <c r="AB53" s="160">
        <v>31.2</v>
      </c>
      <c r="AC53" s="160">
        <v>32.4</v>
      </c>
      <c r="AD53" s="160">
        <v>36</v>
      </c>
      <c r="AE53" s="160">
        <v>34.9</v>
      </c>
      <c r="AF53" s="160">
        <v>32.799999999999997</v>
      </c>
      <c r="AG53" s="160">
        <v>30.5</v>
      </c>
      <c r="AH53" s="160">
        <v>31.2</v>
      </c>
      <c r="AI53" s="160">
        <v>27.5</v>
      </c>
      <c r="AJ53" s="160">
        <v>28.7</v>
      </c>
      <c r="AK53" s="17">
        <f t="shared" si="1"/>
        <v>31.812903225806455</v>
      </c>
      <c r="AL53" s="160">
        <v>14.8</v>
      </c>
      <c r="AM53" s="160">
        <v>16.399999999999999</v>
      </c>
      <c r="AN53" s="160">
        <v>16.3</v>
      </c>
      <c r="AO53" s="160">
        <v>15.7</v>
      </c>
      <c r="AP53" s="160">
        <v>17.7</v>
      </c>
      <c r="AQ53" s="160">
        <v>18.8</v>
      </c>
      <c r="AR53" s="160">
        <v>14.8</v>
      </c>
      <c r="AS53" s="160">
        <v>18.100000000000001</v>
      </c>
      <c r="AT53" s="160">
        <v>19.899999999999999</v>
      </c>
      <c r="AU53" s="160">
        <v>20.100000000000001</v>
      </c>
      <c r="AV53" s="160">
        <v>19</v>
      </c>
      <c r="AW53" s="160">
        <v>18.7</v>
      </c>
      <c r="AX53" s="160">
        <v>17</v>
      </c>
      <c r="AY53" s="160">
        <v>18.8</v>
      </c>
      <c r="AZ53" s="160">
        <v>17.7</v>
      </c>
      <c r="BA53" s="160">
        <v>19.8</v>
      </c>
      <c r="BB53" s="160">
        <v>18.7</v>
      </c>
      <c r="BC53" s="160">
        <v>21</v>
      </c>
      <c r="BD53" s="160">
        <v>19.899999999999999</v>
      </c>
      <c r="BE53" s="160">
        <v>17.7</v>
      </c>
      <c r="BF53" s="160">
        <v>17.7</v>
      </c>
      <c r="BG53" s="160">
        <v>17.100000000000001</v>
      </c>
      <c r="BH53" s="160">
        <v>18.2</v>
      </c>
      <c r="BI53" s="160">
        <v>20.6</v>
      </c>
      <c r="BJ53" s="160">
        <v>17.399999999999999</v>
      </c>
      <c r="BK53" s="160">
        <v>19.2</v>
      </c>
      <c r="BL53" s="160">
        <v>17.399999999999999</v>
      </c>
      <c r="BM53" s="160">
        <v>18.100000000000001</v>
      </c>
      <c r="BN53" s="160">
        <v>19.7</v>
      </c>
      <c r="BO53" s="160">
        <v>18.399999999999999</v>
      </c>
      <c r="BP53" s="160">
        <v>17.7</v>
      </c>
      <c r="BQ53" s="18">
        <f t="shared" si="2"/>
        <v>18.141935483870967</v>
      </c>
      <c r="BR53" s="4"/>
    </row>
    <row r="54" spans="2:70" x14ac:dyDescent="0.2">
      <c r="B54" s="1" t="str">
        <f t="shared" si="0"/>
        <v>Media_Progreso</v>
      </c>
      <c r="C54" s="89" t="s">
        <v>12</v>
      </c>
      <c r="D54" s="89" t="s">
        <v>54</v>
      </c>
      <c r="E54" s="89" t="s">
        <v>24</v>
      </c>
      <c r="F54" s="141">
        <v>30.1</v>
      </c>
      <c r="G54" s="141">
        <v>29</v>
      </c>
      <c r="H54" s="141">
        <v>31.7</v>
      </c>
      <c r="I54" s="141">
        <v>30.6</v>
      </c>
      <c r="J54" s="141">
        <v>33.4</v>
      </c>
      <c r="K54" s="141">
        <v>33.299999999999997</v>
      </c>
      <c r="L54" s="141">
        <v>38.1</v>
      </c>
      <c r="M54" s="141">
        <v>33.299999999999997</v>
      </c>
      <c r="N54" s="141">
        <v>34.700000000000003</v>
      </c>
      <c r="O54" s="141">
        <v>31.8</v>
      </c>
      <c r="P54" s="141">
        <v>31.6</v>
      </c>
      <c r="Q54" s="141">
        <v>27.8</v>
      </c>
      <c r="R54" s="141">
        <v>29.6</v>
      </c>
      <c r="S54" s="141">
        <v>31.7</v>
      </c>
      <c r="T54" s="141">
        <v>33.9</v>
      </c>
      <c r="U54" s="141">
        <v>34.5</v>
      </c>
      <c r="V54" s="141">
        <v>37.4</v>
      </c>
      <c r="W54" s="141">
        <v>35.6</v>
      </c>
      <c r="X54" s="141">
        <v>32</v>
      </c>
      <c r="Y54" s="141">
        <v>35.6</v>
      </c>
      <c r="Z54" s="141">
        <v>30.7</v>
      </c>
      <c r="AA54" s="141">
        <v>28.8</v>
      </c>
      <c r="AB54" s="141">
        <v>31.5</v>
      </c>
      <c r="AC54" s="141">
        <v>32.9</v>
      </c>
      <c r="AD54" s="141">
        <v>36.799999999999997</v>
      </c>
      <c r="AE54" s="141">
        <v>34.1</v>
      </c>
      <c r="AF54" s="141">
        <v>32.700000000000003</v>
      </c>
      <c r="AG54" s="141">
        <v>31.1</v>
      </c>
      <c r="AH54" s="141">
        <v>32.4</v>
      </c>
      <c r="AI54" s="141">
        <v>27.4</v>
      </c>
      <c r="AJ54" s="141">
        <v>28.7</v>
      </c>
      <c r="AK54" s="17">
        <f t="shared" si="1"/>
        <v>32.348387096774196</v>
      </c>
      <c r="AL54" s="141">
        <v>13.8</v>
      </c>
      <c r="AM54" s="141">
        <v>14.2</v>
      </c>
      <c r="AN54" s="141">
        <v>17.7</v>
      </c>
      <c r="AO54" s="141">
        <v>17.3</v>
      </c>
      <c r="AP54" s="141">
        <v>18.399999999999999</v>
      </c>
      <c r="AQ54" s="141">
        <v>16.899999999999999</v>
      </c>
      <c r="AR54" s="141">
        <v>15.9</v>
      </c>
      <c r="AS54" s="141">
        <v>18.100000000000001</v>
      </c>
      <c r="AT54" s="141">
        <v>19</v>
      </c>
      <c r="AU54" s="141">
        <v>20</v>
      </c>
      <c r="AV54" s="141">
        <v>18.3</v>
      </c>
      <c r="AW54" s="141">
        <v>18.2</v>
      </c>
      <c r="AX54" s="141">
        <v>16.600000000000001</v>
      </c>
      <c r="AY54" s="141">
        <v>17.899999999999999</v>
      </c>
      <c r="AZ54" s="141">
        <v>18.3</v>
      </c>
      <c r="BA54" s="141">
        <v>21.4</v>
      </c>
      <c r="BB54" s="141">
        <v>18.7</v>
      </c>
      <c r="BC54" s="141">
        <v>20.8</v>
      </c>
      <c r="BD54" s="141">
        <v>18.600000000000001</v>
      </c>
      <c r="BE54" s="141">
        <v>18.100000000000001</v>
      </c>
      <c r="BF54" s="141">
        <v>16.600000000000001</v>
      </c>
      <c r="BG54" s="141">
        <v>17</v>
      </c>
      <c r="BH54" s="141">
        <v>17.899999999999999</v>
      </c>
      <c r="BI54" s="141">
        <v>20.5</v>
      </c>
      <c r="BJ54" s="141">
        <v>17.2</v>
      </c>
      <c r="BK54" s="141">
        <v>18.5</v>
      </c>
      <c r="BL54" s="141">
        <v>17</v>
      </c>
      <c r="BM54" s="141">
        <v>18.899999999999999</v>
      </c>
      <c r="BN54" s="141">
        <v>18.2</v>
      </c>
      <c r="BO54" s="141">
        <v>18.3</v>
      </c>
      <c r="BP54" s="141">
        <v>16.5</v>
      </c>
      <c r="BQ54" s="18">
        <f t="shared" si="2"/>
        <v>17.896774193548385</v>
      </c>
      <c r="BR54" s="4"/>
    </row>
    <row r="55" spans="2:70" x14ac:dyDescent="0.2">
      <c r="B55" s="1" t="str">
        <f t="shared" si="0"/>
        <v xml:space="preserve">Media_Palo Alto </v>
      </c>
      <c r="C55" s="89" t="s">
        <v>12</v>
      </c>
      <c r="D55" s="89" t="s">
        <v>46</v>
      </c>
      <c r="E55" s="89" t="s">
        <v>47</v>
      </c>
      <c r="F55" s="141">
        <v>30.6</v>
      </c>
      <c r="G55" s="141">
        <v>29</v>
      </c>
      <c r="H55" s="141">
        <v>30</v>
      </c>
      <c r="I55" s="141">
        <v>29.8</v>
      </c>
      <c r="J55" s="141">
        <v>32.5</v>
      </c>
      <c r="K55" s="141">
        <v>35.200000000000003</v>
      </c>
      <c r="L55" s="141">
        <v>36.799999999999997</v>
      </c>
      <c r="M55" s="141">
        <v>35.200000000000003</v>
      </c>
      <c r="N55" s="141">
        <v>34.299999999999997</v>
      </c>
      <c r="O55" s="141">
        <v>32.799999999999997</v>
      </c>
      <c r="P55" s="141">
        <v>29.4</v>
      </c>
      <c r="Q55" s="141">
        <v>26.5</v>
      </c>
      <c r="R55" s="141">
        <v>30.4</v>
      </c>
      <c r="S55" s="141">
        <v>32.1</v>
      </c>
      <c r="T55" s="141">
        <v>33.200000000000003</v>
      </c>
      <c r="U55" s="141">
        <v>34.700000000000003</v>
      </c>
      <c r="V55" s="141">
        <v>38.5</v>
      </c>
      <c r="W55" s="141">
        <v>33.799999999999997</v>
      </c>
      <c r="X55" s="141">
        <v>31.7</v>
      </c>
      <c r="Y55" s="141">
        <v>35.799999999999997</v>
      </c>
      <c r="Z55" s="141">
        <v>30.8</v>
      </c>
      <c r="AA55" s="141">
        <v>29.8</v>
      </c>
      <c r="AB55" s="141">
        <v>32</v>
      </c>
      <c r="AC55" s="141">
        <v>32.799999999999997</v>
      </c>
      <c r="AD55" s="141">
        <v>38</v>
      </c>
      <c r="AE55" s="141">
        <v>34.299999999999997</v>
      </c>
      <c r="AF55" s="141">
        <v>32.799999999999997</v>
      </c>
      <c r="AG55" s="141">
        <v>31.1</v>
      </c>
      <c r="AH55" s="141">
        <v>31.9</v>
      </c>
      <c r="AI55" s="141">
        <v>28.2</v>
      </c>
      <c r="AJ55" s="141">
        <v>29.9</v>
      </c>
      <c r="AK55" s="17">
        <f t="shared" si="1"/>
        <v>32.383870967741927</v>
      </c>
      <c r="AL55" s="141">
        <v>14.9</v>
      </c>
      <c r="AM55" s="141">
        <v>17.600000000000001</v>
      </c>
      <c r="AN55" s="141">
        <v>17.7</v>
      </c>
      <c r="AO55" s="141">
        <v>19</v>
      </c>
      <c r="AP55" s="141">
        <v>20.5</v>
      </c>
      <c r="AQ55" s="141">
        <v>18.399999999999999</v>
      </c>
      <c r="AR55" s="141">
        <v>16.100000000000001</v>
      </c>
      <c r="AS55" s="141">
        <v>18.7</v>
      </c>
      <c r="AT55" s="141">
        <v>21.9</v>
      </c>
      <c r="AU55" s="141">
        <v>22.4</v>
      </c>
      <c r="AV55" s="141">
        <v>19.899999999999999</v>
      </c>
      <c r="AW55" s="141">
        <v>18.2</v>
      </c>
      <c r="AX55" s="141">
        <v>17.3</v>
      </c>
      <c r="AY55" s="141">
        <v>19.2</v>
      </c>
      <c r="AZ55" s="141">
        <v>18.399999999999999</v>
      </c>
      <c r="BA55" s="141">
        <v>19.7</v>
      </c>
      <c r="BB55" s="141">
        <v>20</v>
      </c>
      <c r="BC55" s="141">
        <v>21</v>
      </c>
      <c r="BD55" s="141">
        <v>21.8</v>
      </c>
      <c r="BE55" s="141">
        <v>20.5</v>
      </c>
      <c r="BF55" s="141">
        <v>18.100000000000001</v>
      </c>
      <c r="BG55" s="141">
        <v>18</v>
      </c>
      <c r="BH55" s="141">
        <v>19.5</v>
      </c>
      <c r="BI55" s="141">
        <v>20.7</v>
      </c>
      <c r="BJ55" s="141">
        <v>17.3</v>
      </c>
      <c r="BK55" s="141">
        <v>19.100000000000001</v>
      </c>
      <c r="BL55" s="141">
        <v>19.399999999999999</v>
      </c>
      <c r="BM55" s="141">
        <v>18.399999999999999</v>
      </c>
      <c r="BN55" s="141">
        <v>18.8</v>
      </c>
      <c r="BO55" s="141">
        <v>19.3</v>
      </c>
      <c r="BP55" s="141">
        <v>17.2</v>
      </c>
      <c r="BQ55" s="18">
        <f t="shared" si="2"/>
        <v>19</v>
      </c>
      <c r="BR55" s="4"/>
    </row>
    <row r="56" spans="2:70" x14ac:dyDescent="0.2">
      <c r="B56" s="1" t="str">
        <f t="shared" si="0"/>
        <v xml:space="preserve">Media _Rayón </v>
      </c>
      <c r="C56" s="89" t="s">
        <v>57</v>
      </c>
      <c r="D56" s="89" t="s">
        <v>58</v>
      </c>
      <c r="E56" s="89" t="s">
        <v>58</v>
      </c>
      <c r="F56" s="141">
        <v>27</v>
      </c>
      <c r="G56" s="141">
        <v>25.6</v>
      </c>
      <c r="H56" s="141">
        <v>26.5</v>
      </c>
      <c r="I56" s="141">
        <v>27.3</v>
      </c>
      <c r="J56" s="141">
        <v>29.2</v>
      </c>
      <c r="K56" s="141">
        <v>32.299999999999997</v>
      </c>
      <c r="L56" s="141">
        <v>32.9</v>
      </c>
      <c r="M56" s="141">
        <v>31.3</v>
      </c>
      <c r="N56" s="141">
        <v>31.3</v>
      </c>
      <c r="O56" s="141">
        <v>29.9</v>
      </c>
      <c r="P56" s="141">
        <v>26.9</v>
      </c>
      <c r="Q56" s="141">
        <v>25.1</v>
      </c>
      <c r="R56" s="141">
        <v>27.4</v>
      </c>
      <c r="S56" s="141">
        <v>28.3</v>
      </c>
      <c r="T56" s="141">
        <v>30.5</v>
      </c>
      <c r="U56" s="141">
        <v>32.4</v>
      </c>
      <c r="V56" s="141">
        <v>36</v>
      </c>
      <c r="W56" s="141">
        <v>31.4</v>
      </c>
      <c r="X56" s="141">
        <v>29.3</v>
      </c>
      <c r="Y56" s="141">
        <v>31.7</v>
      </c>
      <c r="Z56" s="141">
        <v>29.9</v>
      </c>
      <c r="AA56" s="141">
        <v>28.4</v>
      </c>
      <c r="AB56" s="141">
        <v>29.2</v>
      </c>
      <c r="AC56" s="141">
        <v>31.6</v>
      </c>
      <c r="AD56" s="141">
        <v>35.9</v>
      </c>
      <c r="AE56" s="141">
        <v>31.9</v>
      </c>
      <c r="AF56" s="141">
        <v>31.1</v>
      </c>
      <c r="AG56" s="141">
        <v>28.9</v>
      </c>
      <c r="AH56" s="141">
        <v>29.2</v>
      </c>
      <c r="AI56" s="141">
        <v>26.4</v>
      </c>
      <c r="AJ56" s="141">
        <v>26.8</v>
      </c>
      <c r="AK56" s="17">
        <f t="shared" si="1"/>
        <v>29.729032258064514</v>
      </c>
      <c r="AL56" s="141">
        <v>15</v>
      </c>
      <c r="AM56" s="141">
        <v>15.6</v>
      </c>
      <c r="AN56" s="141">
        <v>15.9</v>
      </c>
      <c r="AO56" s="141">
        <v>16</v>
      </c>
      <c r="AP56" s="141">
        <v>18.399999999999999</v>
      </c>
      <c r="AQ56" s="141">
        <v>17.5</v>
      </c>
      <c r="AR56" s="141">
        <v>15.4</v>
      </c>
      <c r="AS56" s="141">
        <v>19.399999999999999</v>
      </c>
      <c r="AT56" s="141">
        <v>19</v>
      </c>
      <c r="AU56" s="141">
        <v>18.899999999999999</v>
      </c>
      <c r="AV56" s="141">
        <v>19</v>
      </c>
      <c r="AW56" s="141">
        <v>18.899999999999999</v>
      </c>
      <c r="AX56" s="141">
        <v>17.100000000000001</v>
      </c>
      <c r="AY56" s="141">
        <v>18.100000000000001</v>
      </c>
      <c r="AZ56" s="141">
        <v>18.899999999999999</v>
      </c>
      <c r="BA56" s="141">
        <v>19.399999999999999</v>
      </c>
      <c r="BB56" s="141">
        <v>19.399999999999999</v>
      </c>
      <c r="BC56" s="141">
        <v>20.8</v>
      </c>
      <c r="BD56" s="141">
        <v>19.5</v>
      </c>
      <c r="BE56" s="141">
        <v>19</v>
      </c>
      <c r="BF56" s="141">
        <v>18.8</v>
      </c>
      <c r="BG56" s="141">
        <v>17.899999999999999</v>
      </c>
      <c r="BH56" s="141">
        <v>17.600000000000001</v>
      </c>
      <c r="BI56" s="141">
        <v>19.2</v>
      </c>
      <c r="BJ56" s="141">
        <v>17.2</v>
      </c>
      <c r="BK56" s="141">
        <v>18.5</v>
      </c>
      <c r="BL56" s="141">
        <v>17.2</v>
      </c>
      <c r="BM56" s="141">
        <v>18.7</v>
      </c>
      <c r="BN56" s="141">
        <v>17.600000000000001</v>
      </c>
      <c r="BO56" s="141">
        <v>16.7</v>
      </c>
      <c r="BP56" s="141">
        <v>16.600000000000001</v>
      </c>
      <c r="BQ56" s="18">
        <f t="shared" si="2"/>
        <v>17.974193548387099</v>
      </c>
      <c r="BR56" s="4"/>
    </row>
    <row r="57" spans="2:70" x14ac:dyDescent="0.2">
      <c r="B57" s="1" t="str">
        <f t="shared" si="0"/>
        <v>Altiplano_Matehuala</v>
      </c>
      <c r="C57" s="6" t="s">
        <v>3</v>
      </c>
      <c r="D57" s="6" t="s">
        <v>29</v>
      </c>
      <c r="E57" s="6" t="s">
        <v>29</v>
      </c>
      <c r="F57" s="141">
        <v>25</v>
      </c>
      <c r="G57" s="141">
        <v>27</v>
      </c>
      <c r="H57" s="141">
        <v>30</v>
      </c>
      <c r="I57" s="141">
        <v>31</v>
      </c>
      <c r="J57" s="141" t="s">
        <v>140</v>
      </c>
      <c r="K57" s="141" t="s">
        <v>140</v>
      </c>
      <c r="L57" s="141">
        <v>35</v>
      </c>
      <c r="M57" s="141">
        <v>33</v>
      </c>
      <c r="N57" s="141">
        <v>32</v>
      </c>
      <c r="O57" s="141">
        <v>36</v>
      </c>
      <c r="P57" s="141">
        <v>33</v>
      </c>
      <c r="Q57" s="141">
        <v>28</v>
      </c>
      <c r="R57" s="141">
        <v>28</v>
      </c>
      <c r="S57" s="141">
        <v>28</v>
      </c>
      <c r="T57" s="141">
        <v>30</v>
      </c>
      <c r="U57" s="141">
        <v>34</v>
      </c>
      <c r="V57" s="141">
        <v>34</v>
      </c>
      <c r="W57" s="141">
        <v>32</v>
      </c>
      <c r="X57" s="141">
        <v>30</v>
      </c>
      <c r="Y57" s="141">
        <v>33</v>
      </c>
      <c r="Z57" s="141">
        <v>29</v>
      </c>
      <c r="AA57" s="141">
        <v>28</v>
      </c>
      <c r="AB57" s="141">
        <v>28</v>
      </c>
      <c r="AC57" s="141">
        <v>30</v>
      </c>
      <c r="AD57" s="141">
        <v>32</v>
      </c>
      <c r="AE57" s="141">
        <v>32</v>
      </c>
      <c r="AF57" s="141">
        <v>32</v>
      </c>
      <c r="AG57" s="141">
        <v>31</v>
      </c>
      <c r="AH57" s="141">
        <v>31</v>
      </c>
      <c r="AI57" s="141">
        <v>29</v>
      </c>
      <c r="AJ57" s="141">
        <v>29</v>
      </c>
      <c r="AK57" s="17">
        <f t="shared" si="1"/>
        <v>30.689655172413794</v>
      </c>
      <c r="AL57" s="141">
        <v>10</v>
      </c>
      <c r="AM57" s="141">
        <v>13</v>
      </c>
      <c r="AN57" s="141">
        <v>1</v>
      </c>
      <c r="AO57" s="141">
        <v>15</v>
      </c>
      <c r="AP57" s="144" t="s">
        <v>140</v>
      </c>
      <c r="AQ57" s="144" t="s">
        <v>140</v>
      </c>
      <c r="AR57" s="141">
        <v>14</v>
      </c>
      <c r="AS57" s="141">
        <v>15</v>
      </c>
      <c r="AT57" s="141">
        <v>14</v>
      </c>
      <c r="AU57" s="141">
        <v>15</v>
      </c>
      <c r="AV57" s="141">
        <v>16</v>
      </c>
      <c r="AW57" s="141">
        <v>12</v>
      </c>
      <c r="AX57" s="141">
        <v>13</v>
      </c>
      <c r="AY57" s="141">
        <v>14</v>
      </c>
      <c r="AZ57" s="141">
        <v>15</v>
      </c>
      <c r="BA57" s="141">
        <v>16</v>
      </c>
      <c r="BB57" s="141">
        <v>17</v>
      </c>
      <c r="BC57" s="141">
        <v>17</v>
      </c>
      <c r="BD57" s="141">
        <v>14</v>
      </c>
      <c r="BE57" s="141">
        <v>14</v>
      </c>
      <c r="BF57" s="141">
        <v>13</v>
      </c>
      <c r="BG57" s="141">
        <v>12</v>
      </c>
      <c r="BH57" s="141">
        <v>13</v>
      </c>
      <c r="BI57" s="141">
        <v>14</v>
      </c>
      <c r="BJ57" s="141">
        <v>14</v>
      </c>
      <c r="BK57" s="141">
        <v>16</v>
      </c>
      <c r="BL57" s="141">
        <v>16</v>
      </c>
      <c r="BM57" s="141">
        <v>14</v>
      </c>
      <c r="BN57" s="141">
        <v>14</v>
      </c>
      <c r="BO57" s="141">
        <v>14</v>
      </c>
      <c r="BP57" s="141">
        <v>13</v>
      </c>
      <c r="BQ57" s="18">
        <f t="shared" si="2"/>
        <v>13.724137931034482</v>
      </c>
    </row>
    <row r="58" spans="2:70" x14ac:dyDescent="0.2">
      <c r="B58" s="1" t="str">
        <f t="shared" si="0"/>
        <v>Altiplano_Villa de Ramos</v>
      </c>
      <c r="C58" s="6" t="s">
        <v>3</v>
      </c>
      <c r="D58" s="6" t="s">
        <v>11</v>
      </c>
      <c r="E58" s="6" t="s">
        <v>11</v>
      </c>
      <c r="F58" s="141">
        <v>24</v>
      </c>
      <c r="G58" s="141" t="s">
        <v>140</v>
      </c>
      <c r="H58" s="141" t="s">
        <v>140</v>
      </c>
      <c r="I58" s="141" t="s">
        <v>140</v>
      </c>
      <c r="J58" s="141" t="s">
        <v>140</v>
      </c>
      <c r="K58" s="141" t="s">
        <v>140</v>
      </c>
      <c r="L58" s="141">
        <v>28</v>
      </c>
      <c r="M58" s="141" t="s">
        <v>140</v>
      </c>
      <c r="N58" s="141" t="s">
        <v>140</v>
      </c>
      <c r="O58" s="141" t="s">
        <v>140</v>
      </c>
      <c r="P58" s="141" t="s">
        <v>140</v>
      </c>
      <c r="Q58" s="141" t="s">
        <v>140</v>
      </c>
      <c r="R58" s="141" t="s">
        <v>140</v>
      </c>
      <c r="S58" s="141" t="s">
        <v>140</v>
      </c>
      <c r="T58" s="141" t="s">
        <v>140</v>
      </c>
      <c r="U58" s="141" t="s">
        <v>140</v>
      </c>
      <c r="V58" s="141">
        <v>29</v>
      </c>
      <c r="W58" s="141" t="s">
        <v>140</v>
      </c>
      <c r="X58" s="141" t="s">
        <v>140</v>
      </c>
      <c r="Y58" s="141">
        <v>31</v>
      </c>
      <c r="Z58" s="141" t="s">
        <v>140</v>
      </c>
      <c r="AA58" s="141">
        <v>28</v>
      </c>
      <c r="AB58" s="141">
        <v>28</v>
      </c>
      <c r="AC58" s="141" t="s">
        <v>140</v>
      </c>
      <c r="AD58" s="141">
        <v>29</v>
      </c>
      <c r="AE58" s="141">
        <v>30</v>
      </c>
      <c r="AF58" s="141">
        <v>30</v>
      </c>
      <c r="AG58" s="141" t="s">
        <v>140</v>
      </c>
      <c r="AH58" s="141" t="s">
        <v>140</v>
      </c>
      <c r="AI58" s="141" t="s">
        <v>140</v>
      </c>
      <c r="AJ58" s="141" t="s">
        <v>140</v>
      </c>
      <c r="AK58" s="17">
        <f t="shared" si="1"/>
        <v>28.555555555555557</v>
      </c>
      <c r="AL58" s="141">
        <v>8</v>
      </c>
      <c r="AM58" s="144" t="s">
        <v>140</v>
      </c>
      <c r="AN58" s="141">
        <v>13</v>
      </c>
      <c r="AO58" s="144" t="s">
        <v>140</v>
      </c>
      <c r="AP58" s="144" t="s">
        <v>140</v>
      </c>
      <c r="AQ58" s="144" t="s">
        <v>140</v>
      </c>
      <c r="AR58" s="141">
        <v>12</v>
      </c>
      <c r="AS58" s="144" t="s">
        <v>140</v>
      </c>
      <c r="AT58" s="144" t="s">
        <v>140</v>
      </c>
      <c r="AU58" s="144" t="s">
        <v>140</v>
      </c>
      <c r="AV58" s="144" t="s">
        <v>140</v>
      </c>
      <c r="AW58" s="144" t="s">
        <v>140</v>
      </c>
      <c r="AX58" s="144" t="s">
        <v>140</v>
      </c>
      <c r="AY58" s="144" t="s">
        <v>140</v>
      </c>
      <c r="AZ58" s="144" t="s">
        <v>140</v>
      </c>
      <c r="BA58" s="144" t="s">
        <v>140</v>
      </c>
      <c r="BB58" s="141">
        <v>15</v>
      </c>
      <c r="BC58" s="144" t="s">
        <v>140</v>
      </c>
      <c r="BD58" s="144" t="s">
        <v>140</v>
      </c>
      <c r="BE58" s="141">
        <v>12</v>
      </c>
      <c r="BF58" s="144" t="s">
        <v>140</v>
      </c>
      <c r="BG58" s="141">
        <v>9</v>
      </c>
      <c r="BH58" s="141">
        <v>10</v>
      </c>
      <c r="BI58" s="144" t="s">
        <v>140</v>
      </c>
      <c r="BJ58" s="141">
        <v>11</v>
      </c>
      <c r="BK58" s="141">
        <v>13</v>
      </c>
      <c r="BL58" s="141">
        <v>12</v>
      </c>
      <c r="BM58" s="144" t="s">
        <v>140</v>
      </c>
      <c r="BN58" s="144" t="s">
        <v>140</v>
      </c>
      <c r="BO58" s="144" t="s">
        <v>140</v>
      </c>
      <c r="BP58" s="144" t="s">
        <v>140</v>
      </c>
      <c r="BQ58" s="18">
        <f t="shared" si="2"/>
        <v>11.5</v>
      </c>
    </row>
    <row r="59" spans="2:70" x14ac:dyDescent="0.2">
      <c r="B59" s="1" t="str">
        <f t="shared" si="0"/>
        <v>Altiplano_Salinas</v>
      </c>
      <c r="C59" s="6" t="s">
        <v>3</v>
      </c>
      <c r="D59" s="6" t="s">
        <v>75</v>
      </c>
      <c r="E59" s="6" t="s">
        <v>75</v>
      </c>
      <c r="F59" s="141" t="s">
        <v>140</v>
      </c>
      <c r="G59" s="141" t="s">
        <v>140</v>
      </c>
      <c r="H59" s="141">
        <v>29</v>
      </c>
      <c r="I59" s="141" t="s">
        <v>140</v>
      </c>
      <c r="J59" s="141">
        <v>29</v>
      </c>
      <c r="K59" s="141">
        <v>21</v>
      </c>
      <c r="L59" s="141">
        <v>30</v>
      </c>
      <c r="M59" s="141" t="s">
        <v>140</v>
      </c>
      <c r="N59" s="141" t="s">
        <v>140</v>
      </c>
      <c r="O59" s="141">
        <v>30</v>
      </c>
      <c r="P59" s="141">
        <v>32</v>
      </c>
      <c r="Q59" s="141">
        <v>27</v>
      </c>
      <c r="R59" s="141">
        <v>25</v>
      </c>
      <c r="S59" s="141">
        <v>28</v>
      </c>
      <c r="T59" s="141" t="s">
        <v>140</v>
      </c>
      <c r="U59" s="141" t="s">
        <v>140</v>
      </c>
      <c r="V59" s="141">
        <v>30</v>
      </c>
      <c r="W59" s="141">
        <v>30</v>
      </c>
      <c r="X59" s="141">
        <v>30</v>
      </c>
      <c r="Y59" s="141">
        <v>31</v>
      </c>
      <c r="Z59" s="141">
        <v>27</v>
      </c>
      <c r="AA59" s="141" t="s">
        <v>140</v>
      </c>
      <c r="AB59" s="141" t="s">
        <v>140</v>
      </c>
      <c r="AC59" s="141">
        <v>27</v>
      </c>
      <c r="AD59" s="141">
        <v>29</v>
      </c>
      <c r="AE59" s="141">
        <v>31</v>
      </c>
      <c r="AF59" s="141">
        <v>32</v>
      </c>
      <c r="AG59" s="141">
        <v>30</v>
      </c>
      <c r="AH59" s="141" t="s">
        <v>140</v>
      </c>
      <c r="AI59" s="141" t="s">
        <v>140</v>
      </c>
      <c r="AJ59" s="141">
        <v>27</v>
      </c>
      <c r="AK59" s="17">
        <f t="shared" si="1"/>
        <v>28.75</v>
      </c>
      <c r="AL59" s="141" t="s">
        <v>140</v>
      </c>
      <c r="AM59" s="144" t="s">
        <v>140</v>
      </c>
      <c r="AN59" s="141">
        <v>8</v>
      </c>
      <c r="AO59" s="141" t="s">
        <v>140</v>
      </c>
      <c r="AP59" s="141">
        <v>8</v>
      </c>
      <c r="AQ59" s="141">
        <v>11</v>
      </c>
      <c r="AR59" s="141">
        <v>12</v>
      </c>
      <c r="AS59" s="141" t="s">
        <v>140</v>
      </c>
      <c r="AT59" s="141" t="s">
        <v>140</v>
      </c>
      <c r="AU59" s="141">
        <v>10</v>
      </c>
      <c r="AV59" s="141">
        <v>12</v>
      </c>
      <c r="AW59" s="141">
        <v>11</v>
      </c>
      <c r="AX59" s="141">
        <v>12</v>
      </c>
      <c r="AY59" s="141">
        <v>12</v>
      </c>
      <c r="AZ59" s="144" t="s">
        <v>140</v>
      </c>
      <c r="BA59" s="144" t="s">
        <v>140</v>
      </c>
      <c r="BB59" s="141">
        <v>11</v>
      </c>
      <c r="BC59" s="141">
        <v>15</v>
      </c>
      <c r="BD59" s="141">
        <v>13</v>
      </c>
      <c r="BE59" s="141">
        <v>13</v>
      </c>
      <c r="BF59" s="141">
        <v>13</v>
      </c>
      <c r="BG59" s="144" t="s">
        <v>140</v>
      </c>
      <c r="BH59" s="144" t="s">
        <v>140</v>
      </c>
      <c r="BI59" s="141">
        <v>11</v>
      </c>
      <c r="BJ59" s="141">
        <v>11</v>
      </c>
      <c r="BK59" s="141">
        <v>12</v>
      </c>
      <c r="BL59" s="141">
        <v>15</v>
      </c>
      <c r="BM59" s="141">
        <v>14</v>
      </c>
      <c r="BN59" s="144" t="s">
        <v>140</v>
      </c>
      <c r="BO59" s="144" t="s">
        <v>140</v>
      </c>
      <c r="BP59" s="141">
        <v>12</v>
      </c>
      <c r="BQ59" s="18">
        <f t="shared" si="2"/>
        <v>11.8</v>
      </c>
    </row>
    <row r="60" spans="2:70" x14ac:dyDescent="0.2">
      <c r="B60" s="1" t="str">
        <f t="shared" si="0"/>
        <v>Centro _Soledad G. S.</v>
      </c>
      <c r="C60" s="7" t="s">
        <v>73</v>
      </c>
      <c r="D60" s="7" t="s">
        <v>74</v>
      </c>
      <c r="E60" s="7" t="s">
        <v>74</v>
      </c>
      <c r="F60" s="141">
        <v>24</v>
      </c>
      <c r="G60" s="141" t="s">
        <v>140</v>
      </c>
      <c r="H60" s="141">
        <v>28</v>
      </c>
      <c r="I60" s="141">
        <v>31</v>
      </c>
      <c r="J60" s="141">
        <v>30</v>
      </c>
      <c r="K60" s="141">
        <v>25</v>
      </c>
      <c r="L60" s="141">
        <v>31</v>
      </c>
      <c r="M60" s="141">
        <v>28</v>
      </c>
      <c r="N60" s="141">
        <v>28</v>
      </c>
      <c r="O60" s="141">
        <v>29</v>
      </c>
      <c r="P60" s="141">
        <v>31</v>
      </c>
      <c r="Q60" s="141">
        <v>22</v>
      </c>
      <c r="R60" s="141">
        <v>23</v>
      </c>
      <c r="S60" s="141">
        <v>24</v>
      </c>
      <c r="T60" s="141">
        <v>26</v>
      </c>
      <c r="U60" s="141" t="s">
        <v>140</v>
      </c>
      <c r="V60" s="141">
        <v>32</v>
      </c>
      <c r="W60" s="141">
        <v>27</v>
      </c>
      <c r="X60" s="141">
        <v>26</v>
      </c>
      <c r="Y60" s="141">
        <v>30</v>
      </c>
      <c r="Z60" s="141">
        <v>26</v>
      </c>
      <c r="AA60" s="141">
        <v>24</v>
      </c>
      <c r="AB60" s="141" t="s">
        <v>140</v>
      </c>
      <c r="AC60" s="141">
        <v>26</v>
      </c>
      <c r="AD60" s="141">
        <v>29</v>
      </c>
      <c r="AE60" s="141">
        <v>30</v>
      </c>
      <c r="AF60" s="141">
        <v>30</v>
      </c>
      <c r="AG60" s="141">
        <v>27</v>
      </c>
      <c r="AH60" s="141">
        <v>26</v>
      </c>
      <c r="AI60" s="141">
        <v>23</v>
      </c>
      <c r="AJ60" s="141">
        <v>23</v>
      </c>
      <c r="AK60" s="17">
        <f t="shared" si="1"/>
        <v>27.107142857142858</v>
      </c>
      <c r="AL60" s="141">
        <v>9</v>
      </c>
      <c r="AM60" s="144" t="s">
        <v>140</v>
      </c>
      <c r="AN60" s="141">
        <v>10</v>
      </c>
      <c r="AO60" s="141">
        <v>12</v>
      </c>
      <c r="AP60" s="141">
        <v>13</v>
      </c>
      <c r="AQ60" s="141">
        <v>14</v>
      </c>
      <c r="AR60" s="141">
        <v>15</v>
      </c>
      <c r="AS60" s="141">
        <v>14</v>
      </c>
      <c r="AT60" s="141">
        <v>14</v>
      </c>
      <c r="AU60" s="141">
        <v>15</v>
      </c>
      <c r="AV60" s="141">
        <v>14</v>
      </c>
      <c r="AW60" s="141">
        <v>11</v>
      </c>
      <c r="AX60" s="141">
        <v>12</v>
      </c>
      <c r="AY60" s="141">
        <v>12</v>
      </c>
      <c r="AZ60" s="141">
        <v>14</v>
      </c>
      <c r="BA60" s="141" t="s">
        <v>140</v>
      </c>
      <c r="BB60" s="141">
        <v>16</v>
      </c>
      <c r="BC60" s="141">
        <v>15</v>
      </c>
      <c r="BD60" s="141">
        <v>15</v>
      </c>
      <c r="BE60" s="141">
        <v>14</v>
      </c>
      <c r="BF60" s="141">
        <v>12</v>
      </c>
      <c r="BG60" s="141">
        <v>12</v>
      </c>
      <c r="BH60" s="141" t="s">
        <v>140</v>
      </c>
      <c r="BI60" s="141">
        <v>15</v>
      </c>
      <c r="BJ60" s="141">
        <v>16</v>
      </c>
      <c r="BK60" s="141">
        <v>15</v>
      </c>
      <c r="BL60" s="141">
        <v>15</v>
      </c>
      <c r="BM60" s="141">
        <v>15</v>
      </c>
      <c r="BN60" s="141">
        <v>15</v>
      </c>
      <c r="BO60" s="141">
        <v>13</v>
      </c>
      <c r="BP60" s="141">
        <v>13</v>
      </c>
      <c r="BQ60" s="18">
        <f t="shared" si="2"/>
        <v>13.571428571428571</v>
      </c>
    </row>
    <row r="61" spans="2:70" x14ac:dyDescent="0.2">
      <c r="B61" s="1" t="str">
        <f t="shared" si="0"/>
        <v>Centro _San Luis Potosí</v>
      </c>
      <c r="C61" s="7" t="s">
        <v>73</v>
      </c>
      <c r="D61" s="7" t="s">
        <v>65</v>
      </c>
      <c r="E61" s="7" t="s">
        <v>65</v>
      </c>
      <c r="F61" s="141">
        <v>26.5</v>
      </c>
      <c r="G61" s="141" t="s">
        <v>140</v>
      </c>
      <c r="H61" s="141">
        <v>31.8</v>
      </c>
      <c r="I61" s="141">
        <v>32.799999999999997</v>
      </c>
      <c r="J61" s="141">
        <v>34</v>
      </c>
      <c r="K61" s="141">
        <v>32.799999999999997</v>
      </c>
      <c r="L61" s="141">
        <v>33</v>
      </c>
      <c r="M61" s="141">
        <v>32.5</v>
      </c>
      <c r="N61" s="141">
        <v>32.299999999999997</v>
      </c>
      <c r="O61" s="141">
        <v>32.5</v>
      </c>
      <c r="P61" s="141">
        <v>32.6</v>
      </c>
      <c r="Q61" s="141">
        <v>25.8</v>
      </c>
      <c r="R61" s="141">
        <v>27</v>
      </c>
      <c r="S61" s="141">
        <v>27.8</v>
      </c>
      <c r="T61" s="141">
        <v>29.6</v>
      </c>
      <c r="U61" s="141">
        <v>32.5</v>
      </c>
      <c r="V61" s="141">
        <v>32.200000000000003</v>
      </c>
      <c r="W61" s="141">
        <v>29.8</v>
      </c>
      <c r="X61" s="141">
        <v>29.4</v>
      </c>
      <c r="Y61" s="141">
        <v>32.200000000000003</v>
      </c>
      <c r="Z61" s="141">
        <v>30.7</v>
      </c>
      <c r="AA61" s="141">
        <v>28</v>
      </c>
      <c r="AB61" s="141">
        <v>27.8</v>
      </c>
      <c r="AC61" s="141">
        <v>29.1</v>
      </c>
      <c r="AD61" s="141">
        <v>31.7</v>
      </c>
      <c r="AE61" s="141">
        <v>31.2</v>
      </c>
      <c r="AF61" s="141">
        <v>31.5</v>
      </c>
      <c r="AG61" s="141">
        <v>28.2</v>
      </c>
      <c r="AH61" s="141">
        <v>28.8</v>
      </c>
      <c r="AI61" s="141">
        <v>26.3</v>
      </c>
      <c r="AJ61" s="141">
        <v>24.9</v>
      </c>
      <c r="AK61" s="17">
        <f t="shared" si="1"/>
        <v>30.176666666666669</v>
      </c>
      <c r="AL61" s="141">
        <v>9.8000000000000007</v>
      </c>
      <c r="AM61" s="141">
        <v>10</v>
      </c>
      <c r="AN61" s="141">
        <v>9</v>
      </c>
      <c r="AO61" s="141">
        <v>10</v>
      </c>
      <c r="AP61" s="141">
        <v>12</v>
      </c>
      <c r="AQ61" s="141">
        <v>12</v>
      </c>
      <c r="AR61" s="141">
        <v>12.7</v>
      </c>
      <c r="AS61" s="141">
        <v>13.4</v>
      </c>
      <c r="AT61" s="141">
        <v>12.5</v>
      </c>
      <c r="AU61" s="141">
        <v>14.3</v>
      </c>
      <c r="AV61" s="141">
        <v>11.6</v>
      </c>
      <c r="AW61" s="141">
        <v>12</v>
      </c>
      <c r="AX61" s="141">
        <v>13</v>
      </c>
      <c r="AY61" s="141">
        <v>14.4</v>
      </c>
      <c r="AZ61" s="141">
        <v>13.2</v>
      </c>
      <c r="BA61" s="141">
        <v>13</v>
      </c>
      <c r="BB61" s="141">
        <v>17</v>
      </c>
      <c r="BC61" s="141">
        <v>16</v>
      </c>
      <c r="BD61" s="141">
        <v>13.4</v>
      </c>
      <c r="BE61" s="141">
        <v>13</v>
      </c>
      <c r="BF61" s="141">
        <v>12.9</v>
      </c>
      <c r="BG61" s="141">
        <v>13.2</v>
      </c>
      <c r="BH61" s="141">
        <v>13</v>
      </c>
      <c r="BI61" s="141">
        <v>12.9</v>
      </c>
      <c r="BJ61" s="141">
        <v>13</v>
      </c>
      <c r="BK61" s="141">
        <v>14.2</v>
      </c>
      <c r="BL61" s="141">
        <v>13.9</v>
      </c>
      <c r="BM61" s="141">
        <v>14</v>
      </c>
      <c r="BN61" s="141">
        <v>14</v>
      </c>
      <c r="BO61" s="141">
        <v>11.8</v>
      </c>
      <c r="BP61" s="141">
        <v>11</v>
      </c>
      <c r="BQ61" s="18">
        <f t="shared" si="2"/>
        <v>12.78064516129032</v>
      </c>
    </row>
    <row r="62" spans="2:70" x14ac:dyDescent="0.2">
      <c r="B62" s="1" t="str">
        <f t="shared" si="0"/>
        <v>Centro _Presa Valentin Gama</v>
      </c>
      <c r="C62" s="7" t="s">
        <v>73</v>
      </c>
      <c r="D62" s="7" t="s">
        <v>101</v>
      </c>
      <c r="E62" s="7" t="s">
        <v>65</v>
      </c>
      <c r="F62" s="141">
        <v>28</v>
      </c>
      <c r="G62" s="141">
        <v>27</v>
      </c>
      <c r="H62" s="141">
        <v>31</v>
      </c>
      <c r="I62" s="141">
        <v>32</v>
      </c>
      <c r="J62" s="141">
        <v>34</v>
      </c>
      <c r="K62" s="141">
        <v>32</v>
      </c>
      <c r="L62" s="141">
        <v>33</v>
      </c>
      <c r="M62" s="141">
        <v>32</v>
      </c>
      <c r="N62" s="141">
        <v>33</v>
      </c>
      <c r="O62" s="141">
        <v>34</v>
      </c>
      <c r="P62" s="141">
        <v>34</v>
      </c>
      <c r="Q62" s="141">
        <v>26</v>
      </c>
      <c r="R62" s="141">
        <v>26</v>
      </c>
      <c r="S62" s="141">
        <v>26</v>
      </c>
      <c r="T62" s="141">
        <v>26</v>
      </c>
      <c r="U62" s="141">
        <v>30</v>
      </c>
      <c r="V62" s="141">
        <v>31</v>
      </c>
      <c r="W62" s="141">
        <v>31</v>
      </c>
      <c r="X62" s="141">
        <v>28</v>
      </c>
      <c r="Y62" s="141">
        <v>31</v>
      </c>
      <c r="Z62" s="141">
        <v>29</v>
      </c>
      <c r="AA62" s="141">
        <v>27</v>
      </c>
      <c r="AB62" s="141">
        <v>28</v>
      </c>
      <c r="AC62" s="141">
        <v>28</v>
      </c>
      <c r="AD62" s="141">
        <v>29</v>
      </c>
      <c r="AE62" s="141">
        <v>30</v>
      </c>
      <c r="AF62" s="141">
        <v>30</v>
      </c>
      <c r="AG62" s="141">
        <v>29</v>
      </c>
      <c r="AH62" s="141">
        <v>28</v>
      </c>
      <c r="AI62" s="141">
        <v>25</v>
      </c>
      <c r="AJ62" s="141">
        <v>26</v>
      </c>
      <c r="AK62" s="17">
        <f t="shared" si="1"/>
        <v>29.483870967741936</v>
      </c>
      <c r="AL62" s="141">
        <v>10</v>
      </c>
      <c r="AM62" s="141">
        <v>9</v>
      </c>
      <c r="AN62" s="141">
        <v>9</v>
      </c>
      <c r="AO62" s="141">
        <v>9</v>
      </c>
      <c r="AP62" s="141">
        <v>10</v>
      </c>
      <c r="AQ62" s="141">
        <v>11</v>
      </c>
      <c r="AR62" s="141">
        <v>10</v>
      </c>
      <c r="AS62" s="141">
        <v>12</v>
      </c>
      <c r="AT62" s="141">
        <v>11</v>
      </c>
      <c r="AU62" s="141">
        <v>13</v>
      </c>
      <c r="AV62" s="141">
        <v>11</v>
      </c>
      <c r="AW62" s="141">
        <v>10</v>
      </c>
      <c r="AX62" s="141">
        <v>12</v>
      </c>
      <c r="AY62" s="141">
        <v>14</v>
      </c>
      <c r="AZ62" s="141">
        <v>13</v>
      </c>
      <c r="BA62" s="141">
        <v>12</v>
      </c>
      <c r="BB62" s="141">
        <v>11</v>
      </c>
      <c r="BC62" s="141">
        <v>14</v>
      </c>
      <c r="BD62" s="141">
        <v>10</v>
      </c>
      <c r="BE62" s="141">
        <v>11</v>
      </c>
      <c r="BF62" s="141">
        <v>12</v>
      </c>
      <c r="BG62" s="141">
        <v>13</v>
      </c>
      <c r="BH62" s="141">
        <v>13</v>
      </c>
      <c r="BI62" s="141">
        <v>13</v>
      </c>
      <c r="BJ62" s="141">
        <v>12</v>
      </c>
      <c r="BK62" s="141">
        <v>12</v>
      </c>
      <c r="BL62" s="141">
        <v>11</v>
      </c>
      <c r="BM62" s="141">
        <v>11</v>
      </c>
      <c r="BN62" s="141">
        <v>12</v>
      </c>
      <c r="BO62" s="141">
        <v>11</v>
      </c>
      <c r="BP62" s="141">
        <v>10</v>
      </c>
      <c r="BQ62" s="18">
        <f t="shared" si="2"/>
        <v>11.35483870967742</v>
      </c>
    </row>
    <row r="63" spans="2:70" x14ac:dyDescent="0.2">
      <c r="B63" s="1" t="str">
        <f t="shared" si="0"/>
        <v>Centro_Tierra Nueva</v>
      </c>
      <c r="C63" s="7" t="s">
        <v>6</v>
      </c>
      <c r="D63" s="7" t="s">
        <v>102</v>
      </c>
      <c r="E63" s="7" t="s">
        <v>102</v>
      </c>
      <c r="F63" s="141" t="s">
        <v>140</v>
      </c>
      <c r="G63" s="141" t="s">
        <v>140</v>
      </c>
      <c r="H63" s="141" t="s">
        <v>140</v>
      </c>
      <c r="I63" s="141" t="s">
        <v>140</v>
      </c>
      <c r="J63" s="141" t="s">
        <v>140</v>
      </c>
      <c r="K63" s="141">
        <v>31</v>
      </c>
      <c r="L63" s="141" t="s">
        <v>140</v>
      </c>
      <c r="M63" s="141">
        <v>31</v>
      </c>
      <c r="N63" s="141" t="s">
        <v>140</v>
      </c>
      <c r="O63" s="141">
        <v>30</v>
      </c>
      <c r="P63" s="141" t="s">
        <v>140</v>
      </c>
      <c r="Q63" s="141">
        <v>25</v>
      </c>
      <c r="R63" s="141">
        <v>26</v>
      </c>
      <c r="S63" s="141" t="s">
        <v>140</v>
      </c>
      <c r="T63" s="141">
        <v>28</v>
      </c>
      <c r="U63" s="141">
        <v>32</v>
      </c>
      <c r="V63" s="141" t="s">
        <v>140</v>
      </c>
      <c r="W63" s="141">
        <v>31</v>
      </c>
      <c r="X63" s="141">
        <v>30</v>
      </c>
      <c r="Y63" s="141" t="s">
        <v>140</v>
      </c>
      <c r="Z63" s="141">
        <v>30</v>
      </c>
      <c r="AA63" s="141">
        <v>26</v>
      </c>
      <c r="AB63" s="141" t="s">
        <v>140</v>
      </c>
      <c r="AC63" s="141" t="s">
        <v>140</v>
      </c>
      <c r="AD63" s="141" t="s">
        <v>140</v>
      </c>
      <c r="AE63" s="141">
        <v>31</v>
      </c>
      <c r="AF63" s="141">
        <v>31</v>
      </c>
      <c r="AG63" s="141" t="s">
        <v>140</v>
      </c>
      <c r="AH63" s="141" t="s">
        <v>140</v>
      </c>
      <c r="AI63" s="141">
        <v>27</v>
      </c>
      <c r="AJ63" s="141">
        <v>26</v>
      </c>
      <c r="AK63" s="17">
        <f t="shared" si="1"/>
        <v>29</v>
      </c>
      <c r="AL63" s="144" t="s">
        <v>140</v>
      </c>
      <c r="AM63" s="144" t="s">
        <v>140</v>
      </c>
      <c r="AN63" s="144" t="s">
        <v>140</v>
      </c>
      <c r="AO63" s="144" t="s">
        <v>140</v>
      </c>
      <c r="AP63" s="144" t="s">
        <v>140</v>
      </c>
      <c r="AQ63" s="141">
        <v>9</v>
      </c>
      <c r="AR63" s="144" t="s">
        <v>140</v>
      </c>
      <c r="AS63" s="141">
        <v>12</v>
      </c>
      <c r="AT63" s="144" t="s">
        <v>140</v>
      </c>
      <c r="AU63" s="141">
        <v>13</v>
      </c>
      <c r="AV63" s="144" t="s">
        <v>140</v>
      </c>
      <c r="AW63" s="141">
        <v>11</v>
      </c>
      <c r="AX63" s="141">
        <v>11</v>
      </c>
      <c r="AY63" s="144" t="s">
        <v>140</v>
      </c>
      <c r="AZ63" s="141">
        <v>13</v>
      </c>
      <c r="BA63" s="141">
        <v>11</v>
      </c>
      <c r="BB63" s="144" t="s">
        <v>140</v>
      </c>
      <c r="BC63" s="141">
        <v>14</v>
      </c>
      <c r="BD63" s="141">
        <v>10</v>
      </c>
      <c r="BE63" s="144" t="s">
        <v>140</v>
      </c>
      <c r="BF63" s="141">
        <v>11</v>
      </c>
      <c r="BG63" s="141">
        <v>13</v>
      </c>
      <c r="BH63" s="144" t="s">
        <v>140</v>
      </c>
      <c r="BI63" s="144" t="s">
        <v>140</v>
      </c>
      <c r="BJ63" s="144" t="s">
        <v>140</v>
      </c>
      <c r="BK63" s="141">
        <v>14</v>
      </c>
      <c r="BL63" s="141">
        <v>12</v>
      </c>
      <c r="BM63" s="144" t="s">
        <v>140</v>
      </c>
      <c r="BN63" s="144" t="s">
        <v>140</v>
      </c>
      <c r="BO63" s="141">
        <v>12</v>
      </c>
      <c r="BP63" s="141">
        <v>9</v>
      </c>
      <c r="BQ63" s="18">
        <f t="shared" si="2"/>
        <v>11.666666666666666</v>
      </c>
    </row>
    <row r="64" spans="2:70" x14ac:dyDescent="0.2">
      <c r="B64" s="1" t="str">
        <f t="shared" ref="B64:B77" si="3">CONCATENATE(C64,"_",D64)</f>
        <v>Huasteca_Adjuntas</v>
      </c>
      <c r="C64" s="8" t="s">
        <v>0</v>
      </c>
      <c r="D64" s="8" t="s">
        <v>81</v>
      </c>
      <c r="E64" s="8" t="s">
        <v>105</v>
      </c>
      <c r="F64" s="141">
        <v>31</v>
      </c>
      <c r="G64" s="141">
        <v>31.5</v>
      </c>
      <c r="H64" s="141">
        <v>32.5</v>
      </c>
      <c r="I64" s="141">
        <v>32.5</v>
      </c>
      <c r="J64" s="141">
        <v>34</v>
      </c>
      <c r="K64" s="141">
        <v>35</v>
      </c>
      <c r="L64" s="141">
        <v>35.5</v>
      </c>
      <c r="M64" s="141">
        <v>34.5</v>
      </c>
      <c r="N64" s="141">
        <v>32</v>
      </c>
      <c r="O64" s="141">
        <v>34.1</v>
      </c>
      <c r="P64" s="141">
        <v>33</v>
      </c>
      <c r="Q64" s="141">
        <v>26</v>
      </c>
      <c r="R64" s="141">
        <v>31.5</v>
      </c>
      <c r="S64" s="141">
        <v>34.5</v>
      </c>
      <c r="T64" s="141">
        <v>33</v>
      </c>
      <c r="U64" s="141">
        <v>34.4</v>
      </c>
      <c r="V64" s="141">
        <v>35.5</v>
      </c>
      <c r="W64" s="141">
        <v>35.5</v>
      </c>
      <c r="X64" s="141">
        <v>34</v>
      </c>
      <c r="Y64" s="141">
        <v>35.5</v>
      </c>
      <c r="Z64" s="141">
        <v>35</v>
      </c>
      <c r="AA64" s="141">
        <v>33</v>
      </c>
      <c r="AB64" s="141">
        <v>36</v>
      </c>
      <c r="AC64" s="141">
        <v>34</v>
      </c>
      <c r="AD64" s="141">
        <v>35</v>
      </c>
      <c r="AE64" s="141">
        <v>36.5</v>
      </c>
      <c r="AF64" s="141">
        <v>35.5</v>
      </c>
      <c r="AG64" s="141">
        <v>37</v>
      </c>
      <c r="AH64" s="141">
        <v>35</v>
      </c>
      <c r="AI64" s="141">
        <v>34</v>
      </c>
      <c r="AJ64" s="141">
        <v>29</v>
      </c>
      <c r="AK64" s="17">
        <f t="shared" si="1"/>
        <v>33.725806451612904</v>
      </c>
      <c r="AL64" s="141">
        <v>18</v>
      </c>
      <c r="AM64" s="141">
        <v>19.5</v>
      </c>
      <c r="AN64" s="141">
        <v>20</v>
      </c>
      <c r="AO64" s="141">
        <v>21</v>
      </c>
      <c r="AP64" s="141">
        <v>22</v>
      </c>
      <c r="AQ64" s="141">
        <v>23.5</v>
      </c>
      <c r="AR64" s="141">
        <v>24</v>
      </c>
      <c r="AS64" s="141">
        <v>24</v>
      </c>
      <c r="AT64" s="141">
        <v>23.3</v>
      </c>
      <c r="AU64" s="141">
        <v>23.3</v>
      </c>
      <c r="AV64" s="141">
        <v>24</v>
      </c>
      <c r="AW64" s="141">
        <v>20.5</v>
      </c>
      <c r="AX64" s="141">
        <v>21.5</v>
      </c>
      <c r="AY64" s="141">
        <v>23.5</v>
      </c>
      <c r="AZ64" s="141">
        <v>23.5</v>
      </c>
      <c r="BA64" s="141">
        <v>24.6</v>
      </c>
      <c r="BB64" s="141">
        <v>24</v>
      </c>
      <c r="BC64" s="141">
        <v>24</v>
      </c>
      <c r="BD64" s="141">
        <v>24</v>
      </c>
      <c r="BE64" s="141">
        <v>24</v>
      </c>
      <c r="BF64" s="141">
        <v>22</v>
      </c>
      <c r="BG64" s="141">
        <v>22.5</v>
      </c>
      <c r="BH64" s="141">
        <v>22.5</v>
      </c>
      <c r="BI64" s="141">
        <v>23.5</v>
      </c>
      <c r="BJ64" s="141">
        <v>23</v>
      </c>
      <c r="BK64" s="141">
        <v>24</v>
      </c>
      <c r="BL64" s="141">
        <v>23.5</v>
      </c>
      <c r="BM64" s="141">
        <v>23</v>
      </c>
      <c r="BN64" s="141">
        <v>22.5</v>
      </c>
      <c r="BO64" s="141">
        <v>21.5</v>
      </c>
      <c r="BP64" s="141">
        <v>19.5</v>
      </c>
      <c r="BQ64" s="18">
        <f t="shared" si="2"/>
        <v>22.570967741935487</v>
      </c>
    </row>
    <row r="65" spans="2:69" x14ac:dyDescent="0.2">
      <c r="B65" s="1" t="str">
        <f t="shared" si="3"/>
        <v>Huasteca_Ballesmi</v>
      </c>
      <c r="C65" s="8" t="s">
        <v>0</v>
      </c>
      <c r="D65" s="8" t="s">
        <v>82</v>
      </c>
      <c r="E65" s="8" t="s">
        <v>83</v>
      </c>
      <c r="F65" s="141">
        <v>32</v>
      </c>
      <c r="G65" s="141">
        <v>30.6</v>
      </c>
      <c r="H65" s="141">
        <v>30.9</v>
      </c>
      <c r="I65" s="141">
        <v>32.5</v>
      </c>
      <c r="J65" s="141">
        <v>36</v>
      </c>
      <c r="K65" s="141">
        <v>33</v>
      </c>
      <c r="L65" s="141">
        <v>37</v>
      </c>
      <c r="M65" s="141">
        <v>34</v>
      </c>
      <c r="N65" s="141">
        <v>34.200000000000003</v>
      </c>
      <c r="O65" s="141">
        <v>33.5</v>
      </c>
      <c r="P65" s="141">
        <v>34</v>
      </c>
      <c r="Q65" s="141">
        <v>24</v>
      </c>
      <c r="R65" s="141">
        <v>31.5</v>
      </c>
      <c r="S65" s="141">
        <v>33</v>
      </c>
      <c r="T65" s="141">
        <v>33.869999999999997</v>
      </c>
      <c r="U65" s="141">
        <v>34</v>
      </c>
      <c r="V65" s="141">
        <v>36</v>
      </c>
      <c r="W65" s="141">
        <v>34</v>
      </c>
      <c r="X65" s="141">
        <v>34</v>
      </c>
      <c r="Y65" s="141">
        <v>35</v>
      </c>
      <c r="Z65" s="141">
        <v>36</v>
      </c>
      <c r="AA65" s="141">
        <v>32</v>
      </c>
      <c r="AB65" s="141">
        <v>33</v>
      </c>
      <c r="AC65" s="141">
        <v>31</v>
      </c>
      <c r="AD65" s="141">
        <v>35</v>
      </c>
      <c r="AE65" s="141" t="s">
        <v>140</v>
      </c>
      <c r="AF65" s="141">
        <v>35</v>
      </c>
      <c r="AG65" s="141">
        <v>36</v>
      </c>
      <c r="AH65" s="141" t="s">
        <v>140</v>
      </c>
      <c r="AI65" s="141">
        <v>32</v>
      </c>
      <c r="AJ65" s="141">
        <v>26</v>
      </c>
      <c r="AK65" s="17">
        <f t="shared" si="1"/>
        <v>33.071379310344824</v>
      </c>
      <c r="AL65" s="141">
        <v>17</v>
      </c>
      <c r="AM65" s="141">
        <v>19.600000000000001</v>
      </c>
      <c r="AN65" s="141">
        <v>22.3</v>
      </c>
      <c r="AO65" s="141">
        <v>23</v>
      </c>
      <c r="AP65" s="141">
        <v>20</v>
      </c>
      <c r="AQ65" s="141">
        <v>23</v>
      </c>
      <c r="AR65" s="141">
        <v>23</v>
      </c>
      <c r="AS65" s="141">
        <v>26</v>
      </c>
      <c r="AT65" s="141">
        <v>24.5</v>
      </c>
      <c r="AU65" s="141">
        <v>24.5</v>
      </c>
      <c r="AV65" s="141">
        <v>23</v>
      </c>
      <c r="AW65" s="141">
        <v>20</v>
      </c>
      <c r="AX65" s="141">
        <v>21.5</v>
      </c>
      <c r="AY65" s="141">
        <v>23</v>
      </c>
      <c r="AZ65" s="141">
        <v>24.6</v>
      </c>
      <c r="BA65" s="141">
        <v>25.3</v>
      </c>
      <c r="BB65" s="141">
        <v>21</v>
      </c>
      <c r="BC65" s="141">
        <v>25</v>
      </c>
      <c r="BD65" s="141">
        <v>21</v>
      </c>
      <c r="BE65" s="141">
        <v>25</v>
      </c>
      <c r="BF65" s="141">
        <v>21</v>
      </c>
      <c r="BG65" s="141">
        <v>23</v>
      </c>
      <c r="BH65" s="141">
        <v>22</v>
      </c>
      <c r="BI65" s="141">
        <v>21.5</v>
      </c>
      <c r="BJ65" s="141">
        <v>23</v>
      </c>
      <c r="BK65" s="141" t="s">
        <v>140</v>
      </c>
      <c r="BL65" s="141">
        <v>23</v>
      </c>
      <c r="BM65" s="141">
        <v>23</v>
      </c>
      <c r="BN65" s="144" t="s">
        <v>140</v>
      </c>
      <c r="BO65" s="141">
        <v>21</v>
      </c>
      <c r="BP65" s="141">
        <v>20.5</v>
      </c>
      <c r="BQ65" s="18">
        <f t="shared" si="2"/>
        <v>22.42413793103448</v>
      </c>
    </row>
    <row r="66" spans="2:69" x14ac:dyDescent="0.2">
      <c r="B66" s="1" t="str">
        <f t="shared" si="3"/>
        <v>Huasteca_Cd. Valles</v>
      </c>
      <c r="C66" s="8" t="s">
        <v>0</v>
      </c>
      <c r="D66" s="8" t="s">
        <v>78</v>
      </c>
      <c r="E66" s="8" t="s">
        <v>78</v>
      </c>
      <c r="F66" s="141">
        <v>30</v>
      </c>
      <c r="G66" s="141" t="s">
        <v>140</v>
      </c>
      <c r="H66" s="141">
        <v>34</v>
      </c>
      <c r="I66" s="141">
        <v>35</v>
      </c>
      <c r="J66" s="141">
        <v>35</v>
      </c>
      <c r="K66" s="141">
        <v>37</v>
      </c>
      <c r="L66" s="141">
        <v>40</v>
      </c>
      <c r="M66" s="141">
        <v>37</v>
      </c>
      <c r="N66" s="141" t="s">
        <v>140</v>
      </c>
      <c r="O66" s="141">
        <v>35</v>
      </c>
      <c r="P66" s="141">
        <v>32</v>
      </c>
      <c r="Q66" s="141">
        <v>25</v>
      </c>
      <c r="R66" s="141">
        <v>31</v>
      </c>
      <c r="S66" s="141">
        <v>33</v>
      </c>
      <c r="T66" s="141">
        <v>35</v>
      </c>
      <c r="U66" s="141">
        <v>35</v>
      </c>
      <c r="V66" s="141">
        <v>38</v>
      </c>
      <c r="W66" s="141">
        <v>38</v>
      </c>
      <c r="X66" s="141">
        <v>35</v>
      </c>
      <c r="Y66" s="141">
        <v>38</v>
      </c>
      <c r="Z66" s="141">
        <v>35</v>
      </c>
      <c r="AA66" s="141">
        <v>35</v>
      </c>
      <c r="AB66" s="141">
        <v>25</v>
      </c>
      <c r="AC66" s="141">
        <v>35</v>
      </c>
      <c r="AD66" s="141">
        <v>35</v>
      </c>
      <c r="AE66" s="141">
        <v>35</v>
      </c>
      <c r="AF66" s="141">
        <v>35</v>
      </c>
      <c r="AG66" s="141">
        <v>35</v>
      </c>
      <c r="AH66" s="141">
        <v>35</v>
      </c>
      <c r="AI66" s="141">
        <v>32</v>
      </c>
      <c r="AJ66" s="141">
        <v>30</v>
      </c>
      <c r="AK66" s="17">
        <f t="shared" ref="AK66:AK77" si="4">AVERAGE(F66:AJ66)</f>
        <v>34.137931034482762</v>
      </c>
      <c r="AL66" s="141">
        <v>14</v>
      </c>
      <c r="AM66" s="141" t="s">
        <v>140</v>
      </c>
      <c r="AN66" s="141">
        <v>21</v>
      </c>
      <c r="AO66" s="141">
        <v>22</v>
      </c>
      <c r="AP66" s="141">
        <v>23</v>
      </c>
      <c r="AQ66" s="141">
        <v>23</v>
      </c>
      <c r="AR66" s="141">
        <v>24</v>
      </c>
      <c r="AS66" s="141">
        <v>23</v>
      </c>
      <c r="AT66" s="141" t="s">
        <v>140</v>
      </c>
      <c r="AU66" s="141">
        <v>23</v>
      </c>
      <c r="AV66" s="141">
        <v>23</v>
      </c>
      <c r="AW66" s="141">
        <v>19</v>
      </c>
      <c r="AX66" s="141">
        <v>19</v>
      </c>
      <c r="AY66" s="141">
        <v>22</v>
      </c>
      <c r="AZ66" s="141">
        <v>23</v>
      </c>
      <c r="BA66" s="141">
        <v>24.3</v>
      </c>
      <c r="BB66" s="141">
        <v>24</v>
      </c>
      <c r="BC66" s="141">
        <v>24</v>
      </c>
      <c r="BD66" s="141">
        <v>23</v>
      </c>
      <c r="BE66" s="141">
        <v>23</v>
      </c>
      <c r="BF66" s="141">
        <v>19</v>
      </c>
      <c r="BG66" s="141">
        <v>20</v>
      </c>
      <c r="BH66" s="141">
        <v>22</v>
      </c>
      <c r="BI66" s="141">
        <v>20</v>
      </c>
      <c r="BJ66" s="141">
        <v>21</v>
      </c>
      <c r="BK66" s="141">
        <v>23</v>
      </c>
      <c r="BL66" s="141">
        <v>23</v>
      </c>
      <c r="BM66" s="141">
        <v>22</v>
      </c>
      <c r="BN66" s="141">
        <v>22</v>
      </c>
      <c r="BO66" s="141">
        <v>20</v>
      </c>
      <c r="BP66" s="141">
        <v>18</v>
      </c>
      <c r="BQ66" s="18">
        <f t="shared" ref="BQ66:BQ77" si="5">AVERAGE(AL66:BP66)</f>
        <v>21.631034482758619</v>
      </c>
    </row>
    <row r="67" spans="2:69" x14ac:dyDescent="0.2">
      <c r="B67" s="1" t="str">
        <f t="shared" si="3"/>
        <v>Huasteca _Gallinas</v>
      </c>
      <c r="C67" s="8" t="s">
        <v>79</v>
      </c>
      <c r="D67" s="8" t="s">
        <v>84</v>
      </c>
      <c r="E67" s="8" t="s">
        <v>85</v>
      </c>
      <c r="F67" s="141">
        <v>31</v>
      </c>
      <c r="G67" s="141">
        <v>31</v>
      </c>
      <c r="H67" s="141">
        <v>30.9</v>
      </c>
      <c r="I67" s="141">
        <v>31</v>
      </c>
      <c r="J67" s="141">
        <v>30.9</v>
      </c>
      <c r="K67" s="141">
        <v>31.8</v>
      </c>
      <c r="L67" s="141">
        <v>36</v>
      </c>
      <c r="M67" s="141">
        <v>33.5</v>
      </c>
      <c r="N67" s="141">
        <v>33.5</v>
      </c>
      <c r="O67" s="141">
        <v>32.5</v>
      </c>
      <c r="P67" s="141">
        <v>31</v>
      </c>
      <c r="Q67" s="141">
        <v>26</v>
      </c>
      <c r="R67" s="141">
        <v>30.5</v>
      </c>
      <c r="S67" s="141">
        <v>32</v>
      </c>
      <c r="T67" s="141">
        <v>32.799999999999997</v>
      </c>
      <c r="U67" s="141">
        <v>32.200000000000003</v>
      </c>
      <c r="V67" s="141">
        <v>35.5</v>
      </c>
      <c r="W67" s="141">
        <v>33.5</v>
      </c>
      <c r="X67" s="141">
        <v>32.5</v>
      </c>
      <c r="Y67" s="141">
        <v>37</v>
      </c>
      <c r="Z67" s="141">
        <v>33</v>
      </c>
      <c r="AA67" s="141">
        <v>32</v>
      </c>
      <c r="AB67" s="141" t="s">
        <v>140</v>
      </c>
      <c r="AC67" s="141">
        <v>33.200000000000003</v>
      </c>
      <c r="AD67" s="141">
        <v>34</v>
      </c>
      <c r="AE67" s="141" t="s">
        <v>140</v>
      </c>
      <c r="AF67" s="141">
        <v>32</v>
      </c>
      <c r="AG67" s="141">
        <v>33.700000000000003</v>
      </c>
      <c r="AH67" s="141" t="s">
        <v>140</v>
      </c>
      <c r="AI67" s="141">
        <v>30</v>
      </c>
      <c r="AJ67" s="141">
        <v>28</v>
      </c>
      <c r="AK67" s="17">
        <f t="shared" si="4"/>
        <v>32.178571428571431</v>
      </c>
      <c r="AL67" s="141">
        <v>18</v>
      </c>
      <c r="AM67" s="141">
        <v>19</v>
      </c>
      <c r="AN67" s="141">
        <v>22</v>
      </c>
      <c r="AO67" s="141">
        <v>22</v>
      </c>
      <c r="AP67" s="141">
        <v>22.7</v>
      </c>
      <c r="AQ67" s="141">
        <v>19.3</v>
      </c>
      <c r="AR67" s="141">
        <v>24</v>
      </c>
      <c r="AS67" s="141">
        <v>24</v>
      </c>
      <c r="AT67" s="141">
        <v>23.2</v>
      </c>
      <c r="AU67" s="141">
        <v>22.6</v>
      </c>
      <c r="AV67" s="141">
        <v>24</v>
      </c>
      <c r="AW67" s="141">
        <v>20.399999999999999</v>
      </c>
      <c r="AX67" s="141">
        <v>20.5</v>
      </c>
      <c r="AY67" s="141">
        <v>22.5</v>
      </c>
      <c r="AZ67" s="141">
        <v>23</v>
      </c>
      <c r="BA67" s="141">
        <v>24.3</v>
      </c>
      <c r="BB67" s="141">
        <v>23.5</v>
      </c>
      <c r="BC67" s="141">
        <v>24.5</v>
      </c>
      <c r="BD67" s="141">
        <v>23.5</v>
      </c>
      <c r="BE67" s="141">
        <v>24</v>
      </c>
      <c r="BF67" s="141">
        <v>20</v>
      </c>
      <c r="BG67" s="141">
        <v>21</v>
      </c>
      <c r="BH67" s="144" t="s">
        <v>140</v>
      </c>
      <c r="BI67" s="141">
        <v>20</v>
      </c>
      <c r="BJ67" s="141">
        <v>20.5</v>
      </c>
      <c r="BK67" s="144" t="s">
        <v>140</v>
      </c>
      <c r="BL67" s="141">
        <v>21</v>
      </c>
      <c r="BM67" s="141">
        <v>22.6</v>
      </c>
      <c r="BN67" s="144" t="s">
        <v>140</v>
      </c>
      <c r="BO67" s="141">
        <v>21</v>
      </c>
      <c r="BP67" s="141">
        <v>19.5</v>
      </c>
      <c r="BQ67" s="18">
        <f t="shared" si="5"/>
        <v>21.87857142857143</v>
      </c>
    </row>
    <row r="68" spans="2:69" x14ac:dyDescent="0.2">
      <c r="B68" s="1" t="str">
        <f t="shared" si="3"/>
        <v>Huasteca _Matlapa</v>
      </c>
      <c r="C68" s="8" t="s">
        <v>79</v>
      </c>
      <c r="D68" s="8" t="s">
        <v>80</v>
      </c>
      <c r="E68" s="8" t="s">
        <v>80</v>
      </c>
      <c r="F68" s="141">
        <v>26.7</v>
      </c>
      <c r="G68" s="141">
        <v>30.8</v>
      </c>
      <c r="H68" s="141">
        <v>29.6</v>
      </c>
      <c r="I68" s="141">
        <v>31</v>
      </c>
      <c r="J68" s="141">
        <v>31.8</v>
      </c>
      <c r="K68" s="141">
        <v>31.8</v>
      </c>
      <c r="L68" s="141">
        <v>36.6</v>
      </c>
      <c r="M68" s="141">
        <v>33.299999999999997</v>
      </c>
      <c r="N68" s="141">
        <v>34.4</v>
      </c>
      <c r="O68" s="141">
        <v>33.4</v>
      </c>
      <c r="P68" s="141">
        <v>32.4</v>
      </c>
      <c r="Q68" s="141">
        <v>27.9</v>
      </c>
      <c r="R68" s="141">
        <v>32.1</v>
      </c>
      <c r="S68" s="141">
        <v>33.1</v>
      </c>
      <c r="T68" s="141">
        <v>33.5</v>
      </c>
      <c r="U68" s="141">
        <v>34.799999999999997</v>
      </c>
      <c r="V68" s="141">
        <v>37.200000000000003</v>
      </c>
      <c r="W68" s="141">
        <v>34.4</v>
      </c>
      <c r="X68" s="141">
        <v>34.6</v>
      </c>
      <c r="Y68" s="141">
        <v>35.5</v>
      </c>
      <c r="Z68" s="141">
        <v>32.700000000000003</v>
      </c>
      <c r="AA68" s="141">
        <v>33.6</v>
      </c>
      <c r="AB68" s="141">
        <v>34.1</v>
      </c>
      <c r="AC68" s="141">
        <v>32.6</v>
      </c>
      <c r="AD68" s="141">
        <v>35.6</v>
      </c>
      <c r="AE68" s="141">
        <v>34.6</v>
      </c>
      <c r="AF68" s="141">
        <v>33.700000000000003</v>
      </c>
      <c r="AG68" s="141">
        <v>34.799999999999997</v>
      </c>
      <c r="AH68" s="141">
        <v>33</v>
      </c>
      <c r="AI68" s="141">
        <v>32.200000000000003</v>
      </c>
      <c r="AJ68" s="141">
        <v>29.1</v>
      </c>
      <c r="AK68" s="17">
        <f t="shared" si="4"/>
        <v>32.932258064516134</v>
      </c>
      <c r="AL68" s="141">
        <v>187.9</v>
      </c>
      <c r="AM68" s="141">
        <v>22.3</v>
      </c>
      <c r="AN68" s="141">
        <v>22.8</v>
      </c>
      <c r="AO68" s="141">
        <v>23.5</v>
      </c>
      <c r="AP68" s="141">
        <v>24.1</v>
      </c>
      <c r="AQ68" s="141">
        <v>23.3</v>
      </c>
      <c r="AR68" s="141">
        <v>25.4</v>
      </c>
      <c r="AS68" s="141">
        <v>24.8</v>
      </c>
      <c r="AT68" s="141">
        <v>23.4</v>
      </c>
      <c r="AU68" s="141">
        <v>25.3</v>
      </c>
      <c r="AV68" s="141">
        <v>23.5</v>
      </c>
      <c r="AW68" s="141">
        <v>20.100000000000001</v>
      </c>
      <c r="AX68" s="141">
        <v>21.7</v>
      </c>
      <c r="AY68" s="141">
        <v>23.9</v>
      </c>
      <c r="AZ68" s="141">
        <v>23</v>
      </c>
      <c r="BA68" s="141">
        <v>24.9</v>
      </c>
      <c r="BB68" s="141">
        <v>24</v>
      </c>
      <c r="BC68" s="141">
        <v>25.4</v>
      </c>
      <c r="BD68" s="141">
        <v>24.1</v>
      </c>
      <c r="BE68" s="141">
        <v>23.9</v>
      </c>
      <c r="BF68" s="141">
        <v>21.9</v>
      </c>
      <c r="BG68" s="141">
        <v>23.9</v>
      </c>
      <c r="BH68" s="141">
        <v>24</v>
      </c>
      <c r="BI68" s="141">
        <v>22</v>
      </c>
      <c r="BJ68" s="141">
        <v>25.7</v>
      </c>
      <c r="BK68" s="141">
        <v>24.7</v>
      </c>
      <c r="BL68" s="141">
        <v>22.9</v>
      </c>
      <c r="BM68" s="141">
        <v>24</v>
      </c>
      <c r="BN68" s="141">
        <v>22.9</v>
      </c>
      <c r="BO68" s="141">
        <v>22.6</v>
      </c>
      <c r="BP68" s="141">
        <v>20.100000000000001</v>
      </c>
      <c r="BQ68" s="18">
        <f t="shared" si="5"/>
        <v>28.774193548387096</v>
      </c>
    </row>
    <row r="69" spans="2:69" x14ac:dyDescent="0.2">
      <c r="B69" s="1" t="str">
        <f t="shared" si="3"/>
        <v>Huasteca_Micos</v>
      </c>
      <c r="C69" s="8" t="s">
        <v>0</v>
      </c>
      <c r="D69" s="8" t="s">
        <v>88</v>
      </c>
      <c r="E69" s="8" t="s">
        <v>78</v>
      </c>
      <c r="F69" s="141">
        <v>32.5</v>
      </c>
      <c r="G69" s="141">
        <v>31.5</v>
      </c>
      <c r="H69" s="141">
        <v>30.5</v>
      </c>
      <c r="I69" s="141">
        <v>34</v>
      </c>
      <c r="J69" s="141">
        <v>32.5</v>
      </c>
      <c r="K69" s="141">
        <v>31.5</v>
      </c>
      <c r="L69" s="141">
        <v>36.5</v>
      </c>
      <c r="M69" s="141">
        <v>34.5</v>
      </c>
      <c r="N69" s="141">
        <v>33.5</v>
      </c>
      <c r="O69" s="141">
        <v>32.5</v>
      </c>
      <c r="P69" s="141">
        <v>31.5</v>
      </c>
      <c r="Q69" s="141">
        <v>26.5</v>
      </c>
      <c r="R69" s="141">
        <v>31.5</v>
      </c>
      <c r="S69" s="141">
        <v>33.5</v>
      </c>
      <c r="T69" s="141">
        <v>34.5</v>
      </c>
      <c r="U69" s="141">
        <v>35.5</v>
      </c>
      <c r="V69" s="141">
        <v>36</v>
      </c>
      <c r="W69" s="141">
        <v>34.5</v>
      </c>
      <c r="X69" s="141" t="s">
        <v>140</v>
      </c>
      <c r="Y69" s="141">
        <v>34.5</v>
      </c>
      <c r="Z69" s="141" t="s">
        <v>140</v>
      </c>
      <c r="AA69" s="141">
        <v>32.5</v>
      </c>
      <c r="AB69" s="141">
        <v>35</v>
      </c>
      <c r="AC69" s="141">
        <v>34.5</v>
      </c>
      <c r="AD69" s="141">
        <v>34</v>
      </c>
      <c r="AE69" s="141">
        <v>33.5</v>
      </c>
      <c r="AF69" s="141">
        <v>36.5</v>
      </c>
      <c r="AG69" s="141">
        <v>35.5</v>
      </c>
      <c r="AH69" s="141">
        <v>35.5</v>
      </c>
      <c r="AI69" s="141">
        <v>29</v>
      </c>
      <c r="AJ69" s="141">
        <v>34</v>
      </c>
      <c r="AK69" s="17">
        <f t="shared" si="4"/>
        <v>33.362068965517238</v>
      </c>
      <c r="AL69" s="141">
        <v>19.5</v>
      </c>
      <c r="AM69" s="141">
        <v>21.5</v>
      </c>
      <c r="AN69" s="141">
        <v>21.5</v>
      </c>
      <c r="AO69" s="141">
        <v>21.5</v>
      </c>
      <c r="AP69" s="141">
        <v>23</v>
      </c>
      <c r="AQ69" s="141">
        <v>21.5</v>
      </c>
      <c r="AR69" s="141">
        <v>21</v>
      </c>
      <c r="AS69" s="141">
        <v>23</v>
      </c>
      <c r="AT69" s="141">
        <v>23</v>
      </c>
      <c r="AU69" s="141">
        <v>23</v>
      </c>
      <c r="AV69" s="141">
        <v>23</v>
      </c>
      <c r="AW69" s="141">
        <v>20.5</v>
      </c>
      <c r="AX69" s="141">
        <v>21.5</v>
      </c>
      <c r="AY69" s="141">
        <v>21.5</v>
      </c>
      <c r="AZ69" s="141">
        <v>22.5</v>
      </c>
      <c r="BA69" s="141">
        <v>22.5</v>
      </c>
      <c r="BB69" s="141">
        <v>24</v>
      </c>
      <c r="BC69" s="141">
        <v>24.5</v>
      </c>
      <c r="BD69" s="144" t="s">
        <v>140</v>
      </c>
      <c r="BE69" s="141">
        <v>24.5</v>
      </c>
      <c r="BF69" s="144" t="s">
        <v>140</v>
      </c>
      <c r="BG69" s="141">
        <v>21.5</v>
      </c>
      <c r="BH69" s="141">
        <v>22.5</v>
      </c>
      <c r="BI69" s="141">
        <v>21</v>
      </c>
      <c r="BJ69" s="141">
        <v>21</v>
      </c>
      <c r="BK69" s="141">
        <v>23</v>
      </c>
      <c r="BL69" s="141">
        <v>21.5</v>
      </c>
      <c r="BM69" s="141">
        <v>20.5</v>
      </c>
      <c r="BN69" s="141">
        <v>22</v>
      </c>
      <c r="BO69" s="141">
        <v>21</v>
      </c>
      <c r="BP69" s="141">
        <v>18.5</v>
      </c>
      <c r="BQ69" s="18">
        <f t="shared" si="5"/>
        <v>21.913793103448278</v>
      </c>
    </row>
    <row r="70" spans="2:69" x14ac:dyDescent="0.2">
      <c r="B70" s="1" t="str">
        <f t="shared" si="3"/>
        <v>Huasteca_Naranjo</v>
      </c>
      <c r="C70" s="8" t="s">
        <v>0</v>
      </c>
      <c r="D70" s="8" t="s">
        <v>86</v>
      </c>
      <c r="E70" s="8" t="s">
        <v>20</v>
      </c>
      <c r="F70" s="141">
        <v>30.9</v>
      </c>
      <c r="G70" s="141">
        <v>29.7</v>
      </c>
      <c r="H70" s="141" t="s">
        <v>140</v>
      </c>
      <c r="I70" s="141">
        <v>30</v>
      </c>
      <c r="J70" s="141">
        <v>32</v>
      </c>
      <c r="K70" s="141">
        <v>32.1</v>
      </c>
      <c r="L70" s="141">
        <v>35.700000000000003</v>
      </c>
      <c r="M70" s="141" t="s">
        <v>140</v>
      </c>
      <c r="N70" s="141" t="s">
        <v>140</v>
      </c>
      <c r="O70" s="141">
        <v>32.700000000000003</v>
      </c>
      <c r="P70" s="141">
        <v>31</v>
      </c>
      <c r="Q70" s="141">
        <v>23.5</v>
      </c>
      <c r="R70" s="141">
        <v>34.5</v>
      </c>
      <c r="S70" s="141">
        <v>32</v>
      </c>
      <c r="T70" s="141">
        <v>29.5</v>
      </c>
      <c r="U70" s="141">
        <v>32.1</v>
      </c>
      <c r="V70" s="141">
        <v>34</v>
      </c>
      <c r="W70" s="141">
        <v>33.5</v>
      </c>
      <c r="X70" s="141">
        <v>31.5</v>
      </c>
      <c r="Y70" s="141">
        <v>32.5</v>
      </c>
      <c r="Z70" s="141">
        <v>33</v>
      </c>
      <c r="AA70" s="141">
        <v>31</v>
      </c>
      <c r="AB70" s="141">
        <v>35</v>
      </c>
      <c r="AC70" s="141">
        <v>34</v>
      </c>
      <c r="AD70" s="141">
        <v>34</v>
      </c>
      <c r="AE70" s="141">
        <v>33.5</v>
      </c>
      <c r="AF70" s="141">
        <v>36.5</v>
      </c>
      <c r="AG70" s="141">
        <v>32.5</v>
      </c>
      <c r="AH70" s="141">
        <v>33.5</v>
      </c>
      <c r="AI70" s="141">
        <v>29</v>
      </c>
      <c r="AJ70" s="141">
        <v>28</v>
      </c>
      <c r="AK70" s="17">
        <f t="shared" si="4"/>
        <v>32.042857142857144</v>
      </c>
      <c r="AL70" s="141">
        <v>15.4</v>
      </c>
      <c r="AM70" s="141">
        <v>19.399999999999999</v>
      </c>
      <c r="AN70" s="141" t="s">
        <v>140</v>
      </c>
      <c r="AO70" s="141">
        <v>22.5</v>
      </c>
      <c r="AP70" s="141">
        <v>24</v>
      </c>
      <c r="AQ70" s="141">
        <v>21.3</v>
      </c>
      <c r="AR70" s="141">
        <v>20.8</v>
      </c>
      <c r="AS70" s="141" t="s">
        <v>140</v>
      </c>
      <c r="AT70" s="141" t="s">
        <v>140</v>
      </c>
      <c r="AU70" s="141">
        <v>22.3</v>
      </c>
      <c r="AV70" s="141">
        <v>25</v>
      </c>
      <c r="AW70" s="141">
        <v>18.5</v>
      </c>
      <c r="AX70" s="141">
        <v>19</v>
      </c>
      <c r="AY70" s="141">
        <v>21.5</v>
      </c>
      <c r="AZ70" s="141">
        <v>21</v>
      </c>
      <c r="BA70" s="141">
        <v>24.1</v>
      </c>
      <c r="BB70" s="141">
        <v>23.5</v>
      </c>
      <c r="BC70" s="141">
        <v>23</v>
      </c>
      <c r="BD70" s="141">
        <v>20.5</v>
      </c>
      <c r="BE70" s="141">
        <v>22.5</v>
      </c>
      <c r="BF70" s="141">
        <v>20</v>
      </c>
      <c r="BG70" s="141">
        <v>19.5</v>
      </c>
      <c r="BH70" s="141">
        <v>22.5</v>
      </c>
      <c r="BI70" s="141">
        <v>19.5</v>
      </c>
      <c r="BJ70" s="141">
        <v>20</v>
      </c>
      <c r="BK70" s="141">
        <v>23.5</v>
      </c>
      <c r="BL70" s="141">
        <v>22.5</v>
      </c>
      <c r="BM70" s="141">
        <v>21.5</v>
      </c>
      <c r="BN70" s="141">
        <v>21</v>
      </c>
      <c r="BO70" s="141">
        <v>20</v>
      </c>
      <c r="BP70" s="141">
        <v>18</v>
      </c>
      <c r="BQ70" s="18">
        <f t="shared" si="5"/>
        <v>21.153571428571428</v>
      </c>
    </row>
    <row r="71" spans="2:69" x14ac:dyDescent="0.2">
      <c r="B71" s="1" t="str">
        <f t="shared" si="3"/>
        <v>Huasteca_Pujal</v>
      </c>
      <c r="C71" s="8" t="s">
        <v>0</v>
      </c>
      <c r="D71" s="8" t="s">
        <v>87</v>
      </c>
      <c r="E71" s="8" t="s">
        <v>78</v>
      </c>
      <c r="F71" s="141">
        <v>33.5</v>
      </c>
      <c r="G71" s="141">
        <v>31.4</v>
      </c>
      <c r="H71" s="141">
        <v>32</v>
      </c>
      <c r="I71" s="141">
        <v>33.5</v>
      </c>
      <c r="J71" s="141">
        <v>34</v>
      </c>
      <c r="K71" s="141">
        <v>34</v>
      </c>
      <c r="L71" s="141">
        <v>37.5</v>
      </c>
      <c r="M71" s="141">
        <v>35</v>
      </c>
      <c r="N71" s="141">
        <v>33.6</v>
      </c>
      <c r="O71" s="141">
        <v>33.6</v>
      </c>
      <c r="P71" s="141">
        <v>33.5</v>
      </c>
      <c r="Q71" s="141">
        <v>27</v>
      </c>
      <c r="R71" s="141">
        <v>28</v>
      </c>
      <c r="S71" s="141">
        <v>33</v>
      </c>
      <c r="T71" s="141">
        <v>33.5</v>
      </c>
      <c r="U71" s="141">
        <v>35</v>
      </c>
      <c r="V71" s="141">
        <v>37.5</v>
      </c>
      <c r="W71" s="141">
        <v>36</v>
      </c>
      <c r="X71" s="141">
        <v>35.5</v>
      </c>
      <c r="Y71" s="141">
        <v>37</v>
      </c>
      <c r="Z71" s="141">
        <v>35</v>
      </c>
      <c r="AA71" s="141">
        <v>34.5</v>
      </c>
      <c r="AB71" s="141">
        <v>35.5</v>
      </c>
      <c r="AC71" s="141">
        <v>36</v>
      </c>
      <c r="AD71" s="141">
        <v>36</v>
      </c>
      <c r="AE71" s="141">
        <v>37</v>
      </c>
      <c r="AF71" s="141">
        <v>36</v>
      </c>
      <c r="AG71" s="141">
        <v>36</v>
      </c>
      <c r="AH71" s="141">
        <v>36</v>
      </c>
      <c r="AI71" s="141">
        <v>34</v>
      </c>
      <c r="AJ71" s="141">
        <v>27</v>
      </c>
      <c r="AK71" s="17">
        <f t="shared" si="4"/>
        <v>34.099999999999994</v>
      </c>
      <c r="AL71" s="141">
        <v>19</v>
      </c>
      <c r="AM71" s="141">
        <v>19.8</v>
      </c>
      <c r="AN71" s="141">
        <v>21.5</v>
      </c>
      <c r="AO71" s="141">
        <v>23.5</v>
      </c>
      <c r="AP71" s="141">
        <v>25</v>
      </c>
      <c r="AQ71" s="141">
        <v>25</v>
      </c>
      <c r="AR71" s="141">
        <v>25</v>
      </c>
      <c r="AS71" s="141">
        <v>25</v>
      </c>
      <c r="AT71" s="141">
        <v>24.4</v>
      </c>
      <c r="AU71" s="141">
        <v>24.4</v>
      </c>
      <c r="AV71" s="141">
        <v>25</v>
      </c>
      <c r="AW71" s="141">
        <v>21</v>
      </c>
      <c r="AX71" s="141">
        <v>22</v>
      </c>
      <c r="AY71" s="141">
        <v>24</v>
      </c>
      <c r="AZ71" s="141">
        <v>25</v>
      </c>
      <c r="BA71" s="141">
        <v>25</v>
      </c>
      <c r="BB71" s="141">
        <v>25.5</v>
      </c>
      <c r="BC71" s="141">
        <v>25.4</v>
      </c>
      <c r="BD71" s="141">
        <v>25</v>
      </c>
      <c r="BE71" s="141">
        <v>25.5</v>
      </c>
      <c r="BF71" s="141">
        <v>21.5</v>
      </c>
      <c r="BG71" s="141">
        <v>23</v>
      </c>
      <c r="BH71" s="141">
        <v>25</v>
      </c>
      <c r="BI71" s="141">
        <v>23</v>
      </c>
      <c r="BJ71" s="141">
        <v>24</v>
      </c>
      <c r="BK71" s="141">
        <v>26</v>
      </c>
      <c r="BL71" s="141">
        <v>25</v>
      </c>
      <c r="BM71" s="141">
        <v>25</v>
      </c>
      <c r="BN71" s="141">
        <v>25</v>
      </c>
      <c r="BO71" s="141">
        <v>22</v>
      </c>
      <c r="BP71" s="141">
        <v>21</v>
      </c>
      <c r="BQ71" s="18">
        <f t="shared" si="5"/>
        <v>23.758064516129032</v>
      </c>
    </row>
    <row r="72" spans="2:69" x14ac:dyDescent="0.2">
      <c r="B72" s="1" t="str">
        <f t="shared" si="3"/>
        <v>Huasteca_Requetemu</v>
      </c>
      <c r="C72" s="8" t="s">
        <v>0</v>
      </c>
      <c r="D72" s="8" t="s">
        <v>92</v>
      </c>
      <c r="E72" s="8" t="s">
        <v>93</v>
      </c>
      <c r="F72" s="141">
        <v>32.5</v>
      </c>
      <c r="G72" s="141">
        <v>32</v>
      </c>
      <c r="H72" s="141" t="s">
        <v>140</v>
      </c>
      <c r="I72" s="141">
        <v>31</v>
      </c>
      <c r="J72" s="141">
        <v>31.4</v>
      </c>
      <c r="K72" s="141">
        <v>32.5</v>
      </c>
      <c r="L72" s="141">
        <v>37</v>
      </c>
      <c r="M72" s="141">
        <v>32.5</v>
      </c>
      <c r="N72" s="141">
        <v>34.1</v>
      </c>
      <c r="O72" s="141">
        <v>35</v>
      </c>
      <c r="P72" s="141">
        <v>32</v>
      </c>
      <c r="Q72" s="141">
        <v>25</v>
      </c>
      <c r="R72" s="141">
        <v>32.5</v>
      </c>
      <c r="S72" s="141">
        <v>33.5</v>
      </c>
      <c r="T72" s="141">
        <v>33.5</v>
      </c>
      <c r="U72" s="141">
        <v>33.9</v>
      </c>
      <c r="V72" s="141">
        <v>38.5</v>
      </c>
      <c r="W72" s="141">
        <v>34.5</v>
      </c>
      <c r="X72" s="141">
        <v>35</v>
      </c>
      <c r="Y72" s="141">
        <v>36.5</v>
      </c>
      <c r="Z72" s="141">
        <v>31.5</v>
      </c>
      <c r="AA72" s="141">
        <v>34.5</v>
      </c>
      <c r="AB72" s="141">
        <v>35</v>
      </c>
      <c r="AC72" s="141">
        <v>34</v>
      </c>
      <c r="AD72" s="141">
        <v>36</v>
      </c>
      <c r="AE72" s="141">
        <v>36</v>
      </c>
      <c r="AF72" s="141">
        <v>35</v>
      </c>
      <c r="AG72" s="141">
        <v>35</v>
      </c>
      <c r="AH72" s="141">
        <v>35</v>
      </c>
      <c r="AI72" s="141">
        <v>33</v>
      </c>
      <c r="AJ72" s="141">
        <v>29</v>
      </c>
      <c r="AK72" s="17">
        <f t="shared" si="4"/>
        <v>33.563333333333333</v>
      </c>
      <c r="AL72" s="141">
        <v>19.5</v>
      </c>
      <c r="AM72" s="141">
        <v>21</v>
      </c>
      <c r="AN72" s="141">
        <v>23.5</v>
      </c>
      <c r="AO72" s="141">
        <v>23.5</v>
      </c>
      <c r="AP72" s="141">
        <v>23.8</v>
      </c>
      <c r="AQ72" s="141">
        <v>24.3</v>
      </c>
      <c r="AR72" s="141">
        <v>24</v>
      </c>
      <c r="AS72" s="141">
        <v>25.5</v>
      </c>
      <c r="AT72" s="141">
        <v>23.9</v>
      </c>
      <c r="AU72" s="141">
        <v>23</v>
      </c>
      <c r="AV72" s="141">
        <v>25.5</v>
      </c>
      <c r="AW72" s="141">
        <v>21</v>
      </c>
      <c r="AX72" s="141">
        <v>21</v>
      </c>
      <c r="AY72" s="141">
        <v>22</v>
      </c>
      <c r="AZ72" s="141">
        <v>24</v>
      </c>
      <c r="BA72" s="141">
        <v>24.4</v>
      </c>
      <c r="BB72" s="141">
        <v>24.5</v>
      </c>
      <c r="BC72" s="141">
        <v>25</v>
      </c>
      <c r="BD72" s="141">
        <v>25</v>
      </c>
      <c r="BE72" s="141">
        <v>23.5</v>
      </c>
      <c r="BF72" s="141">
        <v>21.5</v>
      </c>
      <c r="BG72" s="141">
        <v>23</v>
      </c>
      <c r="BH72" s="141">
        <v>24.5</v>
      </c>
      <c r="BI72" s="141">
        <v>22.5</v>
      </c>
      <c r="BJ72" s="141">
        <v>23</v>
      </c>
      <c r="BK72" s="141">
        <v>24.5</v>
      </c>
      <c r="BL72" s="141">
        <v>23.5</v>
      </c>
      <c r="BM72" s="141">
        <v>23.5</v>
      </c>
      <c r="BN72" s="141">
        <v>23</v>
      </c>
      <c r="BO72" s="141">
        <v>23.5</v>
      </c>
      <c r="BP72" s="141">
        <v>20</v>
      </c>
      <c r="BQ72" s="18">
        <f t="shared" si="5"/>
        <v>23.238709677419354</v>
      </c>
    </row>
    <row r="73" spans="2:69" x14ac:dyDescent="0.2">
      <c r="B73" s="1" t="str">
        <f t="shared" si="3"/>
        <v>Huasteca_San Vicente</v>
      </c>
      <c r="C73" s="8" t="s">
        <v>0</v>
      </c>
      <c r="D73" s="8" t="s">
        <v>89</v>
      </c>
      <c r="E73" s="8" t="s">
        <v>90</v>
      </c>
      <c r="F73" s="141" t="s">
        <v>140</v>
      </c>
      <c r="G73" s="141" t="s">
        <v>140</v>
      </c>
      <c r="H73" s="141" t="s">
        <v>140</v>
      </c>
      <c r="I73" s="141">
        <v>32</v>
      </c>
      <c r="J73" s="141" t="s">
        <v>140</v>
      </c>
      <c r="K73" s="141" t="s">
        <v>140</v>
      </c>
      <c r="L73" s="141" t="s">
        <v>140</v>
      </c>
      <c r="M73" s="141">
        <v>34.5</v>
      </c>
      <c r="N73" s="141">
        <v>34.5</v>
      </c>
      <c r="O73" s="141">
        <v>34.200000000000003</v>
      </c>
      <c r="P73" s="141">
        <v>34</v>
      </c>
      <c r="Q73" s="141">
        <v>26.5</v>
      </c>
      <c r="R73" s="141">
        <v>30.5</v>
      </c>
      <c r="S73" s="141">
        <v>33.5</v>
      </c>
      <c r="T73" s="141">
        <v>33.799999999999997</v>
      </c>
      <c r="U73" s="141">
        <v>34.799999999999997</v>
      </c>
      <c r="V73" s="141">
        <v>35</v>
      </c>
      <c r="W73" s="141">
        <v>35</v>
      </c>
      <c r="X73" s="141">
        <v>33.5</v>
      </c>
      <c r="Y73" s="141">
        <v>35</v>
      </c>
      <c r="Z73" s="141">
        <v>34.5</v>
      </c>
      <c r="AA73" s="141">
        <v>33.5</v>
      </c>
      <c r="AB73" s="141" t="s">
        <v>140</v>
      </c>
      <c r="AC73" s="141">
        <v>34.5</v>
      </c>
      <c r="AD73" s="141">
        <v>35.200000000000003</v>
      </c>
      <c r="AE73" s="141" t="s">
        <v>140</v>
      </c>
      <c r="AF73" s="141">
        <v>34.5</v>
      </c>
      <c r="AG73" s="141">
        <v>35.700000000000003</v>
      </c>
      <c r="AH73" s="141" t="s">
        <v>140</v>
      </c>
      <c r="AI73" s="141" t="s">
        <v>140</v>
      </c>
      <c r="AJ73" s="141">
        <v>25.5</v>
      </c>
      <c r="AK73" s="17">
        <f t="shared" si="4"/>
        <v>33.342857142857142</v>
      </c>
      <c r="AL73" s="141" t="s">
        <v>140</v>
      </c>
      <c r="AM73" s="141" t="s">
        <v>140</v>
      </c>
      <c r="AN73" s="141" t="s">
        <v>140</v>
      </c>
      <c r="AO73" s="141">
        <v>23</v>
      </c>
      <c r="AP73" s="141" t="s">
        <v>140</v>
      </c>
      <c r="AQ73" s="141" t="s">
        <v>140</v>
      </c>
      <c r="AR73" s="141" t="s">
        <v>140</v>
      </c>
      <c r="AS73" s="141">
        <v>24.5</v>
      </c>
      <c r="AT73" s="141">
        <v>24.1</v>
      </c>
      <c r="AU73" s="141">
        <v>24.9</v>
      </c>
      <c r="AV73" s="141">
        <v>26</v>
      </c>
      <c r="AW73" s="141">
        <v>21.2</v>
      </c>
      <c r="AX73" s="141">
        <v>21</v>
      </c>
      <c r="AY73" s="141">
        <v>23</v>
      </c>
      <c r="AZ73" s="141">
        <v>23.6</v>
      </c>
      <c r="BA73" s="141">
        <v>25.1</v>
      </c>
      <c r="BB73" s="141">
        <v>26</v>
      </c>
      <c r="BC73" s="141">
        <v>25</v>
      </c>
      <c r="BD73" s="141">
        <v>24.5</v>
      </c>
      <c r="BE73" s="141">
        <v>24.5</v>
      </c>
      <c r="BF73" s="141">
        <v>23</v>
      </c>
      <c r="BG73" s="141">
        <v>23.5</v>
      </c>
      <c r="BH73" s="144" t="s">
        <v>140</v>
      </c>
      <c r="BI73" s="141">
        <v>23.5</v>
      </c>
      <c r="BJ73" s="141">
        <v>23</v>
      </c>
      <c r="BK73" s="144" t="s">
        <v>140</v>
      </c>
      <c r="BL73" s="141">
        <v>24.5</v>
      </c>
      <c r="BM73" s="141">
        <v>24.3</v>
      </c>
      <c r="BN73" s="144" t="s">
        <v>140</v>
      </c>
      <c r="BO73" s="144" t="s">
        <v>140</v>
      </c>
      <c r="BP73" s="141">
        <v>21</v>
      </c>
      <c r="BQ73" s="18">
        <f t="shared" si="5"/>
        <v>23.771428571428572</v>
      </c>
    </row>
    <row r="74" spans="2:69" x14ac:dyDescent="0.2">
      <c r="B74" s="1" t="str">
        <f t="shared" si="3"/>
        <v>Huasteca_Santa Rosa</v>
      </c>
      <c r="C74" s="8" t="s">
        <v>0</v>
      </c>
      <c r="D74" s="8" t="s">
        <v>91</v>
      </c>
      <c r="E74" s="8" t="s">
        <v>78</v>
      </c>
      <c r="F74" s="141" t="s">
        <v>140</v>
      </c>
      <c r="G74" s="141" t="s">
        <v>140</v>
      </c>
      <c r="H74" s="141" t="s">
        <v>140</v>
      </c>
      <c r="I74" s="141" t="s">
        <v>140</v>
      </c>
      <c r="J74" s="141" t="s">
        <v>140</v>
      </c>
      <c r="K74" s="141" t="s">
        <v>140</v>
      </c>
      <c r="L74" s="141" t="s">
        <v>140</v>
      </c>
      <c r="M74" s="141" t="s">
        <v>140</v>
      </c>
      <c r="N74" s="141" t="s">
        <v>140</v>
      </c>
      <c r="O74" s="141" t="s">
        <v>140</v>
      </c>
      <c r="P74" s="141" t="s">
        <v>140</v>
      </c>
      <c r="Q74" s="141" t="s">
        <v>140</v>
      </c>
      <c r="R74" s="141" t="s">
        <v>140</v>
      </c>
      <c r="S74" s="141" t="s">
        <v>140</v>
      </c>
      <c r="T74" s="141" t="s">
        <v>140</v>
      </c>
      <c r="U74" s="141" t="s">
        <v>140</v>
      </c>
      <c r="V74" s="141">
        <v>35.5</v>
      </c>
      <c r="W74" s="141">
        <v>36</v>
      </c>
      <c r="X74" s="141">
        <v>30</v>
      </c>
      <c r="Y74" s="141">
        <v>37</v>
      </c>
      <c r="Z74" s="141">
        <v>34.5</v>
      </c>
      <c r="AA74" s="141">
        <v>33</v>
      </c>
      <c r="AB74" s="141">
        <v>35</v>
      </c>
      <c r="AC74" s="141">
        <v>35</v>
      </c>
      <c r="AD74" s="141">
        <v>35</v>
      </c>
      <c r="AE74" s="141">
        <v>35.5</v>
      </c>
      <c r="AF74" s="141">
        <v>35</v>
      </c>
      <c r="AG74" s="141">
        <v>35.5</v>
      </c>
      <c r="AH74" s="141">
        <v>35</v>
      </c>
      <c r="AI74" s="141">
        <v>32</v>
      </c>
      <c r="AJ74" s="141">
        <v>27.5</v>
      </c>
      <c r="AK74" s="17">
        <f t="shared" si="4"/>
        <v>34.1</v>
      </c>
      <c r="AL74" s="144" t="s">
        <v>140</v>
      </c>
      <c r="AM74" s="144" t="s">
        <v>140</v>
      </c>
      <c r="AN74" s="144" t="s">
        <v>140</v>
      </c>
      <c r="AO74" s="144" t="s">
        <v>140</v>
      </c>
      <c r="AP74" s="144" t="s">
        <v>140</v>
      </c>
      <c r="AQ74" s="144" t="s">
        <v>140</v>
      </c>
      <c r="AR74" s="144" t="s">
        <v>140</v>
      </c>
      <c r="AS74" s="144" t="s">
        <v>140</v>
      </c>
      <c r="AT74" s="144" t="s">
        <v>140</v>
      </c>
      <c r="AU74" s="144" t="s">
        <v>140</v>
      </c>
      <c r="AV74" s="144" t="s">
        <v>140</v>
      </c>
      <c r="AW74" s="144" t="s">
        <v>140</v>
      </c>
      <c r="AX74" s="144" t="s">
        <v>140</v>
      </c>
      <c r="AY74" s="144" t="s">
        <v>140</v>
      </c>
      <c r="AZ74" s="144" t="s">
        <v>140</v>
      </c>
      <c r="BA74" s="144" t="s">
        <v>140</v>
      </c>
      <c r="BB74" s="141">
        <v>25.5</v>
      </c>
      <c r="BC74" s="141">
        <v>26</v>
      </c>
      <c r="BD74" s="141">
        <v>25</v>
      </c>
      <c r="BE74" s="141">
        <v>24</v>
      </c>
      <c r="BF74" s="141">
        <v>25</v>
      </c>
      <c r="BG74" s="141">
        <v>22</v>
      </c>
      <c r="BH74" s="141">
        <v>24.5</v>
      </c>
      <c r="BI74" s="141">
        <v>19.5</v>
      </c>
      <c r="BJ74" s="141">
        <v>23.5</v>
      </c>
      <c r="BK74" s="141">
        <v>25.5</v>
      </c>
      <c r="BL74" s="141">
        <v>25</v>
      </c>
      <c r="BM74" s="141">
        <v>23</v>
      </c>
      <c r="BN74" s="141">
        <v>23</v>
      </c>
      <c r="BO74" s="141">
        <v>20.5</v>
      </c>
      <c r="BP74" s="141">
        <v>19.5</v>
      </c>
      <c r="BQ74" s="18">
        <f t="shared" si="5"/>
        <v>23.433333333333334</v>
      </c>
    </row>
    <row r="75" spans="2:69" x14ac:dyDescent="0.2">
      <c r="B75" s="1" t="str">
        <f t="shared" si="3"/>
        <v>Huasteca_Tamuín</v>
      </c>
      <c r="C75" s="8" t="s">
        <v>0</v>
      </c>
      <c r="D75" s="8" t="s">
        <v>69</v>
      </c>
      <c r="E75" s="8" t="s">
        <v>69</v>
      </c>
      <c r="F75" s="141">
        <v>31.4</v>
      </c>
      <c r="G75" s="141">
        <v>31.4</v>
      </c>
      <c r="H75" s="141">
        <v>33.5</v>
      </c>
      <c r="I75" s="141">
        <v>36</v>
      </c>
      <c r="J75" s="141">
        <v>36.5</v>
      </c>
      <c r="K75" s="141">
        <v>36.5</v>
      </c>
      <c r="L75" s="141">
        <v>38.5</v>
      </c>
      <c r="M75" s="141">
        <v>38</v>
      </c>
      <c r="N75" s="141">
        <v>38</v>
      </c>
      <c r="O75" s="141">
        <v>34.1</v>
      </c>
      <c r="P75" s="141">
        <v>34.5</v>
      </c>
      <c r="Q75" s="141">
        <v>27</v>
      </c>
      <c r="R75" s="141">
        <v>34.5</v>
      </c>
      <c r="S75" s="141">
        <v>33.5</v>
      </c>
      <c r="T75" s="141">
        <v>32.799999999999997</v>
      </c>
      <c r="U75" s="141">
        <v>35.6</v>
      </c>
      <c r="V75" s="141">
        <v>37.5</v>
      </c>
      <c r="W75" s="141">
        <v>38</v>
      </c>
      <c r="X75" s="141">
        <v>37.5</v>
      </c>
      <c r="Y75" s="141">
        <v>36</v>
      </c>
      <c r="Z75" s="141">
        <v>35.5</v>
      </c>
      <c r="AA75" s="141">
        <v>35</v>
      </c>
      <c r="AB75" s="141" t="s">
        <v>140</v>
      </c>
      <c r="AC75" s="141">
        <v>35.5</v>
      </c>
      <c r="AD75" s="141">
        <v>36.5</v>
      </c>
      <c r="AE75" s="141">
        <v>38.5</v>
      </c>
      <c r="AF75" s="141">
        <v>38.5</v>
      </c>
      <c r="AG75" s="141">
        <v>38</v>
      </c>
      <c r="AH75" s="141" t="s">
        <v>140</v>
      </c>
      <c r="AI75" s="141">
        <v>34.5</v>
      </c>
      <c r="AJ75" s="141">
        <v>30.5</v>
      </c>
      <c r="AK75" s="17">
        <f t="shared" si="4"/>
        <v>35.286206896551725</v>
      </c>
      <c r="AL75" s="141">
        <v>18.100000000000001</v>
      </c>
      <c r="AM75" s="141">
        <v>19.8</v>
      </c>
      <c r="AN75" s="141">
        <v>22</v>
      </c>
      <c r="AO75" s="141">
        <v>23.5</v>
      </c>
      <c r="AP75" s="141">
        <v>24.5</v>
      </c>
      <c r="AQ75" s="141">
        <v>25</v>
      </c>
      <c r="AR75" s="141">
        <v>23</v>
      </c>
      <c r="AS75" s="141">
        <v>26</v>
      </c>
      <c r="AT75" s="141">
        <v>24.5</v>
      </c>
      <c r="AU75" s="141">
        <v>24.1</v>
      </c>
      <c r="AV75" s="141">
        <v>26.5</v>
      </c>
      <c r="AW75" s="141">
        <v>22</v>
      </c>
      <c r="AX75" s="141">
        <v>21.5</v>
      </c>
      <c r="AY75" s="141">
        <v>24</v>
      </c>
      <c r="AZ75" s="141">
        <v>23</v>
      </c>
      <c r="BA75" s="141">
        <v>25.3</v>
      </c>
      <c r="BB75" s="141">
        <v>25.5</v>
      </c>
      <c r="BC75" s="141">
        <v>27</v>
      </c>
      <c r="BD75" s="141">
        <v>25.5</v>
      </c>
      <c r="BE75" s="141">
        <v>25</v>
      </c>
      <c r="BF75" s="141">
        <v>22.5</v>
      </c>
      <c r="BG75" s="141">
        <v>23.5</v>
      </c>
      <c r="BH75" s="144" t="s">
        <v>140</v>
      </c>
      <c r="BI75" s="141">
        <v>24.5</v>
      </c>
      <c r="BJ75" s="141">
        <v>24.5</v>
      </c>
      <c r="BK75" s="141">
        <v>26</v>
      </c>
      <c r="BL75" s="141">
        <v>26</v>
      </c>
      <c r="BM75" s="141">
        <v>35.5</v>
      </c>
      <c r="BN75" s="144" t="s">
        <v>140</v>
      </c>
      <c r="BO75" s="141">
        <v>22.5</v>
      </c>
      <c r="BP75" s="141">
        <v>21</v>
      </c>
      <c r="BQ75" s="18">
        <f t="shared" si="5"/>
        <v>24.2</v>
      </c>
    </row>
    <row r="76" spans="2:69" x14ac:dyDescent="0.2">
      <c r="B76" s="1" t="str">
        <f t="shared" si="3"/>
        <v>Huasteca _Temamatla</v>
      </c>
      <c r="C76" s="8" t="s">
        <v>79</v>
      </c>
      <c r="D76" s="8" t="s">
        <v>94</v>
      </c>
      <c r="E76" s="8" t="s">
        <v>95</v>
      </c>
      <c r="F76" s="141">
        <v>29.6</v>
      </c>
      <c r="G76" s="141">
        <v>29.9</v>
      </c>
      <c r="H76" s="141">
        <v>29.4</v>
      </c>
      <c r="I76" s="141">
        <v>30.5</v>
      </c>
      <c r="J76" s="141">
        <v>31.6</v>
      </c>
      <c r="K76" s="141">
        <v>31.5</v>
      </c>
      <c r="L76" s="141">
        <v>36.299999999999997</v>
      </c>
      <c r="M76" s="141">
        <v>32.5</v>
      </c>
      <c r="N76" s="141" t="s">
        <v>140</v>
      </c>
      <c r="O76" s="141">
        <v>31.3</v>
      </c>
      <c r="P76" s="141">
        <v>31.5</v>
      </c>
      <c r="Q76" s="141">
        <v>25.4</v>
      </c>
      <c r="R76" s="141">
        <v>31</v>
      </c>
      <c r="S76" s="141">
        <v>32</v>
      </c>
      <c r="T76" s="141">
        <v>32.799999999999997</v>
      </c>
      <c r="U76" s="141">
        <v>33.5</v>
      </c>
      <c r="V76" s="141">
        <v>36.5</v>
      </c>
      <c r="W76" s="141">
        <v>33.5</v>
      </c>
      <c r="X76" s="141">
        <v>34</v>
      </c>
      <c r="Y76" s="141" t="s">
        <v>140</v>
      </c>
      <c r="Z76" s="141">
        <v>32.5</v>
      </c>
      <c r="AA76" s="141">
        <v>33</v>
      </c>
      <c r="AB76" s="141" t="s">
        <v>140</v>
      </c>
      <c r="AC76" s="141">
        <v>33.5</v>
      </c>
      <c r="AD76" s="141">
        <v>34.5</v>
      </c>
      <c r="AE76" s="141" t="s">
        <v>140</v>
      </c>
      <c r="AF76" s="141">
        <v>32.5</v>
      </c>
      <c r="AG76" s="141">
        <v>34.5</v>
      </c>
      <c r="AH76" s="141" t="s">
        <v>140</v>
      </c>
      <c r="AI76" s="141">
        <v>31.5</v>
      </c>
      <c r="AJ76" s="141">
        <v>28</v>
      </c>
      <c r="AK76" s="17">
        <f t="shared" si="4"/>
        <v>32.030769230769231</v>
      </c>
      <c r="AL76" s="141">
        <v>19.3</v>
      </c>
      <c r="AM76" s="141">
        <v>19.899999999999999</v>
      </c>
      <c r="AN76" s="141">
        <v>21.6</v>
      </c>
      <c r="AO76" s="141">
        <v>23</v>
      </c>
      <c r="AP76" s="141">
        <v>23.1</v>
      </c>
      <c r="AQ76" s="141">
        <v>22.6</v>
      </c>
      <c r="AR76" s="141">
        <v>22.2</v>
      </c>
      <c r="AS76" s="141">
        <v>25</v>
      </c>
      <c r="AT76" s="141" t="s">
        <v>140</v>
      </c>
      <c r="AU76" s="141">
        <v>23.9</v>
      </c>
      <c r="AV76" s="141">
        <v>25</v>
      </c>
      <c r="AW76" s="141">
        <v>20.399999999999999</v>
      </c>
      <c r="AX76" s="141">
        <v>20.5</v>
      </c>
      <c r="AY76" s="141">
        <v>22.5</v>
      </c>
      <c r="AZ76" s="141">
        <v>23.7</v>
      </c>
      <c r="BA76" s="141">
        <v>24.1</v>
      </c>
      <c r="BB76" s="141">
        <v>25</v>
      </c>
      <c r="BC76" s="141">
        <v>25</v>
      </c>
      <c r="BD76" s="141">
        <v>24.5</v>
      </c>
      <c r="BE76" s="144" t="s">
        <v>140</v>
      </c>
      <c r="BF76" s="141">
        <v>21</v>
      </c>
      <c r="BG76" s="141">
        <v>21.5</v>
      </c>
      <c r="BH76" s="144" t="s">
        <v>140</v>
      </c>
      <c r="BI76" s="141">
        <v>22</v>
      </c>
      <c r="BJ76" s="141">
        <v>22</v>
      </c>
      <c r="BK76" s="144" t="s">
        <v>140</v>
      </c>
      <c r="BL76" s="141">
        <v>22.5</v>
      </c>
      <c r="BM76" s="141">
        <v>22.2</v>
      </c>
      <c r="BN76" s="144" t="s">
        <v>140</v>
      </c>
      <c r="BO76" s="141">
        <v>23</v>
      </c>
      <c r="BP76" s="141">
        <v>20</v>
      </c>
      <c r="BQ76" s="18">
        <f t="shared" si="5"/>
        <v>22.51923076923077</v>
      </c>
    </row>
    <row r="77" spans="2:69" x14ac:dyDescent="0.2">
      <c r="B77" s="1" t="str">
        <f t="shared" si="3"/>
        <v>Huasteca_Tierra Blanca</v>
      </c>
      <c r="C77" s="8" t="s">
        <v>0</v>
      </c>
      <c r="D77" s="8" t="s">
        <v>96</v>
      </c>
      <c r="E77" s="8" t="s">
        <v>95</v>
      </c>
      <c r="F77" s="141">
        <v>28.5</v>
      </c>
      <c r="G77" s="141">
        <v>28.6</v>
      </c>
      <c r="H77" s="141">
        <v>21</v>
      </c>
      <c r="I77" s="141">
        <v>30</v>
      </c>
      <c r="J77" s="141">
        <v>31.1</v>
      </c>
      <c r="K77" s="141">
        <v>30.3</v>
      </c>
      <c r="L77" s="141">
        <v>34.9</v>
      </c>
      <c r="M77" s="141">
        <v>31.5</v>
      </c>
      <c r="N77" s="141">
        <v>33</v>
      </c>
      <c r="O77" s="141">
        <v>32</v>
      </c>
      <c r="P77" s="141">
        <v>31.5</v>
      </c>
      <c r="Q77" s="141">
        <v>25.4</v>
      </c>
      <c r="R77" s="141">
        <v>31.5</v>
      </c>
      <c r="S77" s="141">
        <v>32</v>
      </c>
      <c r="T77" s="141">
        <v>32.700000000000003</v>
      </c>
      <c r="U77" s="141">
        <v>33.200000000000003</v>
      </c>
      <c r="V77" s="141">
        <v>35.5</v>
      </c>
      <c r="W77" s="141">
        <v>33.5</v>
      </c>
      <c r="X77" s="141">
        <v>32.5</v>
      </c>
      <c r="Y77" s="141">
        <v>35</v>
      </c>
      <c r="Z77" s="141">
        <v>33</v>
      </c>
      <c r="AA77" s="141">
        <v>33.5</v>
      </c>
      <c r="AB77" s="141" t="s">
        <v>140</v>
      </c>
      <c r="AC77" s="141">
        <v>33.5</v>
      </c>
      <c r="AD77" s="141">
        <v>34.5</v>
      </c>
      <c r="AE77" s="141" t="s">
        <v>140</v>
      </c>
      <c r="AF77" s="141">
        <v>33</v>
      </c>
      <c r="AG77" s="141">
        <v>34.6</v>
      </c>
      <c r="AH77" s="141" t="s">
        <v>140</v>
      </c>
      <c r="AI77" s="141">
        <v>31.5</v>
      </c>
      <c r="AJ77" s="141">
        <v>28.5</v>
      </c>
      <c r="AK77" s="17">
        <f t="shared" si="4"/>
        <v>31.635714285714283</v>
      </c>
      <c r="AL77" s="141">
        <v>19.3</v>
      </c>
      <c r="AM77" s="141">
        <v>19.2</v>
      </c>
      <c r="AN77" s="141">
        <v>21.5</v>
      </c>
      <c r="AO77" s="141">
        <v>22</v>
      </c>
      <c r="AP77" s="141">
        <v>23.3</v>
      </c>
      <c r="AQ77" s="141">
        <v>21.1</v>
      </c>
      <c r="AR77" s="141">
        <v>20.8</v>
      </c>
      <c r="AS77" s="141">
        <v>23.5</v>
      </c>
      <c r="AT77" s="141">
        <v>22.5</v>
      </c>
      <c r="AU77" s="141">
        <v>22.9</v>
      </c>
      <c r="AV77" s="141">
        <v>24.5</v>
      </c>
      <c r="AW77" s="141">
        <v>20.100000000000001</v>
      </c>
      <c r="AX77" s="141">
        <v>20</v>
      </c>
      <c r="AY77" s="141">
        <v>22.5</v>
      </c>
      <c r="AZ77" s="141">
        <v>23</v>
      </c>
      <c r="BA77" s="141">
        <v>23.1</v>
      </c>
      <c r="BB77" s="141">
        <v>23.5</v>
      </c>
      <c r="BC77" s="141">
        <v>24</v>
      </c>
      <c r="BD77" s="141">
        <v>24</v>
      </c>
      <c r="BE77" s="141">
        <v>24</v>
      </c>
      <c r="BF77" s="141">
        <v>21</v>
      </c>
      <c r="BG77" s="141">
        <v>21</v>
      </c>
      <c r="BH77" s="144" t="s">
        <v>140</v>
      </c>
      <c r="BI77" s="141">
        <v>21.5</v>
      </c>
      <c r="BJ77" s="141">
        <v>21</v>
      </c>
      <c r="BK77" s="144" t="s">
        <v>140</v>
      </c>
      <c r="BL77" s="141">
        <v>22</v>
      </c>
      <c r="BM77" s="141">
        <v>21.7</v>
      </c>
      <c r="BN77" s="144" t="s">
        <v>140</v>
      </c>
      <c r="BO77" s="141">
        <v>21.5</v>
      </c>
      <c r="BP77" s="141">
        <v>19.5</v>
      </c>
      <c r="BQ77" s="18">
        <f t="shared" si="5"/>
        <v>21.928571428571434</v>
      </c>
    </row>
    <row r="78" spans="2:69" x14ac:dyDescent="0.2">
      <c r="B78" s="1" t="str">
        <f t="shared" ref="B78:B80" si="6">CONCATENATE(C78,"_",D78)</f>
        <v>Media_Cerritos</v>
      </c>
      <c r="C78" s="9" t="s">
        <v>12</v>
      </c>
      <c r="D78" s="9" t="s">
        <v>14</v>
      </c>
      <c r="E78" s="9" t="s">
        <v>14</v>
      </c>
      <c r="F78" s="141">
        <v>26</v>
      </c>
      <c r="G78" s="141" t="s">
        <v>140</v>
      </c>
      <c r="H78" s="141">
        <v>33</v>
      </c>
      <c r="I78" s="141">
        <v>32</v>
      </c>
      <c r="J78" s="141">
        <v>33</v>
      </c>
      <c r="K78" s="141">
        <v>33</v>
      </c>
      <c r="L78" s="141">
        <v>39</v>
      </c>
      <c r="M78" s="141">
        <v>33</v>
      </c>
      <c r="N78" s="141" t="s">
        <v>140</v>
      </c>
      <c r="O78" s="141">
        <v>31</v>
      </c>
      <c r="P78" s="141">
        <v>32</v>
      </c>
      <c r="Q78" s="141">
        <v>29</v>
      </c>
      <c r="R78" s="141" t="s">
        <v>140</v>
      </c>
      <c r="S78" s="141">
        <v>33</v>
      </c>
      <c r="T78" s="141" t="s">
        <v>140</v>
      </c>
      <c r="U78" s="141" t="s">
        <v>140</v>
      </c>
      <c r="V78" s="141">
        <v>38</v>
      </c>
      <c r="W78" s="141">
        <v>36</v>
      </c>
      <c r="X78" s="141">
        <v>33</v>
      </c>
      <c r="Y78" s="141">
        <v>32</v>
      </c>
      <c r="Z78" s="141">
        <v>32</v>
      </c>
      <c r="AA78" s="141">
        <v>31</v>
      </c>
      <c r="AB78" s="141">
        <v>33</v>
      </c>
      <c r="AC78" s="141">
        <v>35</v>
      </c>
      <c r="AD78" s="141" t="s">
        <v>140</v>
      </c>
      <c r="AE78" s="141">
        <v>33</v>
      </c>
      <c r="AF78" s="141">
        <v>34</v>
      </c>
      <c r="AG78" s="141" t="s">
        <v>140</v>
      </c>
      <c r="AH78" s="141" t="s">
        <v>140</v>
      </c>
      <c r="AI78" s="141" t="s">
        <v>140</v>
      </c>
      <c r="AJ78" s="141">
        <v>33</v>
      </c>
      <c r="AK78" s="17">
        <f t="shared" ref="AK78:AK80" si="7">AVERAGE(F78:AJ78)</f>
        <v>32.909090909090907</v>
      </c>
      <c r="AL78" s="141">
        <v>12</v>
      </c>
      <c r="AM78" s="144" t="s">
        <v>140</v>
      </c>
      <c r="AN78" s="141">
        <v>16</v>
      </c>
      <c r="AO78" s="141">
        <v>17</v>
      </c>
      <c r="AP78" s="141">
        <v>17</v>
      </c>
      <c r="AQ78" s="141">
        <v>15</v>
      </c>
      <c r="AR78" s="141">
        <v>14</v>
      </c>
      <c r="AS78" s="141">
        <v>16</v>
      </c>
      <c r="AT78" s="144" t="s">
        <v>140</v>
      </c>
      <c r="AU78" s="141">
        <v>17</v>
      </c>
      <c r="AV78" s="141">
        <v>17</v>
      </c>
      <c r="AW78" s="141">
        <v>15</v>
      </c>
      <c r="AX78" s="144" t="s">
        <v>140</v>
      </c>
      <c r="AY78" s="141">
        <v>19</v>
      </c>
      <c r="AZ78" s="144" t="s">
        <v>140</v>
      </c>
      <c r="BA78" s="144" t="s">
        <v>140</v>
      </c>
      <c r="BB78" s="141">
        <v>20</v>
      </c>
      <c r="BC78" s="141">
        <v>18</v>
      </c>
      <c r="BD78" s="141">
        <v>15</v>
      </c>
      <c r="BE78" s="141">
        <v>16</v>
      </c>
      <c r="BF78" s="141">
        <v>16</v>
      </c>
      <c r="BG78" s="141">
        <v>16</v>
      </c>
      <c r="BH78" s="141">
        <v>18</v>
      </c>
      <c r="BI78" s="141">
        <v>15</v>
      </c>
      <c r="BJ78" s="144" t="s">
        <v>140</v>
      </c>
      <c r="BK78" s="141">
        <v>17</v>
      </c>
      <c r="BL78" s="141">
        <v>18</v>
      </c>
      <c r="BM78" s="144" t="s">
        <v>140</v>
      </c>
      <c r="BN78" s="144" t="s">
        <v>140</v>
      </c>
      <c r="BO78" s="144" t="s">
        <v>140</v>
      </c>
      <c r="BP78" s="141">
        <v>13</v>
      </c>
      <c r="BQ78" s="18">
        <f t="shared" ref="BQ78:BQ80" si="8">AVERAGE(AL78:BP78)</f>
        <v>16.227272727272727</v>
      </c>
    </row>
    <row r="79" spans="2:69" x14ac:dyDescent="0.2">
      <c r="B79" s="1" t="str">
        <f t="shared" si="6"/>
        <v xml:space="preserve">Media_Ríoverde </v>
      </c>
      <c r="C79" s="9" t="s">
        <v>12</v>
      </c>
      <c r="D79" s="9" t="s">
        <v>76</v>
      </c>
      <c r="E79" s="9" t="s">
        <v>77</v>
      </c>
      <c r="F79" s="141">
        <v>28.5</v>
      </c>
      <c r="G79" s="141">
        <v>30.8</v>
      </c>
      <c r="H79" s="141">
        <v>32</v>
      </c>
      <c r="I79" s="141">
        <v>32</v>
      </c>
      <c r="J79" s="141">
        <v>34.5</v>
      </c>
      <c r="K79" s="141">
        <v>36</v>
      </c>
      <c r="L79" s="141">
        <v>39.5</v>
      </c>
      <c r="M79" s="141">
        <v>37</v>
      </c>
      <c r="N79" s="141">
        <v>35.5</v>
      </c>
      <c r="O79" s="141">
        <v>31.8</v>
      </c>
      <c r="P79" s="141">
        <v>32.5</v>
      </c>
      <c r="Q79" s="141">
        <v>29.5</v>
      </c>
      <c r="R79" s="141">
        <v>33.1</v>
      </c>
      <c r="S79" s="141">
        <v>34.299999999999997</v>
      </c>
      <c r="T79" s="141">
        <v>36</v>
      </c>
      <c r="U79" s="141">
        <v>35.799999999999997</v>
      </c>
      <c r="V79" s="141">
        <v>39</v>
      </c>
      <c r="W79" s="141">
        <v>37.5</v>
      </c>
      <c r="X79" s="141">
        <v>33.5</v>
      </c>
      <c r="Y79" s="141">
        <v>37.5</v>
      </c>
      <c r="Z79" s="141">
        <v>32.5</v>
      </c>
      <c r="AA79" s="141">
        <v>31</v>
      </c>
      <c r="AB79" s="141">
        <v>32.799999999999997</v>
      </c>
      <c r="AC79" s="141">
        <v>33.799999999999997</v>
      </c>
      <c r="AD79" s="141">
        <v>40</v>
      </c>
      <c r="AE79" s="141">
        <v>37.5</v>
      </c>
      <c r="AF79" s="141">
        <v>35</v>
      </c>
      <c r="AG79" s="141">
        <v>34</v>
      </c>
      <c r="AH79" s="141">
        <v>33.5</v>
      </c>
      <c r="AI79" s="141">
        <v>28.4</v>
      </c>
      <c r="AJ79" s="141">
        <v>30</v>
      </c>
      <c r="AK79" s="17">
        <f t="shared" si="7"/>
        <v>34.025806451612901</v>
      </c>
      <c r="AL79" s="141">
        <v>14.9</v>
      </c>
      <c r="AM79" s="141">
        <v>16.8</v>
      </c>
      <c r="AN79" s="141">
        <v>17.899999999999999</v>
      </c>
      <c r="AO79" s="141">
        <v>19.3</v>
      </c>
      <c r="AP79" s="141">
        <v>19.2</v>
      </c>
      <c r="AQ79" s="141">
        <v>16.600000000000001</v>
      </c>
      <c r="AR79" s="141">
        <v>18.5</v>
      </c>
      <c r="AS79" s="141">
        <v>20</v>
      </c>
      <c r="AT79" s="141">
        <v>19.600000000000001</v>
      </c>
      <c r="AU79" s="141">
        <v>19.2</v>
      </c>
      <c r="AV79" s="141">
        <v>19.399999999999999</v>
      </c>
      <c r="AW79" s="141">
        <v>16.399999999999999</v>
      </c>
      <c r="AX79" s="141">
        <v>18.600000000000001</v>
      </c>
      <c r="AY79" s="141">
        <v>18.399999999999999</v>
      </c>
      <c r="AZ79" s="141">
        <v>20</v>
      </c>
      <c r="BA79" s="141">
        <v>19.399999999999999</v>
      </c>
      <c r="BB79" s="141">
        <v>21.6</v>
      </c>
      <c r="BC79" s="141">
        <v>20.2</v>
      </c>
      <c r="BD79" s="141">
        <v>18.3</v>
      </c>
      <c r="BE79" s="141">
        <v>18.2</v>
      </c>
      <c r="BF79" s="141">
        <v>16.8</v>
      </c>
      <c r="BG79" s="141">
        <v>18.8</v>
      </c>
      <c r="BH79" s="141">
        <v>20.6</v>
      </c>
      <c r="BI79" s="141">
        <v>18</v>
      </c>
      <c r="BJ79" s="141">
        <v>20.399999999999999</v>
      </c>
      <c r="BK79" s="141">
        <v>18.3</v>
      </c>
      <c r="BL79" s="141">
        <v>19.3</v>
      </c>
      <c r="BM79" s="141">
        <v>20.6</v>
      </c>
      <c r="BN79" s="141">
        <v>19.2</v>
      </c>
      <c r="BO79" s="141">
        <v>18.8</v>
      </c>
      <c r="BP79" s="141">
        <v>13.4</v>
      </c>
      <c r="BQ79" s="18">
        <f t="shared" si="8"/>
        <v>18.603225806451615</v>
      </c>
    </row>
    <row r="80" spans="2:69" x14ac:dyDescent="0.2">
      <c r="B80" s="1" t="str">
        <f t="shared" si="6"/>
        <v>Media_San Ciro de Acosta</v>
      </c>
      <c r="C80" s="9" t="s">
        <v>12</v>
      </c>
      <c r="D80" s="9" t="s">
        <v>47</v>
      </c>
      <c r="E80" s="9" t="s">
        <v>47</v>
      </c>
      <c r="F80" s="141">
        <v>27</v>
      </c>
      <c r="G80" s="141">
        <v>30</v>
      </c>
      <c r="H80" s="141">
        <v>32</v>
      </c>
      <c r="I80" s="141">
        <v>31</v>
      </c>
      <c r="J80" s="141">
        <v>34</v>
      </c>
      <c r="K80" s="141">
        <v>37</v>
      </c>
      <c r="L80" s="141">
        <v>39</v>
      </c>
      <c r="M80" s="141">
        <v>37</v>
      </c>
      <c r="N80" s="141">
        <v>37</v>
      </c>
      <c r="O80" s="141">
        <v>35</v>
      </c>
      <c r="P80" s="141">
        <v>31</v>
      </c>
      <c r="Q80" s="141">
        <v>27</v>
      </c>
      <c r="R80" s="141">
        <v>31</v>
      </c>
      <c r="S80" s="141">
        <v>34</v>
      </c>
      <c r="T80" s="141">
        <v>35</v>
      </c>
      <c r="U80" s="141">
        <v>38</v>
      </c>
      <c r="V80" s="141">
        <v>40</v>
      </c>
      <c r="W80" s="141">
        <v>36</v>
      </c>
      <c r="X80" s="141">
        <v>34</v>
      </c>
      <c r="Y80" s="141">
        <v>37</v>
      </c>
      <c r="Z80" s="141">
        <v>31</v>
      </c>
      <c r="AA80" s="141">
        <v>31</v>
      </c>
      <c r="AB80" s="141">
        <v>34</v>
      </c>
      <c r="AC80" s="141">
        <v>36</v>
      </c>
      <c r="AD80" s="141">
        <v>40</v>
      </c>
      <c r="AE80" s="141">
        <v>36</v>
      </c>
      <c r="AF80" s="141">
        <v>36</v>
      </c>
      <c r="AG80" s="141">
        <v>33</v>
      </c>
      <c r="AH80" s="141">
        <v>34</v>
      </c>
      <c r="AI80" s="141">
        <v>29</v>
      </c>
      <c r="AJ80" s="141">
        <v>32</v>
      </c>
      <c r="AK80" s="17">
        <f t="shared" si="7"/>
        <v>34</v>
      </c>
      <c r="AL80" s="141">
        <v>12</v>
      </c>
      <c r="AM80" s="141">
        <v>17</v>
      </c>
      <c r="AN80" s="141">
        <v>18</v>
      </c>
      <c r="AO80" s="141">
        <v>20</v>
      </c>
      <c r="AP80" s="141">
        <v>21</v>
      </c>
      <c r="AQ80" s="141">
        <v>17</v>
      </c>
      <c r="AR80" s="141">
        <v>17</v>
      </c>
      <c r="AS80" s="141">
        <v>20</v>
      </c>
      <c r="AT80" s="141">
        <v>22</v>
      </c>
      <c r="AU80" s="141">
        <v>21</v>
      </c>
      <c r="AV80" s="141">
        <v>21</v>
      </c>
      <c r="AW80" s="141">
        <v>18</v>
      </c>
      <c r="AX80" s="141">
        <v>18</v>
      </c>
      <c r="AY80" s="141">
        <v>19</v>
      </c>
      <c r="AZ80" s="141">
        <v>20</v>
      </c>
      <c r="BA80" s="141">
        <v>21</v>
      </c>
      <c r="BB80" s="141">
        <v>21</v>
      </c>
      <c r="BC80" s="141">
        <v>22</v>
      </c>
      <c r="BD80" s="141">
        <v>21</v>
      </c>
      <c r="BE80" s="141">
        <v>21</v>
      </c>
      <c r="BF80" s="141">
        <v>18</v>
      </c>
      <c r="BG80" s="141">
        <v>19</v>
      </c>
      <c r="BH80" s="141">
        <v>20</v>
      </c>
      <c r="BI80" s="141">
        <v>18</v>
      </c>
      <c r="BJ80" s="141">
        <v>18</v>
      </c>
      <c r="BK80" s="141">
        <v>21</v>
      </c>
      <c r="BL80" s="141">
        <v>19</v>
      </c>
      <c r="BM80" s="141">
        <v>19</v>
      </c>
      <c r="BN80" s="141">
        <v>21</v>
      </c>
      <c r="BO80" s="141">
        <v>18</v>
      </c>
      <c r="BP80" s="141">
        <v>14</v>
      </c>
      <c r="BQ80" s="18">
        <f t="shared" si="8"/>
        <v>19.096774193548388</v>
      </c>
    </row>
    <row r="81" spans="3:69" ht="15" x14ac:dyDescent="0.25">
      <c r="C81" s="182" t="s">
        <v>103</v>
      </c>
      <c r="D81" s="183"/>
      <c r="E81" s="184"/>
      <c r="F81" s="10">
        <f t="shared" ref="F81:AJ81" si="9">AVERAGE(F5:F80)</f>
        <v>27.921052631578952</v>
      </c>
      <c r="G81" s="10">
        <f t="shared" si="9"/>
        <v>28.251923076923081</v>
      </c>
      <c r="H81" s="10">
        <f t="shared" si="9"/>
        <v>29.880000000000006</v>
      </c>
      <c r="I81" s="10">
        <f t="shared" si="9"/>
        <v>30.778947368421051</v>
      </c>
      <c r="J81" s="10">
        <f t="shared" si="9"/>
        <v>31.505357142857147</v>
      </c>
      <c r="K81" s="10">
        <f t="shared" si="9"/>
        <v>30.261403508771924</v>
      </c>
      <c r="L81" s="10">
        <f t="shared" si="9"/>
        <v>33.993103448275853</v>
      </c>
      <c r="M81" s="10">
        <f t="shared" si="9"/>
        <v>32.739285714285714</v>
      </c>
      <c r="N81" s="10">
        <f t="shared" si="9"/>
        <v>32.628846153846148</v>
      </c>
      <c r="O81" s="10">
        <f t="shared" si="9"/>
        <v>32.4551724137931</v>
      </c>
      <c r="P81" s="10">
        <f t="shared" si="9"/>
        <v>31.881034482758622</v>
      </c>
      <c r="Q81" s="10">
        <f t="shared" si="9"/>
        <v>26.006779661016949</v>
      </c>
      <c r="R81" s="10">
        <f t="shared" si="9"/>
        <v>28.20862068965517</v>
      </c>
      <c r="S81" s="10">
        <f t="shared" si="9"/>
        <v>30.062068965517241</v>
      </c>
      <c r="T81" s="10">
        <f t="shared" si="9"/>
        <v>30.288947368421042</v>
      </c>
      <c r="U81" s="10">
        <f t="shared" si="9"/>
        <v>32.716071428571425</v>
      </c>
      <c r="V81" s="10">
        <f t="shared" si="9"/>
        <v>33.730000000000004</v>
      </c>
      <c r="W81" s="10">
        <f t="shared" si="9"/>
        <v>32.496666666666663</v>
      </c>
      <c r="X81" s="10">
        <f t="shared" si="9"/>
        <v>31.216949152542373</v>
      </c>
      <c r="Y81" s="10">
        <f t="shared" si="9"/>
        <v>33.481355932203385</v>
      </c>
      <c r="Z81" s="10">
        <f t="shared" si="9"/>
        <v>30.857627118644075</v>
      </c>
      <c r="AA81" s="10">
        <f t="shared" si="9"/>
        <v>29.242372881355926</v>
      </c>
      <c r="AB81" s="10">
        <f t="shared" si="9"/>
        <v>29.711764705882352</v>
      </c>
      <c r="AC81" s="10">
        <f t="shared" si="9"/>
        <v>31.092982456140348</v>
      </c>
      <c r="AD81" s="10">
        <f t="shared" si="9"/>
        <v>32.785964912280704</v>
      </c>
      <c r="AE81" s="10">
        <f t="shared" si="9"/>
        <v>32.479629629629628</v>
      </c>
      <c r="AF81" s="10">
        <f t="shared" si="9"/>
        <v>32.159322033898306</v>
      </c>
      <c r="AG81" s="10">
        <f t="shared" si="9"/>
        <v>31.060714285714283</v>
      </c>
      <c r="AH81" s="10">
        <f t="shared" si="9"/>
        <v>30.141999999999992</v>
      </c>
      <c r="AI81" s="10">
        <f t="shared" si="9"/>
        <v>27.921428571428574</v>
      </c>
      <c r="AJ81" s="10">
        <f t="shared" si="9"/>
        <v>27.169333333333334</v>
      </c>
      <c r="AK81" s="17">
        <f>AVERAGE(SUM(F81+G81+H81+I81+J81+K81+L81+M81+N81+O81+P81+Q81+R81+S81+T81+U81+V81+W81+X81+Y81+Z81+AA81+AB81+AC81+AD81+AE81+AF81+AG81+AH81+AI81+AJ81))/$AJ$4</f>
        <v>30.810539539819789</v>
      </c>
      <c r="AL81" s="10">
        <f t="shared" ref="AL81:BP81" si="10">AVERAGE(AL5:AL80)</f>
        <v>16.035087719298243</v>
      </c>
      <c r="AM81" s="10">
        <f t="shared" si="10"/>
        <v>14.766037735849054</v>
      </c>
      <c r="AN81" s="10">
        <f t="shared" si="10"/>
        <v>14.505263157894735</v>
      </c>
      <c r="AO81" s="10">
        <f t="shared" si="10"/>
        <v>16.287719298245612</v>
      </c>
      <c r="AP81" s="10">
        <f t="shared" si="10"/>
        <v>16.660714285714285</v>
      </c>
      <c r="AQ81" s="10">
        <f t="shared" si="10"/>
        <v>16.785964912280697</v>
      </c>
      <c r="AR81" s="10">
        <f t="shared" si="10"/>
        <v>16.060344827586206</v>
      </c>
      <c r="AS81" s="10">
        <f t="shared" si="10"/>
        <v>17.476785714285715</v>
      </c>
      <c r="AT81" s="10">
        <f t="shared" si="10"/>
        <v>17.374999999999996</v>
      </c>
      <c r="AU81" s="10">
        <f t="shared" si="10"/>
        <v>17.18965517241379</v>
      </c>
      <c r="AV81" s="10">
        <f t="shared" si="10"/>
        <v>17.975862068965515</v>
      </c>
      <c r="AW81" s="10">
        <f t="shared" si="10"/>
        <v>15.618644067796611</v>
      </c>
      <c r="AX81" s="10">
        <f t="shared" si="10"/>
        <v>15.700000000000001</v>
      </c>
      <c r="AY81" s="10">
        <f t="shared" si="10"/>
        <v>17.441379310344825</v>
      </c>
      <c r="AZ81" s="10">
        <f t="shared" si="10"/>
        <v>17.522807017543862</v>
      </c>
      <c r="BA81" s="10">
        <f t="shared" si="10"/>
        <v>17.932142857142857</v>
      </c>
      <c r="BB81" s="10">
        <f t="shared" si="10"/>
        <v>17.824999999999999</v>
      </c>
      <c r="BC81" s="10">
        <f t="shared" si="10"/>
        <v>19.344999999999995</v>
      </c>
      <c r="BD81" s="10">
        <f t="shared" si="10"/>
        <v>18.384745762711862</v>
      </c>
      <c r="BE81" s="10">
        <f t="shared" si="10"/>
        <v>17.440677966101696</v>
      </c>
      <c r="BF81" s="10">
        <f t="shared" si="10"/>
        <v>17.047457627118643</v>
      </c>
      <c r="BG81" s="10">
        <f t="shared" si="10"/>
        <v>16.550847457627118</v>
      </c>
      <c r="BH81" s="10">
        <f t="shared" si="10"/>
        <v>16.488235294117644</v>
      </c>
      <c r="BI81" s="10">
        <f t="shared" si="10"/>
        <v>17.157894736842106</v>
      </c>
      <c r="BJ81" s="10">
        <f t="shared" si="10"/>
        <v>16.807017543859651</v>
      </c>
      <c r="BK81" s="10">
        <f t="shared" si="10"/>
        <v>17.238888888888887</v>
      </c>
      <c r="BL81" s="10">
        <f t="shared" si="10"/>
        <v>18.064406779661017</v>
      </c>
      <c r="BM81" s="10">
        <f t="shared" si="10"/>
        <v>18.471428571428572</v>
      </c>
      <c r="BN81" s="10">
        <f t="shared" si="10"/>
        <v>16.628</v>
      </c>
      <c r="BO81" s="10">
        <f t="shared" si="10"/>
        <v>16.980357142857141</v>
      </c>
      <c r="BP81" s="10">
        <f t="shared" si="10"/>
        <v>15.693243243243245</v>
      </c>
      <c r="BQ81" s="18">
        <f>AVERAGE(SUM(AL81+AM81+AN81+AO81+AP81+AQ81+AR81+AS81+AT81+AU81+AV81+AW81+AX81+AY81+AZ81+BA81+BB81+BC81+BD81+BE81+BF81+BG81+BH81+BI81+BJ81+BK81+BL81+BM81+BN81+BO81+BP81))/$AJ$4</f>
        <v>16.950213198703857</v>
      </c>
    </row>
    <row r="82" spans="3:69" x14ac:dyDescent="0.2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</row>
    <row r="83" spans="3:69" x14ac:dyDescent="0.2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</row>
    <row r="84" spans="3:69" x14ac:dyDescent="0.2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</row>
    <row r="85" spans="3:69" x14ac:dyDescent="0.2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</row>
    <row r="86" spans="3:69" x14ac:dyDescent="0.2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</row>
    <row r="87" spans="3:69" x14ac:dyDescent="0.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</row>
    <row r="88" spans="3:69" x14ac:dyDescent="0.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</row>
    <row r="89" spans="3:69" x14ac:dyDescent="0.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</row>
    <row r="90" spans="3:69" x14ac:dyDescent="0.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</row>
    <row r="91" spans="3:69" x14ac:dyDescent="0.2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</row>
    <row r="92" spans="3:69" x14ac:dyDescent="0.2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</row>
    <row r="93" spans="3:69" x14ac:dyDescent="0.2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</row>
    <row r="94" spans="3:69" x14ac:dyDescent="0.2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</row>
    <row r="95" spans="3:69" x14ac:dyDescent="0.2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</row>
    <row r="96" spans="3:69" x14ac:dyDescent="0.2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</row>
    <row r="97" spans="6:68" x14ac:dyDescent="0.2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</row>
    <row r="98" spans="6:68" x14ac:dyDescent="0.2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</row>
    <row r="99" spans="6:68" x14ac:dyDescent="0.2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</row>
    <row r="100" spans="6:68" x14ac:dyDescent="0.2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</row>
    <row r="101" spans="6:68" x14ac:dyDescent="0.2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</row>
    <row r="102" spans="6:68" x14ac:dyDescent="0.2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</row>
    <row r="103" spans="6:68" x14ac:dyDescent="0.2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</row>
    <row r="104" spans="6:68" x14ac:dyDescent="0.2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</row>
    <row r="105" spans="6:68" x14ac:dyDescent="0.2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</row>
    <row r="106" spans="6:68" x14ac:dyDescent="0.2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</row>
    <row r="107" spans="6:68" x14ac:dyDescent="0.2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</row>
    <row r="108" spans="6:68" x14ac:dyDescent="0.2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</row>
    <row r="109" spans="6:68" x14ac:dyDescent="0.2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</row>
    <row r="110" spans="6:68" x14ac:dyDescent="0.2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</row>
    <row r="111" spans="6:68" x14ac:dyDescent="0.2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</row>
    <row r="112" spans="6:68" x14ac:dyDescent="0.2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</row>
    <row r="113" spans="6:68" x14ac:dyDescent="0.2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</row>
    <row r="114" spans="6:68" x14ac:dyDescent="0.2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</row>
    <row r="115" spans="6:68" x14ac:dyDescent="0.2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</row>
    <row r="116" spans="6:68" x14ac:dyDescent="0.2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</row>
    <row r="117" spans="6:68" x14ac:dyDescent="0.2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</row>
    <row r="118" spans="6:68" x14ac:dyDescent="0.2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</row>
    <row r="119" spans="6:68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</row>
    <row r="120" spans="6:68" x14ac:dyDescent="0.2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</row>
    <row r="121" spans="6:68" x14ac:dyDescent="0.2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</row>
    <row r="122" spans="6:68" x14ac:dyDescent="0.2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</row>
    <row r="123" spans="6:68" x14ac:dyDescent="0.2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</row>
    <row r="124" spans="6:68" x14ac:dyDescent="0.2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</row>
    <row r="125" spans="6:68" x14ac:dyDescent="0.2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</row>
    <row r="126" spans="6:68" x14ac:dyDescent="0.2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</row>
    <row r="127" spans="6:68" x14ac:dyDescent="0.2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</row>
    <row r="128" spans="6:68" x14ac:dyDescent="0.2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</row>
    <row r="129" spans="6:68" x14ac:dyDescent="0.2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</row>
    <row r="130" spans="6:68" x14ac:dyDescent="0.2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</row>
    <row r="131" spans="6:68" x14ac:dyDescent="0.2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</row>
    <row r="132" spans="6:68" x14ac:dyDescent="0.2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</row>
    <row r="133" spans="6:68" x14ac:dyDescent="0.2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</row>
    <row r="134" spans="6:68" x14ac:dyDescent="0.2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</row>
    <row r="135" spans="6:68" x14ac:dyDescent="0.2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</row>
    <row r="136" spans="6:68" x14ac:dyDescent="0.2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</row>
    <row r="137" spans="6:68" x14ac:dyDescent="0.2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</row>
    <row r="138" spans="6:68" x14ac:dyDescent="0.2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</row>
    <row r="139" spans="6:68" x14ac:dyDescent="0.2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</row>
    <row r="140" spans="6:68" x14ac:dyDescent="0.2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</row>
    <row r="141" spans="6:68" x14ac:dyDescent="0.2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</row>
    <row r="142" spans="6:68" x14ac:dyDescent="0.2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</row>
    <row r="143" spans="6:68" x14ac:dyDescent="0.2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</row>
    <row r="144" spans="6:68" x14ac:dyDescent="0.2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</row>
    <row r="145" spans="6:68" x14ac:dyDescent="0.2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</row>
    <row r="146" spans="6:68" x14ac:dyDescent="0.2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</row>
    <row r="147" spans="6:68" x14ac:dyDescent="0.2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</row>
    <row r="148" spans="6:68" x14ac:dyDescent="0.2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</row>
    <row r="149" spans="6:68" x14ac:dyDescent="0.2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</row>
    <row r="150" spans="6:68" x14ac:dyDescent="0.2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</row>
    <row r="151" spans="6:68" x14ac:dyDescent="0.2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</row>
    <row r="152" spans="6:68" x14ac:dyDescent="0.2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</row>
    <row r="153" spans="6:68" x14ac:dyDescent="0.2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</row>
    <row r="154" spans="6:68" x14ac:dyDescent="0.2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</row>
    <row r="155" spans="6:68" x14ac:dyDescent="0.2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</row>
    <row r="156" spans="6:68" x14ac:dyDescent="0.2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</row>
    <row r="157" spans="6:68" x14ac:dyDescent="0.2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</row>
    <row r="158" spans="6:68" x14ac:dyDescent="0.2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</row>
    <row r="159" spans="6:68" x14ac:dyDescent="0.2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</row>
    <row r="160" spans="6:68" x14ac:dyDescent="0.2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</row>
    <row r="161" spans="6:68" x14ac:dyDescent="0.2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</row>
    <row r="162" spans="6:68" x14ac:dyDescent="0.2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</row>
    <row r="163" spans="6:68" x14ac:dyDescent="0.2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</row>
    <row r="164" spans="6:68" x14ac:dyDescent="0.2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</row>
    <row r="165" spans="6:68" x14ac:dyDescent="0.2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</row>
    <row r="166" spans="6:68" x14ac:dyDescent="0.2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</row>
    <row r="167" spans="6:68" x14ac:dyDescent="0.2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</row>
    <row r="168" spans="6:68" x14ac:dyDescent="0.2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</row>
    <row r="169" spans="6:68" x14ac:dyDescent="0.2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</row>
    <row r="170" spans="6:68" x14ac:dyDescent="0.2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</row>
    <row r="171" spans="6:68" x14ac:dyDescent="0.2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</row>
    <row r="172" spans="6:68" x14ac:dyDescent="0.2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</row>
    <row r="173" spans="6:68" x14ac:dyDescent="0.2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</row>
    <row r="174" spans="6:68" x14ac:dyDescent="0.2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</row>
    <row r="175" spans="6:68" x14ac:dyDescent="0.2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</row>
    <row r="176" spans="6:68" x14ac:dyDescent="0.2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</row>
    <row r="177" spans="6:68" x14ac:dyDescent="0.2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</row>
    <row r="178" spans="6:68" x14ac:dyDescent="0.2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</row>
    <row r="179" spans="6:68" x14ac:dyDescent="0.2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</row>
    <row r="180" spans="6:68" x14ac:dyDescent="0.2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</row>
    <row r="181" spans="6:68" x14ac:dyDescent="0.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</row>
    <row r="182" spans="6:68" x14ac:dyDescent="0.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</row>
    <row r="183" spans="6:68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</row>
    <row r="184" spans="6:68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</row>
    <row r="185" spans="6:68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</row>
    <row r="186" spans="6:68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</row>
    <row r="187" spans="6:68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</row>
    <row r="188" spans="6:68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</row>
    <row r="189" spans="6:68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</row>
    <row r="190" spans="6:68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</row>
    <row r="191" spans="6:68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</row>
    <row r="192" spans="6:68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</row>
    <row r="193" spans="6:68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</row>
    <row r="194" spans="6:68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</row>
    <row r="195" spans="6:68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</row>
    <row r="196" spans="6:68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</row>
    <row r="197" spans="6:68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</row>
    <row r="198" spans="6:68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</row>
    <row r="199" spans="6:68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</row>
    <row r="200" spans="6:68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</row>
    <row r="201" spans="6:68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</row>
    <row r="202" spans="6:68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</row>
    <row r="203" spans="6:68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</row>
    <row r="204" spans="6:68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</row>
    <row r="205" spans="6:68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</row>
    <row r="206" spans="6:68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</row>
    <row r="207" spans="6:68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</row>
    <row r="208" spans="6:68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</row>
    <row r="209" spans="6:68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</row>
    <row r="210" spans="6:68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</row>
    <row r="211" spans="6:68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</row>
    <row r="212" spans="6:68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</row>
    <row r="213" spans="6:68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</row>
    <row r="214" spans="6:68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</row>
    <row r="215" spans="6:68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</row>
    <row r="216" spans="6:68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</row>
    <row r="217" spans="6:68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</row>
    <row r="218" spans="6:68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</row>
    <row r="219" spans="6:68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</row>
    <row r="220" spans="6:68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</row>
    <row r="221" spans="6:68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</row>
    <row r="222" spans="6:68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</row>
    <row r="223" spans="6:68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</row>
    <row r="224" spans="6:68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</row>
    <row r="225" spans="6:68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</row>
    <row r="226" spans="6:68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</row>
    <row r="227" spans="6:68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</row>
    <row r="228" spans="6:68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</row>
    <row r="229" spans="6:68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</row>
    <row r="230" spans="6:68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</row>
    <row r="231" spans="6:68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</row>
    <row r="232" spans="6:68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</row>
    <row r="233" spans="6:68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</row>
    <row r="234" spans="6:68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</row>
    <row r="235" spans="6:68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</row>
    <row r="236" spans="6:68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</row>
    <row r="237" spans="6:68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</row>
    <row r="238" spans="6:68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</row>
    <row r="239" spans="6:68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</row>
    <row r="240" spans="6:68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</row>
    <row r="241" spans="6:68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</row>
    <row r="242" spans="6:68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</row>
    <row r="243" spans="6:68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</row>
    <row r="244" spans="6:68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</row>
    <row r="245" spans="6:68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</row>
    <row r="246" spans="6:68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</row>
    <row r="247" spans="6:68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</row>
    <row r="248" spans="6:68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</row>
    <row r="249" spans="6:68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</row>
    <row r="250" spans="6:68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</row>
    <row r="251" spans="6:68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</row>
    <row r="252" spans="6:68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</row>
    <row r="253" spans="6:68" x14ac:dyDescent="0.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</row>
    <row r="254" spans="6:68" x14ac:dyDescent="0.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</row>
    <row r="255" spans="6:68" x14ac:dyDescent="0.2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</row>
    <row r="256" spans="6:68" x14ac:dyDescent="0.2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</row>
    <row r="257" spans="6:68" x14ac:dyDescent="0.2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</row>
    <row r="258" spans="6:68" x14ac:dyDescent="0.2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</row>
    <row r="259" spans="6:68" x14ac:dyDescent="0.2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</row>
    <row r="260" spans="6:68" x14ac:dyDescent="0.2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</row>
    <row r="261" spans="6:68" x14ac:dyDescent="0.2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</row>
    <row r="262" spans="6:68" x14ac:dyDescent="0.2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</row>
    <row r="263" spans="6:68" x14ac:dyDescent="0.2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</row>
    <row r="264" spans="6:68" x14ac:dyDescent="0.2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</row>
    <row r="265" spans="6:68" x14ac:dyDescent="0.2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</row>
    <row r="266" spans="6:68" x14ac:dyDescent="0.2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</row>
    <row r="267" spans="6:68" x14ac:dyDescent="0.2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</row>
    <row r="268" spans="6:68" x14ac:dyDescent="0.2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</row>
    <row r="269" spans="6:68" x14ac:dyDescent="0.2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</row>
    <row r="270" spans="6:68" x14ac:dyDescent="0.2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</row>
    <row r="271" spans="6:68" x14ac:dyDescent="0.2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</row>
    <row r="272" spans="6:68" x14ac:dyDescent="0.2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</row>
    <row r="273" spans="6:68" x14ac:dyDescent="0.2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</row>
    <row r="274" spans="6:68" x14ac:dyDescent="0.2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</row>
    <row r="275" spans="6:68" x14ac:dyDescent="0.2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</row>
    <row r="276" spans="6:68" x14ac:dyDescent="0.2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</row>
    <row r="277" spans="6:68" x14ac:dyDescent="0.2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</row>
    <row r="278" spans="6:68" x14ac:dyDescent="0.2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</row>
    <row r="279" spans="6:68" x14ac:dyDescent="0.2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</row>
    <row r="280" spans="6:68" x14ac:dyDescent="0.2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</row>
    <row r="281" spans="6:68" x14ac:dyDescent="0.2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</row>
    <row r="282" spans="6:68" x14ac:dyDescent="0.2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</row>
    <row r="283" spans="6:68" x14ac:dyDescent="0.2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</row>
    <row r="284" spans="6:68" x14ac:dyDescent="0.2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</row>
    <row r="285" spans="6:68" x14ac:dyDescent="0.2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</row>
    <row r="286" spans="6:68" x14ac:dyDescent="0.2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</row>
    <row r="287" spans="6:68" x14ac:dyDescent="0.2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</row>
    <row r="288" spans="6:68" x14ac:dyDescent="0.2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</row>
    <row r="289" spans="6:68" x14ac:dyDescent="0.2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</row>
    <row r="290" spans="6:68" x14ac:dyDescent="0.2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</row>
    <row r="291" spans="6:68" x14ac:dyDescent="0.2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</row>
    <row r="292" spans="6:68" x14ac:dyDescent="0.2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</row>
    <row r="293" spans="6:68" x14ac:dyDescent="0.2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</row>
    <row r="294" spans="6:68" x14ac:dyDescent="0.2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</row>
    <row r="295" spans="6:68" x14ac:dyDescent="0.2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</row>
    <row r="296" spans="6:68" x14ac:dyDescent="0.2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</row>
    <row r="297" spans="6:68" x14ac:dyDescent="0.2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</row>
    <row r="298" spans="6:68" x14ac:dyDescent="0.2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</row>
    <row r="299" spans="6:68" x14ac:dyDescent="0.2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</row>
    <row r="300" spans="6:68" x14ac:dyDescent="0.2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</row>
    <row r="301" spans="6:68" x14ac:dyDescent="0.2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</row>
    <row r="302" spans="6:68" x14ac:dyDescent="0.2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</row>
    <row r="303" spans="6:68" x14ac:dyDescent="0.2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</row>
    <row r="304" spans="6:68" x14ac:dyDescent="0.2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</row>
    <row r="305" spans="6:68" x14ac:dyDescent="0.2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</row>
    <row r="306" spans="6:68" x14ac:dyDescent="0.2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</row>
    <row r="307" spans="6:68" x14ac:dyDescent="0.2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</row>
    <row r="308" spans="6:68" x14ac:dyDescent="0.2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</row>
    <row r="309" spans="6:68" x14ac:dyDescent="0.2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</row>
    <row r="310" spans="6:68" x14ac:dyDescent="0.2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</row>
    <row r="311" spans="6:68" x14ac:dyDescent="0.2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</row>
    <row r="312" spans="6:68" x14ac:dyDescent="0.2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</row>
    <row r="313" spans="6:68" x14ac:dyDescent="0.2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</row>
    <row r="314" spans="6:68" x14ac:dyDescent="0.2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</row>
    <row r="315" spans="6:68" x14ac:dyDescent="0.2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</row>
    <row r="316" spans="6:68" x14ac:dyDescent="0.2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</row>
    <row r="317" spans="6:68" x14ac:dyDescent="0.2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</row>
    <row r="318" spans="6:68" x14ac:dyDescent="0.2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</row>
    <row r="319" spans="6:68" x14ac:dyDescent="0.2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</row>
    <row r="320" spans="6:68" x14ac:dyDescent="0.2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</row>
    <row r="321" spans="6:68" x14ac:dyDescent="0.2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</row>
    <row r="322" spans="6:68" x14ac:dyDescent="0.2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</row>
    <row r="323" spans="6:68" x14ac:dyDescent="0.2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</row>
    <row r="324" spans="6:68" x14ac:dyDescent="0.2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</row>
    <row r="325" spans="6:68" x14ac:dyDescent="0.2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</row>
    <row r="326" spans="6:68" x14ac:dyDescent="0.2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</row>
    <row r="327" spans="6:68" x14ac:dyDescent="0.2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</row>
    <row r="328" spans="6:68" x14ac:dyDescent="0.2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</row>
    <row r="329" spans="6:68" x14ac:dyDescent="0.2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</row>
    <row r="330" spans="6:68" x14ac:dyDescent="0.2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</row>
    <row r="331" spans="6:68" x14ac:dyDescent="0.2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</row>
    <row r="332" spans="6:68" x14ac:dyDescent="0.2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</row>
    <row r="333" spans="6:68" x14ac:dyDescent="0.2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</row>
    <row r="334" spans="6:68" x14ac:dyDescent="0.2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</row>
    <row r="335" spans="6:68" x14ac:dyDescent="0.2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</row>
    <row r="336" spans="6:68" x14ac:dyDescent="0.2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</row>
    <row r="337" spans="6:68" x14ac:dyDescent="0.2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</row>
    <row r="338" spans="6:68" x14ac:dyDescent="0.2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5"/>
    </row>
    <row r="339" spans="6:68" x14ac:dyDescent="0.2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</row>
    <row r="340" spans="6:68" x14ac:dyDescent="0.2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  <c r="BP340" s="5"/>
    </row>
    <row r="341" spans="6:68" x14ac:dyDescent="0.2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</row>
    <row r="342" spans="6:68" x14ac:dyDescent="0.2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</row>
    <row r="343" spans="6:68" x14ac:dyDescent="0.2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</row>
    <row r="344" spans="6:68" x14ac:dyDescent="0.2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</row>
    <row r="345" spans="6:68" x14ac:dyDescent="0.2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</row>
    <row r="346" spans="6:68" x14ac:dyDescent="0.2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  <c r="BP346" s="5"/>
    </row>
    <row r="347" spans="6:68" x14ac:dyDescent="0.2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  <c r="BP347" s="5"/>
    </row>
    <row r="348" spans="6:68" x14ac:dyDescent="0.2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5"/>
    </row>
    <row r="349" spans="6:68" x14ac:dyDescent="0.2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  <c r="BP349" s="5"/>
    </row>
    <row r="350" spans="6:68" x14ac:dyDescent="0.2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  <c r="BP350" s="5"/>
    </row>
    <row r="351" spans="6:68" x14ac:dyDescent="0.2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  <c r="BP351" s="5"/>
    </row>
    <row r="352" spans="6:68" x14ac:dyDescent="0.2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  <c r="BP352" s="5"/>
    </row>
    <row r="353" spans="6:68" x14ac:dyDescent="0.2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  <c r="BP353" s="5"/>
    </row>
    <row r="354" spans="6:68" x14ac:dyDescent="0.2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5"/>
    </row>
    <row r="355" spans="6:68" x14ac:dyDescent="0.2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/>
    </row>
  </sheetData>
  <sortState ref="A58:BR71">
    <sortCondition ref="D58:D71"/>
  </sortState>
  <mergeCells count="7">
    <mergeCell ref="AL3:BQ3"/>
    <mergeCell ref="C81:E81"/>
    <mergeCell ref="B3:B4"/>
    <mergeCell ref="C3:C4"/>
    <mergeCell ref="D3:D4"/>
    <mergeCell ref="E3:E4"/>
    <mergeCell ref="F3:AK3"/>
  </mergeCells>
  <pageMargins left="0.7" right="0.7" top="0.75" bottom="0.75" header="0.3" footer="0.3"/>
  <pageSetup paperSize="9" orientation="portrait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3:BQ355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F5" sqref="F5"/>
    </sheetView>
  </sheetViews>
  <sheetFormatPr baseColWidth="10" defaultColWidth="11.42578125" defaultRowHeight="14.25" x14ac:dyDescent="0.2"/>
  <cols>
    <col min="1" max="1" width="1.42578125" style="3" customWidth="1"/>
    <col min="2" max="2" width="27.5703125" style="3" hidden="1" customWidth="1"/>
    <col min="3" max="3" width="12.42578125" style="3" customWidth="1"/>
    <col min="4" max="5" width="20.85546875" style="3" customWidth="1"/>
    <col min="6" max="6" width="6.5703125" style="3" customWidth="1"/>
    <col min="7" max="30" width="6.140625" style="3" customWidth="1"/>
    <col min="31" max="31" width="6.85546875" style="3" customWidth="1"/>
    <col min="32" max="32" width="6.5703125" style="3" customWidth="1"/>
    <col min="33" max="33" width="7.28515625" style="3" customWidth="1"/>
    <col min="34" max="34" width="6.28515625" style="3" customWidth="1"/>
    <col min="35" max="35" width="6.140625" style="3" customWidth="1"/>
    <col min="36" max="36" width="9.85546875" style="3" customWidth="1"/>
    <col min="37" max="37" width="6.5703125" style="3" customWidth="1"/>
    <col min="38" max="66" width="6.140625" style="3" customWidth="1"/>
    <col min="67" max="67" width="9.7109375" style="3" customWidth="1"/>
    <col min="68" max="16384" width="11.42578125" style="3"/>
  </cols>
  <sheetData>
    <row r="3" spans="2:69" ht="15.75" customHeight="1" x14ac:dyDescent="0.2">
      <c r="B3" s="167" t="s">
        <v>108</v>
      </c>
      <c r="C3" s="196" t="s">
        <v>98</v>
      </c>
      <c r="D3" s="196" t="s">
        <v>99</v>
      </c>
      <c r="E3" s="196" t="s">
        <v>100</v>
      </c>
      <c r="F3" s="198" t="s">
        <v>128</v>
      </c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200"/>
      <c r="AK3" s="198" t="s">
        <v>129</v>
      </c>
      <c r="AL3" s="199"/>
      <c r="AM3" s="199"/>
      <c r="AN3" s="199"/>
      <c r="AO3" s="199"/>
      <c r="AP3" s="199"/>
      <c r="AQ3" s="199"/>
      <c r="AR3" s="199"/>
      <c r="AS3" s="199"/>
      <c r="AT3" s="199"/>
      <c r="AU3" s="199"/>
      <c r="AV3" s="199"/>
      <c r="AW3" s="199"/>
      <c r="AX3" s="199"/>
      <c r="AY3" s="199"/>
      <c r="AZ3" s="199"/>
      <c r="BA3" s="199"/>
      <c r="BB3" s="199"/>
      <c r="BC3" s="199"/>
      <c r="BD3" s="199"/>
      <c r="BE3" s="199"/>
      <c r="BF3" s="199"/>
      <c r="BG3" s="199"/>
      <c r="BH3" s="199"/>
      <c r="BI3" s="199"/>
      <c r="BJ3" s="199"/>
      <c r="BK3" s="199"/>
      <c r="BL3" s="199"/>
      <c r="BM3" s="199"/>
      <c r="BN3" s="199"/>
      <c r="BO3" s="200"/>
      <c r="BP3" s="32"/>
      <c r="BQ3" s="32"/>
    </row>
    <row r="4" spans="2:69" s="33" customFormat="1" ht="12" customHeight="1" x14ac:dyDescent="0.2">
      <c r="B4" s="179"/>
      <c r="C4" s="197"/>
      <c r="D4" s="197"/>
      <c r="E4" s="197"/>
      <c r="F4" s="75">
        <v>1</v>
      </c>
      <c r="G4" s="75">
        <v>2</v>
      </c>
      <c r="H4" s="75">
        <v>3</v>
      </c>
      <c r="I4" s="75">
        <v>4</v>
      </c>
      <c r="J4" s="75">
        <v>5</v>
      </c>
      <c r="K4" s="75">
        <v>6</v>
      </c>
      <c r="L4" s="75">
        <v>7</v>
      </c>
      <c r="M4" s="75">
        <v>8</v>
      </c>
      <c r="N4" s="75">
        <v>9</v>
      </c>
      <c r="O4" s="75">
        <v>10</v>
      </c>
      <c r="P4" s="75">
        <v>11</v>
      </c>
      <c r="Q4" s="75">
        <v>12</v>
      </c>
      <c r="R4" s="75">
        <v>13</v>
      </c>
      <c r="S4" s="75">
        <v>14</v>
      </c>
      <c r="T4" s="75">
        <v>15</v>
      </c>
      <c r="U4" s="75">
        <v>16</v>
      </c>
      <c r="V4" s="75">
        <v>17</v>
      </c>
      <c r="W4" s="75">
        <v>18</v>
      </c>
      <c r="X4" s="75">
        <v>19</v>
      </c>
      <c r="Y4" s="75">
        <v>20</v>
      </c>
      <c r="Z4" s="75">
        <v>21</v>
      </c>
      <c r="AA4" s="75">
        <v>22</v>
      </c>
      <c r="AB4" s="75">
        <v>23</v>
      </c>
      <c r="AC4" s="75">
        <v>24</v>
      </c>
      <c r="AD4" s="75">
        <v>25</v>
      </c>
      <c r="AE4" s="75">
        <v>26</v>
      </c>
      <c r="AF4" s="75">
        <v>27</v>
      </c>
      <c r="AG4" s="75">
        <v>28</v>
      </c>
      <c r="AH4" s="75">
        <v>29</v>
      </c>
      <c r="AI4" s="75">
        <v>30</v>
      </c>
      <c r="AJ4" s="77" t="s">
        <v>97</v>
      </c>
      <c r="AK4" s="79">
        <v>1</v>
      </c>
      <c r="AL4" s="79">
        <v>2</v>
      </c>
      <c r="AM4" s="79">
        <v>3</v>
      </c>
      <c r="AN4" s="79">
        <v>4</v>
      </c>
      <c r="AO4" s="79">
        <v>5</v>
      </c>
      <c r="AP4" s="79">
        <v>6</v>
      </c>
      <c r="AQ4" s="79">
        <v>7</v>
      </c>
      <c r="AR4" s="79">
        <v>8</v>
      </c>
      <c r="AS4" s="79">
        <v>9</v>
      </c>
      <c r="AT4" s="79">
        <v>10</v>
      </c>
      <c r="AU4" s="79">
        <v>11</v>
      </c>
      <c r="AV4" s="79">
        <v>12</v>
      </c>
      <c r="AW4" s="79">
        <v>13</v>
      </c>
      <c r="AX4" s="79">
        <v>14</v>
      </c>
      <c r="AY4" s="79">
        <v>15</v>
      </c>
      <c r="AZ4" s="79">
        <v>16</v>
      </c>
      <c r="BA4" s="79">
        <v>17</v>
      </c>
      <c r="BB4" s="79">
        <v>18</v>
      </c>
      <c r="BC4" s="79">
        <v>19</v>
      </c>
      <c r="BD4" s="79">
        <v>20</v>
      </c>
      <c r="BE4" s="79">
        <v>21</v>
      </c>
      <c r="BF4" s="79">
        <v>22</v>
      </c>
      <c r="BG4" s="79">
        <v>23</v>
      </c>
      <c r="BH4" s="79">
        <v>24</v>
      </c>
      <c r="BI4" s="79">
        <v>25</v>
      </c>
      <c r="BJ4" s="79">
        <v>26</v>
      </c>
      <c r="BK4" s="79">
        <v>27</v>
      </c>
      <c r="BL4" s="79">
        <v>28</v>
      </c>
      <c r="BM4" s="79">
        <v>29</v>
      </c>
      <c r="BN4" s="79">
        <v>30</v>
      </c>
      <c r="BO4" s="77" t="s">
        <v>97</v>
      </c>
    </row>
    <row r="5" spans="2:69" x14ac:dyDescent="0.2">
      <c r="B5" s="1" t="str">
        <f>CONCATENATE(C5,"_",D5)</f>
        <v>Altiplano_Los Quintos</v>
      </c>
      <c r="C5" s="85" t="s">
        <v>3</v>
      </c>
      <c r="D5" s="85" t="s">
        <v>44</v>
      </c>
      <c r="E5" s="85" t="s">
        <v>45</v>
      </c>
      <c r="F5" s="63">
        <v>26.4</v>
      </c>
      <c r="G5" s="63">
        <v>28.4</v>
      </c>
      <c r="H5" s="63">
        <v>29.3</v>
      </c>
      <c r="I5" s="63">
        <v>29.2</v>
      </c>
      <c r="J5" s="63">
        <v>29.3</v>
      </c>
      <c r="K5" s="63">
        <v>29.7</v>
      </c>
      <c r="L5" s="63">
        <v>30.6</v>
      </c>
      <c r="M5" s="63">
        <v>30.3</v>
      </c>
      <c r="N5" s="63">
        <v>29.3</v>
      </c>
      <c r="O5" s="63">
        <v>29.9</v>
      </c>
      <c r="P5" s="63">
        <v>32</v>
      </c>
      <c r="Q5" s="63">
        <v>33.1</v>
      </c>
      <c r="R5" s="63">
        <v>31.2</v>
      </c>
      <c r="S5" s="63">
        <v>30.6</v>
      </c>
      <c r="T5" s="63">
        <v>30.2</v>
      </c>
      <c r="U5" s="63">
        <v>28.6</v>
      </c>
      <c r="V5" s="63">
        <v>26.6</v>
      </c>
      <c r="W5" s="63">
        <v>26.7</v>
      </c>
      <c r="X5" s="63">
        <v>26.1</v>
      </c>
      <c r="Y5" s="63">
        <v>26.7</v>
      </c>
      <c r="Z5" s="63">
        <v>25.9</v>
      </c>
      <c r="AA5" s="63">
        <v>24.5</v>
      </c>
      <c r="AB5" s="63">
        <v>24.8</v>
      </c>
      <c r="AC5" s="63">
        <v>27.4</v>
      </c>
      <c r="AD5" s="63">
        <v>26.8</v>
      </c>
      <c r="AE5" s="63">
        <v>27.9</v>
      </c>
      <c r="AF5" s="63">
        <v>29.5</v>
      </c>
      <c r="AG5" s="63">
        <v>26.9</v>
      </c>
      <c r="AH5" s="63">
        <v>25.8</v>
      </c>
      <c r="AI5" s="63">
        <v>23.5</v>
      </c>
      <c r="AJ5" s="17">
        <f>AVERAGE(F5:AI5)</f>
        <v>28.24</v>
      </c>
      <c r="AK5" s="63">
        <v>11.9</v>
      </c>
      <c r="AL5" s="63">
        <v>10.9</v>
      </c>
      <c r="AM5" s="63">
        <v>11.1</v>
      </c>
      <c r="AN5" s="63">
        <v>10.9</v>
      </c>
      <c r="AO5" s="63">
        <v>11.9</v>
      </c>
      <c r="AP5" s="63">
        <v>12.6</v>
      </c>
      <c r="AQ5" s="63">
        <v>16.8</v>
      </c>
      <c r="AR5" s="63">
        <v>16.399999999999999</v>
      </c>
      <c r="AS5" s="63">
        <v>15.3</v>
      </c>
      <c r="AT5" s="63">
        <v>13</v>
      </c>
      <c r="AU5" s="63">
        <v>12.9</v>
      </c>
      <c r="AV5" s="63">
        <v>16.7</v>
      </c>
      <c r="AW5" s="63">
        <v>13.2</v>
      </c>
      <c r="AX5" s="63">
        <v>12.8</v>
      </c>
      <c r="AY5" s="63">
        <v>16.3</v>
      </c>
      <c r="AZ5" s="63">
        <v>16.5</v>
      </c>
      <c r="BA5" s="63">
        <v>15.8</v>
      </c>
      <c r="BB5" s="63">
        <v>16.8</v>
      </c>
      <c r="BC5" s="63">
        <v>15.3</v>
      </c>
      <c r="BD5" s="63">
        <v>13.4</v>
      </c>
      <c r="BE5" s="63">
        <v>16.2</v>
      </c>
      <c r="BF5" s="63">
        <v>16.100000000000001</v>
      </c>
      <c r="BG5" s="63">
        <v>14.2</v>
      </c>
      <c r="BH5" s="63">
        <v>11.7</v>
      </c>
      <c r="BI5" s="63">
        <v>12.3</v>
      </c>
      <c r="BJ5" s="63">
        <v>11.6</v>
      </c>
      <c r="BK5" s="63">
        <v>12.6</v>
      </c>
      <c r="BL5" s="63">
        <v>14.1</v>
      </c>
      <c r="BM5" s="63">
        <v>14.6</v>
      </c>
      <c r="BN5" s="63">
        <v>14.5</v>
      </c>
      <c r="BO5" s="18">
        <f t="shared" ref="BO5:BO56" si="0">AVERAGE(AK5:BN5)</f>
        <v>13.946666666666669</v>
      </c>
      <c r="BP5" s="4"/>
    </row>
    <row r="6" spans="2:69" x14ac:dyDescent="0.2">
      <c r="B6" s="1" t="str">
        <f t="shared" ref="B6:B69" si="1">CONCATENATE(C6,"_",D6)</f>
        <v>Altiplano_El Cuijal</v>
      </c>
      <c r="C6" s="85" t="s">
        <v>3</v>
      </c>
      <c r="D6" s="85" t="s">
        <v>17</v>
      </c>
      <c r="E6" s="85" t="s">
        <v>60</v>
      </c>
      <c r="F6" s="150" t="s">
        <v>140</v>
      </c>
      <c r="G6" s="150" t="s">
        <v>140</v>
      </c>
      <c r="H6" s="150" t="s">
        <v>140</v>
      </c>
      <c r="I6" s="150" t="s">
        <v>140</v>
      </c>
      <c r="J6" s="150" t="s">
        <v>140</v>
      </c>
      <c r="K6" s="150" t="s">
        <v>140</v>
      </c>
      <c r="L6" s="150" t="s">
        <v>140</v>
      </c>
      <c r="M6" s="150" t="s">
        <v>140</v>
      </c>
      <c r="N6" s="150" t="s">
        <v>140</v>
      </c>
      <c r="O6" s="150" t="s">
        <v>140</v>
      </c>
      <c r="P6" s="150" t="s">
        <v>140</v>
      </c>
      <c r="Q6" s="150" t="s">
        <v>140</v>
      </c>
      <c r="R6" s="150" t="s">
        <v>140</v>
      </c>
      <c r="S6" s="150" t="s">
        <v>140</v>
      </c>
      <c r="T6" s="150" t="s">
        <v>140</v>
      </c>
      <c r="U6" s="150" t="s">
        <v>140</v>
      </c>
      <c r="V6" s="150" t="s">
        <v>140</v>
      </c>
      <c r="W6" s="150" t="s">
        <v>140</v>
      </c>
      <c r="X6" s="150" t="s">
        <v>140</v>
      </c>
      <c r="Y6" s="150" t="s">
        <v>140</v>
      </c>
      <c r="Z6" s="150" t="s">
        <v>140</v>
      </c>
      <c r="AA6" s="150" t="s">
        <v>140</v>
      </c>
      <c r="AB6" s="150" t="s">
        <v>140</v>
      </c>
      <c r="AC6" s="150" t="s">
        <v>140</v>
      </c>
      <c r="AD6" s="150" t="s">
        <v>140</v>
      </c>
      <c r="AE6" s="150" t="s">
        <v>140</v>
      </c>
      <c r="AF6" s="150" t="s">
        <v>140</v>
      </c>
      <c r="AG6" s="150" t="s">
        <v>140</v>
      </c>
      <c r="AH6" s="150" t="s">
        <v>140</v>
      </c>
      <c r="AI6" s="63">
        <v>23.5</v>
      </c>
      <c r="AJ6" s="17">
        <f t="shared" ref="AJ6:AJ56" si="2">AVERAGE(F6:AI6)</f>
        <v>23.5</v>
      </c>
      <c r="AK6" s="150" t="s">
        <v>140</v>
      </c>
      <c r="AL6" s="150" t="s">
        <v>140</v>
      </c>
      <c r="AM6" s="150" t="s">
        <v>140</v>
      </c>
      <c r="AN6" s="150" t="s">
        <v>140</v>
      </c>
      <c r="AO6" s="150" t="s">
        <v>140</v>
      </c>
      <c r="AP6" s="150" t="s">
        <v>140</v>
      </c>
      <c r="AQ6" s="150" t="s">
        <v>140</v>
      </c>
      <c r="AR6" s="150" t="s">
        <v>140</v>
      </c>
      <c r="AS6" s="150" t="s">
        <v>140</v>
      </c>
      <c r="AT6" s="150" t="s">
        <v>140</v>
      </c>
      <c r="AU6" s="150" t="s">
        <v>140</v>
      </c>
      <c r="AV6" s="150" t="s">
        <v>140</v>
      </c>
      <c r="AW6" s="150" t="s">
        <v>140</v>
      </c>
      <c r="AX6" s="150" t="s">
        <v>140</v>
      </c>
      <c r="AY6" s="150" t="s">
        <v>140</v>
      </c>
      <c r="AZ6" s="150" t="s">
        <v>140</v>
      </c>
      <c r="BA6" s="150" t="s">
        <v>140</v>
      </c>
      <c r="BB6" s="150" t="s">
        <v>140</v>
      </c>
      <c r="BC6" s="150" t="s">
        <v>140</v>
      </c>
      <c r="BD6" s="150" t="s">
        <v>140</v>
      </c>
      <c r="BE6" s="150" t="s">
        <v>140</v>
      </c>
      <c r="BF6" s="150" t="s">
        <v>140</v>
      </c>
      <c r="BG6" s="150" t="s">
        <v>140</v>
      </c>
      <c r="BH6" s="150" t="s">
        <v>140</v>
      </c>
      <c r="BI6" s="150" t="s">
        <v>140</v>
      </c>
      <c r="BJ6" s="150" t="s">
        <v>140</v>
      </c>
      <c r="BK6" s="150" t="s">
        <v>140</v>
      </c>
      <c r="BL6" s="150" t="s">
        <v>140</v>
      </c>
      <c r="BM6" s="150" t="s">
        <v>140</v>
      </c>
      <c r="BN6" s="63">
        <v>14.5</v>
      </c>
      <c r="BO6" s="18">
        <f t="shared" si="0"/>
        <v>14.5</v>
      </c>
      <c r="BP6" s="4"/>
    </row>
    <row r="7" spans="2:69" x14ac:dyDescent="0.2">
      <c r="B7" s="1" t="str">
        <f t="shared" si="1"/>
        <v>Altiplano_Charcas</v>
      </c>
      <c r="C7" s="85" t="s">
        <v>3</v>
      </c>
      <c r="D7" s="85" t="s">
        <v>16</v>
      </c>
      <c r="E7" s="85" t="s">
        <v>16</v>
      </c>
      <c r="F7" s="63">
        <v>27.6</v>
      </c>
      <c r="G7" s="63">
        <v>28.2</v>
      </c>
      <c r="H7" s="63">
        <v>30.2</v>
      </c>
      <c r="I7" s="63">
        <v>30.8</v>
      </c>
      <c r="J7" s="63">
        <v>29.2</v>
      </c>
      <c r="K7" s="63">
        <v>29.1</v>
      </c>
      <c r="L7" s="63">
        <v>31.1</v>
      </c>
      <c r="M7" s="63">
        <v>30.4</v>
      </c>
      <c r="N7" s="63">
        <v>30.5</v>
      </c>
      <c r="O7" s="63">
        <v>30.2</v>
      </c>
      <c r="P7" s="63">
        <v>32.6</v>
      </c>
      <c r="Q7" s="63">
        <v>33.700000000000003</v>
      </c>
      <c r="R7" s="63">
        <v>31.8</v>
      </c>
      <c r="S7" s="63">
        <v>30.7</v>
      </c>
      <c r="T7" s="63">
        <v>29.5</v>
      </c>
      <c r="U7" s="63">
        <v>24.8</v>
      </c>
      <c r="V7" s="63">
        <v>26.6</v>
      </c>
      <c r="W7" s="63">
        <v>24.2</v>
      </c>
      <c r="X7" s="63">
        <v>23.2</v>
      </c>
      <c r="Y7" s="63">
        <v>23.8</v>
      </c>
      <c r="Z7" s="63">
        <v>26.6</v>
      </c>
      <c r="AA7" s="63">
        <v>22.5</v>
      </c>
      <c r="AB7" s="63">
        <v>21.3</v>
      </c>
      <c r="AC7" s="63">
        <v>24.4</v>
      </c>
      <c r="AD7" s="63">
        <v>25.2</v>
      </c>
      <c r="AE7" s="63">
        <v>27.9</v>
      </c>
      <c r="AF7" s="63">
        <v>27.4</v>
      </c>
      <c r="AG7" s="63">
        <v>26.8</v>
      </c>
      <c r="AH7" s="63">
        <v>25.4</v>
      </c>
      <c r="AI7" s="63">
        <v>21.1</v>
      </c>
      <c r="AJ7" s="17">
        <f t="shared" si="2"/>
        <v>27.56</v>
      </c>
      <c r="AK7" s="63">
        <v>12.3</v>
      </c>
      <c r="AL7" s="63">
        <v>12.9</v>
      </c>
      <c r="AM7" s="63">
        <v>13.5</v>
      </c>
      <c r="AN7" s="63">
        <v>14.6</v>
      </c>
      <c r="AO7" s="63">
        <v>14.6</v>
      </c>
      <c r="AP7" s="63">
        <v>14.4</v>
      </c>
      <c r="AQ7" s="63">
        <v>14.8</v>
      </c>
      <c r="AR7" s="63">
        <v>14.9</v>
      </c>
      <c r="AS7" s="63">
        <v>12.7</v>
      </c>
      <c r="AT7" s="63">
        <v>13.8</v>
      </c>
      <c r="AU7" s="63">
        <v>14.5</v>
      </c>
      <c r="AV7" s="63">
        <v>16</v>
      </c>
      <c r="AW7" s="63">
        <v>15.7</v>
      </c>
      <c r="AX7" s="63">
        <v>15.2</v>
      </c>
      <c r="AY7" s="63">
        <v>14.9</v>
      </c>
      <c r="AZ7" s="63">
        <v>15.2</v>
      </c>
      <c r="BA7" s="63">
        <v>14.9</v>
      </c>
      <c r="BB7" s="63">
        <v>15.7</v>
      </c>
      <c r="BC7" s="63">
        <v>13.3</v>
      </c>
      <c r="BD7" s="63">
        <v>14.3</v>
      </c>
      <c r="BE7" s="63">
        <v>14.9</v>
      </c>
      <c r="BF7" s="63">
        <v>14.2</v>
      </c>
      <c r="BG7" s="63">
        <v>14</v>
      </c>
      <c r="BH7" s="63">
        <v>11.3</v>
      </c>
      <c r="BI7" s="63">
        <v>13.1</v>
      </c>
      <c r="BJ7" s="63">
        <v>12.8</v>
      </c>
      <c r="BK7" s="63">
        <v>13.1</v>
      </c>
      <c r="BL7" s="63">
        <v>14.3</v>
      </c>
      <c r="BM7" s="63">
        <v>14.1</v>
      </c>
      <c r="BN7" s="63">
        <v>14.2</v>
      </c>
      <c r="BO7" s="18">
        <f t="shared" si="0"/>
        <v>14.140000000000004</v>
      </c>
      <c r="BP7" s="4"/>
    </row>
    <row r="8" spans="2:69" x14ac:dyDescent="0.2">
      <c r="B8" s="1" t="str">
        <f t="shared" si="1"/>
        <v>Altiplano_El Huizache</v>
      </c>
      <c r="C8" s="85" t="s">
        <v>3</v>
      </c>
      <c r="D8" s="85" t="s">
        <v>21</v>
      </c>
      <c r="E8" s="85" t="s">
        <v>22</v>
      </c>
      <c r="F8" s="63">
        <v>31.3</v>
      </c>
      <c r="G8" s="63">
        <v>31.1</v>
      </c>
      <c r="H8" s="63">
        <v>32.700000000000003</v>
      </c>
      <c r="I8" s="63">
        <v>32.6</v>
      </c>
      <c r="J8" s="63">
        <v>31.9</v>
      </c>
      <c r="K8" s="63">
        <v>32.9</v>
      </c>
      <c r="L8" s="63">
        <v>34.1</v>
      </c>
      <c r="M8" s="63">
        <v>34.1</v>
      </c>
      <c r="N8" s="63">
        <v>32.200000000000003</v>
      </c>
      <c r="O8" s="63">
        <v>33</v>
      </c>
      <c r="P8" s="63">
        <v>35</v>
      </c>
      <c r="Q8" s="63">
        <v>35.799999999999997</v>
      </c>
      <c r="R8" s="63">
        <v>34.5</v>
      </c>
      <c r="S8" s="63">
        <v>35.5</v>
      </c>
      <c r="T8" s="63">
        <v>31.4</v>
      </c>
      <c r="U8" s="63">
        <v>29.6</v>
      </c>
      <c r="V8" s="63">
        <v>31.9</v>
      </c>
      <c r="W8" s="63">
        <v>28.3</v>
      </c>
      <c r="X8" s="63">
        <v>29.3</v>
      </c>
      <c r="Y8" s="63">
        <v>27.7</v>
      </c>
      <c r="Z8" s="63">
        <v>28.6</v>
      </c>
      <c r="AA8" s="63">
        <v>28</v>
      </c>
      <c r="AB8" s="63">
        <v>27.6</v>
      </c>
      <c r="AC8" s="63">
        <v>29.4</v>
      </c>
      <c r="AD8" s="63">
        <v>28.8</v>
      </c>
      <c r="AE8" s="63">
        <v>31.1</v>
      </c>
      <c r="AF8" s="63">
        <v>31.9</v>
      </c>
      <c r="AG8" s="63">
        <v>31.7</v>
      </c>
      <c r="AH8" s="63">
        <v>29.5</v>
      </c>
      <c r="AI8" s="63">
        <v>24.8</v>
      </c>
      <c r="AJ8" s="17">
        <f t="shared" si="2"/>
        <v>31.209999999999997</v>
      </c>
      <c r="AK8" s="63">
        <v>14.8</v>
      </c>
      <c r="AL8" s="63">
        <v>13.9</v>
      </c>
      <c r="AM8" s="63">
        <v>15.5</v>
      </c>
      <c r="AN8" s="63">
        <v>14.6</v>
      </c>
      <c r="AO8" s="63">
        <v>17.5</v>
      </c>
      <c r="AP8" s="63">
        <v>14.3</v>
      </c>
      <c r="AQ8" s="63">
        <v>15.8</v>
      </c>
      <c r="AR8" s="63">
        <v>16.8</v>
      </c>
      <c r="AS8" s="63">
        <v>15.1</v>
      </c>
      <c r="AT8" s="63">
        <v>18.899999999999999</v>
      </c>
      <c r="AU8" s="63">
        <v>16.8</v>
      </c>
      <c r="AV8" s="63">
        <v>18.899999999999999</v>
      </c>
      <c r="AW8" s="63">
        <v>19.899999999999999</v>
      </c>
      <c r="AX8" s="63">
        <v>16.100000000000001</v>
      </c>
      <c r="AY8" s="63">
        <v>19.2</v>
      </c>
      <c r="AZ8" s="63">
        <v>17.100000000000001</v>
      </c>
      <c r="BA8" s="63">
        <v>18</v>
      </c>
      <c r="BB8" s="63">
        <v>17.3</v>
      </c>
      <c r="BC8" s="63">
        <v>17.100000000000001</v>
      </c>
      <c r="BD8" s="63">
        <v>17.2</v>
      </c>
      <c r="BE8" s="63">
        <v>17.8</v>
      </c>
      <c r="BF8" s="63">
        <v>17.7</v>
      </c>
      <c r="BG8" s="63">
        <v>16.7</v>
      </c>
      <c r="BH8" s="63">
        <v>14.5</v>
      </c>
      <c r="BI8" s="63">
        <v>17</v>
      </c>
      <c r="BJ8" s="63">
        <v>14.3</v>
      </c>
      <c r="BK8" s="63">
        <v>15.8</v>
      </c>
      <c r="BL8" s="63">
        <v>16</v>
      </c>
      <c r="BM8" s="63">
        <v>17.399999999999999</v>
      </c>
      <c r="BN8" s="63">
        <v>18</v>
      </c>
      <c r="BO8" s="18">
        <f t="shared" si="0"/>
        <v>16.666666666666668</v>
      </c>
      <c r="BP8" s="4"/>
    </row>
    <row r="9" spans="2:69" x14ac:dyDescent="0.2">
      <c r="B9" s="1" t="str">
        <f t="shared" si="1"/>
        <v>Altiplano_El Vergel</v>
      </c>
      <c r="C9" s="85" t="s">
        <v>3</v>
      </c>
      <c r="D9" s="85" t="s">
        <v>28</v>
      </c>
      <c r="E9" s="85" t="s">
        <v>29</v>
      </c>
      <c r="F9" s="63">
        <v>29.9</v>
      </c>
      <c r="G9" s="63">
        <v>30.7</v>
      </c>
      <c r="H9" s="63">
        <v>32.700000000000003</v>
      </c>
      <c r="I9" s="63">
        <v>32.4</v>
      </c>
      <c r="J9" s="63">
        <v>30.7</v>
      </c>
      <c r="K9" s="63">
        <v>31.3</v>
      </c>
      <c r="L9" s="63">
        <v>33.299999999999997</v>
      </c>
      <c r="M9" s="63">
        <v>33.299999999999997</v>
      </c>
      <c r="N9" s="63">
        <v>31.6</v>
      </c>
      <c r="O9" s="63">
        <v>32.299999999999997</v>
      </c>
      <c r="P9" s="63">
        <v>34.4</v>
      </c>
      <c r="Q9" s="63">
        <v>36.4</v>
      </c>
      <c r="R9" s="63">
        <v>33.200000000000003</v>
      </c>
      <c r="S9" s="63">
        <v>33.700000000000003</v>
      </c>
      <c r="T9" s="63">
        <v>33.9</v>
      </c>
      <c r="U9" s="63">
        <v>31.6</v>
      </c>
      <c r="V9" s="63">
        <v>29.5</v>
      </c>
      <c r="W9" s="63">
        <v>27.6</v>
      </c>
      <c r="X9" s="63">
        <v>28.8</v>
      </c>
      <c r="Y9" s="63">
        <v>29.4</v>
      </c>
      <c r="Z9" s="63">
        <v>29.4</v>
      </c>
      <c r="AA9" s="63">
        <v>26.5</v>
      </c>
      <c r="AB9" s="63">
        <v>27</v>
      </c>
      <c r="AC9" s="63">
        <v>29.2</v>
      </c>
      <c r="AD9" s="63">
        <v>28.6</v>
      </c>
      <c r="AE9" s="63">
        <v>31</v>
      </c>
      <c r="AF9" s="63">
        <v>31.6</v>
      </c>
      <c r="AG9" s="63">
        <v>30.5</v>
      </c>
      <c r="AH9" s="63">
        <v>29</v>
      </c>
      <c r="AI9" s="63">
        <v>24.6</v>
      </c>
      <c r="AJ9" s="17">
        <f t="shared" si="2"/>
        <v>30.803333333333335</v>
      </c>
      <c r="AK9" s="63">
        <v>12.9</v>
      </c>
      <c r="AL9" s="63">
        <v>12.7</v>
      </c>
      <c r="AM9" s="63">
        <v>13</v>
      </c>
      <c r="AN9" s="63">
        <v>14.1</v>
      </c>
      <c r="AO9" s="63">
        <v>18.100000000000001</v>
      </c>
      <c r="AP9" s="63">
        <v>17</v>
      </c>
      <c r="AQ9" s="63">
        <v>19.5</v>
      </c>
      <c r="AR9" s="63">
        <v>18.3</v>
      </c>
      <c r="AS9" s="63">
        <v>17.8</v>
      </c>
      <c r="AT9" s="63">
        <v>17.899999999999999</v>
      </c>
      <c r="AU9" s="63">
        <v>17.5</v>
      </c>
      <c r="AV9" s="63">
        <v>18.7</v>
      </c>
      <c r="AW9" s="63">
        <v>17.2</v>
      </c>
      <c r="AX9" s="63">
        <v>19</v>
      </c>
      <c r="AY9" s="63">
        <v>20.399999999999999</v>
      </c>
      <c r="AZ9" s="63">
        <v>17.600000000000001</v>
      </c>
      <c r="BA9" s="63">
        <v>18.399999999999999</v>
      </c>
      <c r="BB9" s="63">
        <v>18</v>
      </c>
      <c r="BC9" s="63">
        <v>17.3</v>
      </c>
      <c r="BD9" s="63">
        <v>17.399999999999999</v>
      </c>
      <c r="BE9" s="63">
        <v>17.899999999999999</v>
      </c>
      <c r="BF9" s="63">
        <v>18.2</v>
      </c>
      <c r="BG9" s="63">
        <v>17.7</v>
      </c>
      <c r="BH9" s="63">
        <v>16.5</v>
      </c>
      <c r="BI9" s="63">
        <v>17.399999999999999</v>
      </c>
      <c r="BJ9" s="63">
        <v>13.9</v>
      </c>
      <c r="BK9" s="63">
        <v>15.9</v>
      </c>
      <c r="BL9" s="63">
        <v>18.5</v>
      </c>
      <c r="BM9" s="63">
        <v>17.899999999999999</v>
      </c>
      <c r="BN9" s="63">
        <v>18.8</v>
      </c>
      <c r="BO9" s="18">
        <f t="shared" si="0"/>
        <v>17.183333333333326</v>
      </c>
      <c r="BP9" s="4"/>
    </row>
    <row r="10" spans="2:69" x14ac:dyDescent="0.2">
      <c r="B10" s="1" t="str">
        <f t="shared" si="1"/>
        <v xml:space="preserve">Altiplano_Pocitos </v>
      </c>
      <c r="C10" s="85" t="s">
        <v>3</v>
      </c>
      <c r="D10" s="85" t="s">
        <v>50</v>
      </c>
      <c r="E10" s="85" t="s">
        <v>29</v>
      </c>
      <c r="F10" s="63">
        <v>26.9</v>
      </c>
      <c r="G10" s="63">
        <v>27.2</v>
      </c>
      <c r="H10" s="63">
        <v>29.5</v>
      </c>
      <c r="I10" s="63">
        <v>28.8</v>
      </c>
      <c r="J10" s="63">
        <v>28.3</v>
      </c>
      <c r="K10" s="63">
        <v>28.8</v>
      </c>
      <c r="L10" s="63">
        <v>29.9</v>
      </c>
      <c r="M10" s="63">
        <v>30.7</v>
      </c>
      <c r="N10" s="63">
        <v>29.2</v>
      </c>
      <c r="O10" s="63">
        <v>29.5</v>
      </c>
      <c r="P10" s="63">
        <v>32.1</v>
      </c>
      <c r="Q10" s="63">
        <v>33.299999999999997</v>
      </c>
      <c r="R10" s="63">
        <v>30.8</v>
      </c>
      <c r="S10" s="63">
        <v>30.4</v>
      </c>
      <c r="T10" s="63">
        <v>30.9</v>
      </c>
      <c r="U10" s="63">
        <v>29</v>
      </c>
      <c r="V10" s="63">
        <v>28</v>
      </c>
      <c r="W10" s="63">
        <v>25.9</v>
      </c>
      <c r="X10" s="63">
        <v>26</v>
      </c>
      <c r="Y10" s="63">
        <v>26.5</v>
      </c>
      <c r="Z10" s="63">
        <v>26.7</v>
      </c>
      <c r="AA10" s="63">
        <v>24</v>
      </c>
      <c r="AB10" s="63">
        <v>25.2</v>
      </c>
      <c r="AC10" s="63">
        <v>26.6</v>
      </c>
      <c r="AD10" s="63">
        <v>26.5</v>
      </c>
      <c r="AE10" s="63">
        <v>28.7</v>
      </c>
      <c r="AF10" s="63">
        <v>29.2</v>
      </c>
      <c r="AG10" s="63">
        <v>28.1</v>
      </c>
      <c r="AH10" s="63">
        <v>26.9</v>
      </c>
      <c r="AI10" s="63">
        <v>25.8</v>
      </c>
      <c r="AJ10" s="17">
        <f t="shared" si="2"/>
        <v>28.31333333333334</v>
      </c>
      <c r="AK10" s="63">
        <v>13.1</v>
      </c>
      <c r="AL10" s="63">
        <v>11.9</v>
      </c>
      <c r="AM10" s="63">
        <v>14.8</v>
      </c>
      <c r="AN10" s="63">
        <v>14.4</v>
      </c>
      <c r="AO10" s="63">
        <v>16.3</v>
      </c>
      <c r="AP10" s="63">
        <v>16.7</v>
      </c>
      <c r="AQ10" s="63">
        <v>17.2</v>
      </c>
      <c r="AR10" s="63">
        <v>16.2</v>
      </c>
      <c r="AS10" s="63">
        <v>15.9</v>
      </c>
      <c r="AT10" s="63">
        <v>15.4</v>
      </c>
      <c r="AU10" s="63">
        <v>15.6</v>
      </c>
      <c r="AV10" s="63">
        <v>16.8</v>
      </c>
      <c r="AW10" s="63">
        <v>17.2</v>
      </c>
      <c r="AX10" s="63">
        <v>17.3</v>
      </c>
      <c r="AY10" s="63">
        <v>15.7</v>
      </c>
      <c r="AZ10" s="63">
        <v>16.7</v>
      </c>
      <c r="BA10" s="63">
        <v>17.399999999999999</v>
      </c>
      <c r="BB10" s="63">
        <v>17.5</v>
      </c>
      <c r="BC10" s="63">
        <v>14.2</v>
      </c>
      <c r="BD10" s="63">
        <v>15.7</v>
      </c>
      <c r="BE10" s="63">
        <v>16.399999999999999</v>
      </c>
      <c r="BF10" s="63">
        <v>16.3</v>
      </c>
      <c r="BG10" s="63">
        <v>15.7</v>
      </c>
      <c r="BH10" s="63">
        <v>14.8</v>
      </c>
      <c r="BI10" s="63">
        <v>15.3</v>
      </c>
      <c r="BJ10" s="63">
        <v>14.1</v>
      </c>
      <c r="BK10" s="63">
        <v>13.5</v>
      </c>
      <c r="BL10" s="63">
        <v>15.8</v>
      </c>
      <c r="BM10" s="63">
        <v>15.7</v>
      </c>
      <c r="BN10" s="63">
        <v>15.1</v>
      </c>
      <c r="BO10" s="18">
        <f t="shared" si="0"/>
        <v>15.623333333333333</v>
      </c>
      <c r="BP10" s="4"/>
    </row>
    <row r="11" spans="2:69" x14ac:dyDescent="0.2">
      <c r="B11" s="1" t="str">
        <f t="shared" si="1"/>
        <v>Altiplano_Banderillas</v>
      </c>
      <c r="C11" s="85" t="s">
        <v>3</v>
      </c>
      <c r="D11" s="85" t="s">
        <v>4</v>
      </c>
      <c r="E11" s="85" t="s">
        <v>5</v>
      </c>
      <c r="F11" s="63">
        <v>26.8</v>
      </c>
      <c r="G11" s="63">
        <v>28.4</v>
      </c>
      <c r="H11" s="63">
        <v>29.9</v>
      </c>
      <c r="I11" s="63">
        <v>29.9</v>
      </c>
      <c r="J11" s="63">
        <v>30.4</v>
      </c>
      <c r="K11" s="63">
        <v>29.4</v>
      </c>
      <c r="L11" s="63">
        <v>30.9</v>
      </c>
      <c r="M11" s="63">
        <v>29</v>
      </c>
      <c r="N11" s="63">
        <v>29.7</v>
      </c>
      <c r="O11" s="63">
        <v>30.9</v>
      </c>
      <c r="P11" s="63">
        <v>32.9</v>
      </c>
      <c r="Q11" s="63">
        <v>32.4</v>
      </c>
      <c r="R11" s="63">
        <v>32.200000000000003</v>
      </c>
      <c r="S11" s="63">
        <v>31.1</v>
      </c>
      <c r="T11" s="63">
        <v>27.1</v>
      </c>
      <c r="U11" s="63">
        <v>24.9</v>
      </c>
      <c r="V11" s="63">
        <v>24.4</v>
      </c>
      <c r="W11" s="63">
        <v>25.9</v>
      </c>
      <c r="X11" s="63">
        <v>21.9</v>
      </c>
      <c r="Y11" s="63">
        <v>22.4</v>
      </c>
      <c r="Z11" s="63">
        <v>26.3</v>
      </c>
      <c r="AA11" s="63">
        <v>25.1</v>
      </c>
      <c r="AB11" s="63">
        <v>22.3</v>
      </c>
      <c r="AC11" s="63">
        <v>23.4</v>
      </c>
      <c r="AD11" s="63">
        <v>25.2</v>
      </c>
      <c r="AE11" s="63">
        <v>26.5</v>
      </c>
      <c r="AF11" s="63">
        <v>26.3</v>
      </c>
      <c r="AG11" s="63">
        <v>24.5</v>
      </c>
      <c r="AH11" s="63">
        <v>24.8</v>
      </c>
      <c r="AI11" s="63">
        <v>21.3</v>
      </c>
      <c r="AJ11" s="17">
        <f t="shared" si="2"/>
        <v>27.206666666666656</v>
      </c>
      <c r="AK11" s="63">
        <v>8.9</v>
      </c>
      <c r="AL11" s="63">
        <v>9.5</v>
      </c>
      <c r="AM11" s="63">
        <v>10.7</v>
      </c>
      <c r="AN11" s="63">
        <v>11.7</v>
      </c>
      <c r="AO11" s="63">
        <v>12.6</v>
      </c>
      <c r="AP11" s="63">
        <v>14.4</v>
      </c>
      <c r="AQ11" s="63">
        <v>15.6</v>
      </c>
      <c r="AR11" s="63">
        <v>15.1</v>
      </c>
      <c r="AS11" s="63">
        <v>12.8</v>
      </c>
      <c r="AT11" s="63">
        <v>13</v>
      </c>
      <c r="AU11" s="63">
        <v>13.7</v>
      </c>
      <c r="AV11" s="63">
        <v>14.5</v>
      </c>
      <c r="AW11" s="63">
        <v>15.9</v>
      </c>
      <c r="AX11" s="63">
        <v>13.5</v>
      </c>
      <c r="AY11" s="63">
        <v>13.8</v>
      </c>
      <c r="AZ11" s="63">
        <v>14.8</v>
      </c>
      <c r="BA11" s="63">
        <v>15.3</v>
      </c>
      <c r="BB11" s="63">
        <v>15.1</v>
      </c>
      <c r="BC11" s="63">
        <v>14.4</v>
      </c>
      <c r="BD11" s="63">
        <v>13.4</v>
      </c>
      <c r="BE11" s="63">
        <v>14.1</v>
      </c>
      <c r="BF11" s="63">
        <v>13.4</v>
      </c>
      <c r="BG11" s="63">
        <v>15.1</v>
      </c>
      <c r="BH11" s="63">
        <v>13.7</v>
      </c>
      <c r="BI11" s="63">
        <v>12.7</v>
      </c>
      <c r="BJ11" s="63">
        <v>12</v>
      </c>
      <c r="BK11" s="63">
        <v>12.6</v>
      </c>
      <c r="BL11" s="63">
        <v>14.9</v>
      </c>
      <c r="BM11" s="63">
        <v>14.5</v>
      </c>
      <c r="BN11" s="63">
        <v>13.4</v>
      </c>
      <c r="BO11" s="18">
        <f t="shared" si="0"/>
        <v>13.503333333333332</v>
      </c>
      <c r="BP11" s="4"/>
    </row>
    <row r="12" spans="2:69" x14ac:dyDescent="0.2">
      <c r="B12" s="1" t="str">
        <f t="shared" si="1"/>
        <v>Altiplano_Sabanillas</v>
      </c>
      <c r="C12" s="85" t="s">
        <v>3</v>
      </c>
      <c r="D12" s="85" t="s">
        <v>59</v>
      </c>
      <c r="E12" s="85" t="s">
        <v>60</v>
      </c>
      <c r="F12" s="63">
        <v>25.4</v>
      </c>
      <c r="G12" s="63">
        <v>26.3</v>
      </c>
      <c r="H12" s="63">
        <v>27.4</v>
      </c>
      <c r="I12" s="63">
        <v>28.2</v>
      </c>
      <c r="J12" s="63">
        <v>27.3</v>
      </c>
      <c r="K12" s="63">
        <v>27.9</v>
      </c>
      <c r="L12" s="63">
        <v>28.8</v>
      </c>
      <c r="M12" s="63">
        <v>28.6</v>
      </c>
      <c r="N12" s="63">
        <v>28</v>
      </c>
      <c r="O12" s="63">
        <v>28.8</v>
      </c>
      <c r="P12" s="63">
        <v>30.8</v>
      </c>
      <c r="Q12" s="63">
        <v>31.7</v>
      </c>
      <c r="R12" s="63">
        <v>30.6</v>
      </c>
      <c r="S12" s="63">
        <v>29.5</v>
      </c>
      <c r="T12" s="63">
        <v>30.4</v>
      </c>
      <c r="U12" s="63">
        <v>28</v>
      </c>
      <c r="V12" s="63">
        <v>26.4</v>
      </c>
      <c r="W12" s="63">
        <v>25</v>
      </c>
      <c r="X12" s="63">
        <v>25.3</v>
      </c>
      <c r="Y12" s="63">
        <v>25.7</v>
      </c>
      <c r="Z12" s="63">
        <v>25.3</v>
      </c>
      <c r="AA12" s="63">
        <v>23.8</v>
      </c>
      <c r="AB12" s="63">
        <v>25</v>
      </c>
      <c r="AC12" s="63">
        <v>27.2</v>
      </c>
      <c r="AD12" s="63">
        <v>26.1</v>
      </c>
      <c r="AE12" s="63">
        <v>26.6</v>
      </c>
      <c r="AF12" s="63">
        <v>27.2</v>
      </c>
      <c r="AG12" s="63">
        <v>26.6</v>
      </c>
      <c r="AH12" s="63">
        <v>24.4</v>
      </c>
      <c r="AI12" s="63">
        <v>24.8</v>
      </c>
      <c r="AJ12" s="17">
        <f t="shared" si="2"/>
        <v>27.236666666666668</v>
      </c>
      <c r="AK12" s="63">
        <v>11.9</v>
      </c>
      <c r="AL12" s="63">
        <v>9.1</v>
      </c>
      <c r="AM12" s="63">
        <v>12.3</v>
      </c>
      <c r="AN12" s="63">
        <v>10.1</v>
      </c>
      <c r="AO12" s="63">
        <v>11.2</v>
      </c>
      <c r="AP12" s="63">
        <v>10.1</v>
      </c>
      <c r="AQ12" s="63">
        <v>16.2</v>
      </c>
      <c r="AR12" s="63">
        <v>15.2</v>
      </c>
      <c r="AS12" s="63">
        <v>13.8</v>
      </c>
      <c r="AT12" s="63">
        <v>11.4</v>
      </c>
      <c r="AU12" s="63">
        <v>12.4</v>
      </c>
      <c r="AV12" s="63">
        <v>15.2</v>
      </c>
      <c r="AW12" s="63">
        <v>12</v>
      </c>
      <c r="AX12" s="63">
        <v>11.9</v>
      </c>
      <c r="AY12" s="63">
        <v>15.2</v>
      </c>
      <c r="AZ12" s="63">
        <v>15.2</v>
      </c>
      <c r="BA12" s="63">
        <v>15.8</v>
      </c>
      <c r="BB12" s="63">
        <v>17</v>
      </c>
      <c r="BC12" s="63">
        <v>14.5</v>
      </c>
      <c r="BD12" s="63">
        <v>11.8</v>
      </c>
      <c r="BE12" s="63">
        <v>16</v>
      </c>
      <c r="BF12" s="63">
        <v>15.5</v>
      </c>
      <c r="BG12" s="63">
        <v>14.6</v>
      </c>
      <c r="BH12" s="63">
        <v>10.5</v>
      </c>
      <c r="BI12" s="63">
        <v>11.3</v>
      </c>
      <c r="BJ12" s="63">
        <v>10.6</v>
      </c>
      <c r="BK12" s="63">
        <v>12.2</v>
      </c>
      <c r="BL12" s="63">
        <v>13.9</v>
      </c>
      <c r="BM12" s="63">
        <v>15.2</v>
      </c>
      <c r="BN12" s="63">
        <v>14.9</v>
      </c>
      <c r="BO12" s="18">
        <f t="shared" si="0"/>
        <v>13.233333333333331</v>
      </c>
      <c r="BP12" s="4"/>
    </row>
    <row r="13" spans="2:69" x14ac:dyDescent="0.2">
      <c r="B13" s="1" t="str">
        <f t="shared" si="1"/>
        <v>Altiplano_BuenaVista</v>
      </c>
      <c r="C13" s="85" t="s">
        <v>3</v>
      </c>
      <c r="D13" s="85" t="s">
        <v>9</v>
      </c>
      <c r="E13" s="85" t="s">
        <v>10</v>
      </c>
      <c r="F13" s="63">
        <v>26.4</v>
      </c>
      <c r="G13" s="63">
        <v>26.5</v>
      </c>
      <c r="H13" s="63">
        <v>28.3</v>
      </c>
      <c r="I13" s="63">
        <v>29.1</v>
      </c>
      <c r="J13" s="63">
        <v>28.6</v>
      </c>
      <c r="K13" s="63">
        <v>28.8</v>
      </c>
      <c r="L13" s="63">
        <v>30</v>
      </c>
      <c r="M13" s="63">
        <v>29.9</v>
      </c>
      <c r="N13" s="63">
        <v>28.7</v>
      </c>
      <c r="O13" s="63">
        <v>28.8</v>
      </c>
      <c r="P13" s="63">
        <v>31.9</v>
      </c>
      <c r="Q13" s="63">
        <v>32.6</v>
      </c>
      <c r="R13" s="63">
        <v>31.7</v>
      </c>
      <c r="S13" s="63">
        <v>30.9</v>
      </c>
      <c r="T13" s="63">
        <v>32.1</v>
      </c>
      <c r="U13" s="63">
        <v>28.4</v>
      </c>
      <c r="V13" s="63">
        <v>28.5</v>
      </c>
      <c r="W13" s="63">
        <v>26.4</v>
      </c>
      <c r="X13" s="63">
        <v>26.4</v>
      </c>
      <c r="Y13" s="63">
        <v>25.7</v>
      </c>
      <c r="Z13" s="63">
        <v>26.7</v>
      </c>
      <c r="AA13" s="63">
        <v>24</v>
      </c>
      <c r="AB13" s="63">
        <v>24.5</v>
      </c>
      <c r="AC13" s="63">
        <v>26.5</v>
      </c>
      <c r="AD13" s="63">
        <v>26.5</v>
      </c>
      <c r="AE13" s="63">
        <v>28.4</v>
      </c>
      <c r="AF13" s="63">
        <v>29</v>
      </c>
      <c r="AG13" s="63">
        <v>28.1</v>
      </c>
      <c r="AH13" s="63">
        <v>26.4</v>
      </c>
      <c r="AI13" s="63">
        <v>23.4</v>
      </c>
      <c r="AJ13" s="17">
        <f t="shared" si="2"/>
        <v>28.106666666666669</v>
      </c>
      <c r="AK13" s="63">
        <v>12.7</v>
      </c>
      <c r="AL13" s="63">
        <v>10.9</v>
      </c>
      <c r="AM13" s="63">
        <v>11.5</v>
      </c>
      <c r="AN13" s="63">
        <v>14.3</v>
      </c>
      <c r="AO13" s="63">
        <v>16.3</v>
      </c>
      <c r="AP13" s="63">
        <v>13.8</v>
      </c>
      <c r="AQ13" s="63">
        <v>16</v>
      </c>
      <c r="AR13" s="63">
        <v>15.3</v>
      </c>
      <c r="AS13" s="63">
        <v>13.9</v>
      </c>
      <c r="AT13" s="63">
        <v>16.7</v>
      </c>
      <c r="AU13" s="63">
        <v>13.8</v>
      </c>
      <c r="AV13" s="63">
        <v>15.7</v>
      </c>
      <c r="AW13" s="63">
        <v>17.100000000000001</v>
      </c>
      <c r="AX13" s="63">
        <v>17.5</v>
      </c>
      <c r="AY13" s="63">
        <v>16.3</v>
      </c>
      <c r="AZ13" s="63">
        <v>16.5</v>
      </c>
      <c r="BA13" s="63">
        <v>16.100000000000001</v>
      </c>
      <c r="BB13" s="63">
        <v>16.399999999999999</v>
      </c>
      <c r="BC13" s="63">
        <v>14.8</v>
      </c>
      <c r="BD13" s="63">
        <v>15.3</v>
      </c>
      <c r="BE13" s="63">
        <v>16.2</v>
      </c>
      <c r="BF13" s="63">
        <v>16</v>
      </c>
      <c r="BG13" s="63">
        <v>15.4</v>
      </c>
      <c r="BH13" s="63">
        <v>13.1</v>
      </c>
      <c r="BI13" s="63">
        <v>13.9</v>
      </c>
      <c r="BJ13" s="63">
        <v>12.2</v>
      </c>
      <c r="BK13" s="63">
        <v>13.5</v>
      </c>
      <c r="BL13" s="63">
        <v>15.7</v>
      </c>
      <c r="BM13" s="63">
        <v>15.2</v>
      </c>
      <c r="BN13" s="63">
        <v>15.6</v>
      </c>
      <c r="BO13" s="18">
        <f t="shared" si="0"/>
        <v>14.923333333333334</v>
      </c>
      <c r="BP13" s="4"/>
    </row>
    <row r="14" spans="2:69" x14ac:dyDescent="0.2">
      <c r="B14" s="1" t="str">
        <f t="shared" si="1"/>
        <v>Altiplano_La Terquedad</v>
      </c>
      <c r="C14" s="85" t="s">
        <v>3</v>
      </c>
      <c r="D14" s="85" t="s">
        <v>43</v>
      </c>
      <c r="E14" s="85" t="s">
        <v>10</v>
      </c>
      <c r="F14" s="63">
        <v>29.5</v>
      </c>
      <c r="G14" s="63">
        <v>30.8</v>
      </c>
      <c r="H14" s="63">
        <v>32.5</v>
      </c>
      <c r="I14" s="63">
        <v>31.6</v>
      </c>
      <c r="J14" s="63">
        <v>30.8</v>
      </c>
      <c r="K14" s="63">
        <v>31.1</v>
      </c>
      <c r="L14" s="63">
        <v>32.799999999999997</v>
      </c>
      <c r="M14" s="63">
        <v>33.1</v>
      </c>
      <c r="N14" s="63">
        <v>31.6</v>
      </c>
      <c r="O14" s="63">
        <v>33.299999999999997</v>
      </c>
      <c r="P14" s="63">
        <v>33.9</v>
      </c>
      <c r="Q14" s="63">
        <v>34.6</v>
      </c>
      <c r="R14" s="63">
        <v>33.5</v>
      </c>
      <c r="S14" s="63">
        <v>33.799999999999997</v>
      </c>
      <c r="T14" s="63">
        <v>32.9</v>
      </c>
      <c r="U14" s="63">
        <v>31.6</v>
      </c>
      <c r="V14" s="63">
        <v>32</v>
      </c>
      <c r="W14" s="63">
        <v>27.5</v>
      </c>
      <c r="X14" s="63">
        <v>28.6</v>
      </c>
      <c r="Y14" s="63">
        <v>29.2</v>
      </c>
      <c r="Z14" s="63">
        <v>28.2</v>
      </c>
      <c r="AA14" s="63">
        <v>27.8</v>
      </c>
      <c r="AB14" s="63">
        <v>27.6</v>
      </c>
      <c r="AC14" s="63">
        <v>29.2</v>
      </c>
      <c r="AD14" s="63">
        <v>28.6</v>
      </c>
      <c r="AE14" s="63">
        <v>31.1</v>
      </c>
      <c r="AF14" s="63">
        <v>31.6</v>
      </c>
      <c r="AG14" s="63">
        <v>31.5</v>
      </c>
      <c r="AH14" s="63">
        <v>29.3</v>
      </c>
      <c r="AI14" s="63">
        <v>23.3</v>
      </c>
      <c r="AJ14" s="17">
        <f t="shared" si="2"/>
        <v>30.763333333333335</v>
      </c>
      <c r="AK14" s="63">
        <v>13.7</v>
      </c>
      <c r="AL14" s="63">
        <v>13.3</v>
      </c>
      <c r="AM14" s="63">
        <v>13.9</v>
      </c>
      <c r="AN14" s="63">
        <v>13.7</v>
      </c>
      <c r="AO14" s="63">
        <v>18</v>
      </c>
      <c r="AP14" s="63">
        <v>15.1</v>
      </c>
      <c r="AQ14" s="63">
        <v>17.399999999999999</v>
      </c>
      <c r="AR14" s="63">
        <v>18.100000000000001</v>
      </c>
      <c r="AS14" s="63">
        <v>16.600000000000001</v>
      </c>
      <c r="AT14" s="63">
        <v>19.5</v>
      </c>
      <c r="AU14" s="63">
        <v>16.100000000000001</v>
      </c>
      <c r="AV14" s="63">
        <v>19.399999999999999</v>
      </c>
      <c r="AW14" s="63">
        <v>19.600000000000001</v>
      </c>
      <c r="AX14" s="63">
        <v>16.600000000000001</v>
      </c>
      <c r="AY14" s="63">
        <v>19.5</v>
      </c>
      <c r="AZ14" s="63">
        <v>18</v>
      </c>
      <c r="BA14" s="63">
        <v>18.5</v>
      </c>
      <c r="BB14" s="63">
        <v>18.399999999999999</v>
      </c>
      <c r="BC14" s="63">
        <v>17.7</v>
      </c>
      <c r="BD14" s="63">
        <v>17.5</v>
      </c>
      <c r="BE14" s="63">
        <v>18.3</v>
      </c>
      <c r="BF14" s="63">
        <v>18.100000000000001</v>
      </c>
      <c r="BG14" s="63">
        <v>16.8</v>
      </c>
      <c r="BH14" s="63">
        <v>16.600000000000001</v>
      </c>
      <c r="BI14" s="63">
        <v>17.399999999999999</v>
      </c>
      <c r="BJ14" s="63">
        <v>15</v>
      </c>
      <c r="BK14" s="63">
        <v>15.3</v>
      </c>
      <c r="BL14" s="63">
        <v>16.2</v>
      </c>
      <c r="BM14" s="63">
        <v>18.399999999999999</v>
      </c>
      <c r="BN14" s="63">
        <v>18.899999999999999</v>
      </c>
      <c r="BO14" s="18">
        <f t="shared" si="0"/>
        <v>17.053333333333331</v>
      </c>
      <c r="BP14" s="4"/>
    </row>
    <row r="15" spans="2:69" x14ac:dyDescent="0.2">
      <c r="B15" s="1" t="str">
        <f t="shared" si="1"/>
        <v>Altiplano_BuenaVista</v>
      </c>
      <c r="C15" s="85" t="s">
        <v>3</v>
      </c>
      <c r="D15" s="85" t="s">
        <v>9</v>
      </c>
      <c r="E15" s="85" t="s">
        <v>11</v>
      </c>
      <c r="F15" s="63" t="s">
        <v>140</v>
      </c>
      <c r="G15" s="63">
        <v>22.4</v>
      </c>
      <c r="H15" s="63">
        <v>17.899999999999999</v>
      </c>
      <c r="I15" s="63" t="s">
        <v>140</v>
      </c>
      <c r="J15" s="63" t="s">
        <v>140</v>
      </c>
      <c r="K15" s="63" t="s">
        <v>140</v>
      </c>
      <c r="L15" s="63">
        <v>21.3</v>
      </c>
      <c r="M15" s="63" t="s">
        <v>140</v>
      </c>
      <c r="N15" s="63" t="s">
        <v>140</v>
      </c>
      <c r="O15" s="63" t="s">
        <v>140</v>
      </c>
      <c r="P15" s="63" t="s">
        <v>140</v>
      </c>
      <c r="Q15" s="63" t="s">
        <v>140</v>
      </c>
      <c r="R15" s="63">
        <v>14.9</v>
      </c>
      <c r="S15" s="63">
        <v>27.9</v>
      </c>
      <c r="T15" s="63" t="s">
        <v>140</v>
      </c>
      <c r="U15" s="63">
        <v>19.7</v>
      </c>
      <c r="V15" s="63">
        <v>24</v>
      </c>
      <c r="W15" s="63">
        <v>20.6</v>
      </c>
      <c r="X15" s="63">
        <v>21.1</v>
      </c>
      <c r="Y15" s="63">
        <v>23.1</v>
      </c>
      <c r="Z15" s="63">
        <v>25</v>
      </c>
      <c r="AA15" s="63">
        <v>25.7</v>
      </c>
      <c r="AB15" s="63">
        <v>22</v>
      </c>
      <c r="AC15" s="63">
        <v>21.5</v>
      </c>
      <c r="AD15" s="63">
        <v>24</v>
      </c>
      <c r="AE15" s="63">
        <v>25.7</v>
      </c>
      <c r="AF15" s="63">
        <v>25.1</v>
      </c>
      <c r="AG15" s="63">
        <v>20.9</v>
      </c>
      <c r="AH15" s="63">
        <v>22.6</v>
      </c>
      <c r="AI15" s="63">
        <v>19.2</v>
      </c>
      <c r="AJ15" s="17">
        <f t="shared" si="2"/>
        <v>22.23</v>
      </c>
      <c r="AK15" s="63" t="s">
        <v>140</v>
      </c>
      <c r="AL15" s="63">
        <v>21.9</v>
      </c>
      <c r="AM15" s="63">
        <v>17.899999999999999</v>
      </c>
      <c r="AN15" s="63" t="s">
        <v>140</v>
      </c>
      <c r="AO15" s="63" t="s">
        <v>140</v>
      </c>
      <c r="AP15" s="63" t="s">
        <v>140</v>
      </c>
      <c r="AQ15" s="63">
        <v>17.600000000000001</v>
      </c>
      <c r="AR15" s="63" t="s">
        <v>140</v>
      </c>
      <c r="AS15" s="63" t="s">
        <v>140</v>
      </c>
      <c r="AT15" s="63" t="s">
        <v>140</v>
      </c>
      <c r="AU15" s="63" t="s">
        <v>140</v>
      </c>
      <c r="AV15" s="63" t="s">
        <v>140</v>
      </c>
      <c r="AW15" s="63">
        <v>14.7</v>
      </c>
      <c r="AX15" s="63">
        <v>24.4</v>
      </c>
      <c r="AY15" s="63" t="s">
        <v>140</v>
      </c>
      <c r="AZ15" s="63">
        <v>16.8</v>
      </c>
      <c r="BA15" s="63">
        <v>15.2</v>
      </c>
      <c r="BB15" s="63">
        <v>14.7</v>
      </c>
      <c r="BC15" s="63">
        <v>14.6</v>
      </c>
      <c r="BD15" s="63">
        <v>14</v>
      </c>
      <c r="BE15" s="63">
        <v>13.8</v>
      </c>
      <c r="BF15" s="63">
        <v>12.9</v>
      </c>
      <c r="BG15" s="63">
        <v>14.7</v>
      </c>
      <c r="BH15" s="63">
        <v>13.4</v>
      </c>
      <c r="BI15" s="63">
        <v>10</v>
      </c>
      <c r="BJ15" s="63">
        <v>10.9</v>
      </c>
      <c r="BK15" s="63">
        <v>11.5</v>
      </c>
      <c r="BL15" s="63">
        <v>14.6</v>
      </c>
      <c r="BM15" s="63">
        <v>13.5</v>
      </c>
      <c r="BN15" s="63">
        <v>13.2</v>
      </c>
      <c r="BO15" s="18">
        <f t="shared" si="0"/>
        <v>15.015000000000001</v>
      </c>
      <c r="BP15" s="4"/>
    </row>
    <row r="16" spans="2:69" x14ac:dyDescent="0.2">
      <c r="B16" s="1" t="str">
        <f t="shared" si="1"/>
        <v>Altiplano_La Dulce</v>
      </c>
      <c r="C16" s="85" t="s">
        <v>3</v>
      </c>
      <c r="D16" s="85" t="s">
        <v>37</v>
      </c>
      <c r="E16" s="85" t="s">
        <v>11</v>
      </c>
      <c r="F16" s="63">
        <v>25.9</v>
      </c>
      <c r="G16" s="63">
        <v>27.5</v>
      </c>
      <c r="H16" s="63">
        <v>29.6</v>
      </c>
      <c r="I16" s="63">
        <v>29.9</v>
      </c>
      <c r="J16" s="63">
        <v>29.9</v>
      </c>
      <c r="K16" s="63">
        <v>28.6</v>
      </c>
      <c r="L16" s="63">
        <v>30.6</v>
      </c>
      <c r="M16" s="63">
        <v>29.3</v>
      </c>
      <c r="N16" s="63">
        <v>30</v>
      </c>
      <c r="O16" s="63">
        <v>30.8</v>
      </c>
      <c r="P16" s="63">
        <v>32.1</v>
      </c>
      <c r="Q16" s="63">
        <v>32.299999999999997</v>
      </c>
      <c r="R16" s="63">
        <v>32</v>
      </c>
      <c r="S16" s="63">
        <v>30.5</v>
      </c>
      <c r="T16" s="63">
        <v>27.1</v>
      </c>
      <c r="U16" s="63">
        <v>24.1</v>
      </c>
      <c r="V16" s="63">
        <v>24</v>
      </c>
      <c r="W16" s="63">
        <v>24.9</v>
      </c>
      <c r="X16" s="63">
        <v>22</v>
      </c>
      <c r="Y16" s="63">
        <v>22</v>
      </c>
      <c r="Z16" s="63">
        <v>23.9</v>
      </c>
      <c r="AA16" s="63">
        <v>25.6</v>
      </c>
      <c r="AB16" s="63">
        <v>22.6</v>
      </c>
      <c r="AC16" s="63">
        <v>22.9</v>
      </c>
      <c r="AD16" s="63">
        <v>26.4</v>
      </c>
      <c r="AE16" s="63">
        <v>27.5</v>
      </c>
      <c r="AF16" s="63">
        <v>27.4</v>
      </c>
      <c r="AG16" s="63">
        <v>26.4</v>
      </c>
      <c r="AH16" s="63">
        <v>22.9</v>
      </c>
      <c r="AI16" s="63">
        <v>21.3</v>
      </c>
      <c r="AJ16" s="17">
        <f t="shared" si="2"/>
        <v>27</v>
      </c>
      <c r="AK16" s="63">
        <v>10.1</v>
      </c>
      <c r="AL16" s="63">
        <v>10.5</v>
      </c>
      <c r="AM16" s="63">
        <v>11.3</v>
      </c>
      <c r="AN16" s="63">
        <v>12.6</v>
      </c>
      <c r="AO16" s="63">
        <v>13</v>
      </c>
      <c r="AP16" s="63">
        <v>13.7</v>
      </c>
      <c r="AQ16" s="63">
        <v>14.5</v>
      </c>
      <c r="AR16" s="63">
        <v>15</v>
      </c>
      <c r="AS16" s="63">
        <v>14.3</v>
      </c>
      <c r="AT16" s="63">
        <v>13.5</v>
      </c>
      <c r="AU16" s="63">
        <v>13.6</v>
      </c>
      <c r="AV16" s="63">
        <v>14.3</v>
      </c>
      <c r="AW16" s="63">
        <v>14.9</v>
      </c>
      <c r="AX16" s="63">
        <v>14</v>
      </c>
      <c r="AY16" s="63">
        <v>14.5</v>
      </c>
      <c r="AZ16" s="63">
        <v>13.8</v>
      </c>
      <c r="BA16" s="63">
        <v>14.6</v>
      </c>
      <c r="BB16" s="63">
        <v>14.7</v>
      </c>
      <c r="BC16" s="63">
        <v>14.8</v>
      </c>
      <c r="BD16" s="63">
        <v>14.4</v>
      </c>
      <c r="BE16" s="63">
        <v>14.5</v>
      </c>
      <c r="BF16" s="63">
        <v>13</v>
      </c>
      <c r="BG16" s="63">
        <v>14.8</v>
      </c>
      <c r="BH16" s="63">
        <v>14.1</v>
      </c>
      <c r="BI16" s="63">
        <v>10.199999999999999</v>
      </c>
      <c r="BJ16" s="63">
        <v>11.1</v>
      </c>
      <c r="BK16" s="63">
        <v>13.7</v>
      </c>
      <c r="BL16" s="63">
        <v>14.7</v>
      </c>
      <c r="BM16" s="63">
        <v>14</v>
      </c>
      <c r="BN16" s="63">
        <v>13.2</v>
      </c>
      <c r="BO16" s="18">
        <f t="shared" si="0"/>
        <v>13.513333333333332</v>
      </c>
      <c r="BP16" s="4"/>
    </row>
    <row r="17" spans="2:68" x14ac:dyDescent="0.2">
      <c r="B17" s="1" t="str">
        <f t="shared" si="1"/>
        <v>Altiplano_Yoliatl</v>
      </c>
      <c r="C17" s="85" t="s">
        <v>3</v>
      </c>
      <c r="D17" s="85" t="s">
        <v>72</v>
      </c>
      <c r="E17" s="85" t="s">
        <v>11</v>
      </c>
      <c r="F17" s="63">
        <v>28.8</v>
      </c>
      <c r="G17" s="63">
        <v>30.6</v>
      </c>
      <c r="H17" s="63">
        <v>30.9</v>
      </c>
      <c r="I17" s="63">
        <v>31.3</v>
      </c>
      <c r="J17" s="63">
        <v>29.8</v>
      </c>
      <c r="K17" s="63">
        <v>30.6</v>
      </c>
      <c r="L17" s="63">
        <v>30.2</v>
      </c>
      <c r="M17" s="63">
        <v>31.7</v>
      </c>
      <c r="N17" s="63">
        <v>32.5</v>
      </c>
      <c r="O17" s="63">
        <v>32.299999999999997</v>
      </c>
      <c r="P17" s="63">
        <v>34.299999999999997</v>
      </c>
      <c r="Q17" s="63">
        <v>34</v>
      </c>
      <c r="R17" s="63">
        <v>32.299999999999997</v>
      </c>
      <c r="S17" s="63">
        <v>31.4</v>
      </c>
      <c r="T17" s="63">
        <v>28.9</v>
      </c>
      <c r="U17" s="63">
        <v>25.1</v>
      </c>
      <c r="V17" s="63">
        <v>25.6</v>
      </c>
      <c r="W17" s="63">
        <v>24.8</v>
      </c>
      <c r="X17" s="63">
        <v>23.2</v>
      </c>
      <c r="Y17" s="63">
        <v>22.6</v>
      </c>
      <c r="Z17" s="63">
        <v>26</v>
      </c>
      <c r="AA17" s="63">
        <v>26.1</v>
      </c>
      <c r="AB17" s="63">
        <v>21.6</v>
      </c>
      <c r="AC17" s="63">
        <v>23.7</v>
      </c>
      <c r="AD17" s="63">
        <v>27.2</v>
      </c>
      <c r="AE17" s="63">
        <v>28.9</v>
      </c>
      <c r="AF17" s="63">
        <v>29.1</v>
      </c>
      <c r="AG17" s="63">
        <v>28.2</v>
      </c>
      <c r="AH17" s="63">
        <v>24.7</v>
      </c>
      <c r="AI17" s="63">
        <v>20.7</v>
      </c>
      <c r="AJ17" s="17">
        <f t="shared" si="2"/>
        <v>28.236666666666675</v>
      </c>
      <c r="AK17" s="63">
        <v>7.3</v>
      </c>
      <c r="AL17" s="63">
        <v>6.6</v>
      </c>
      <c r="AM17" s="63">
        <v>7</v>
      </c>
      <c r="AN17" s="63">
        <v>9.1</v>
      </c>
      <c r="AO17" s="63">
        <v>11.9</v>
      </c>
      <c r="AP17" s="63">
        <v>9.4</v>
      </c>
      <c r="AQ17" s="63">
        <v>13.1</v>
      </c>
      <c r="AR17" s="63">
        <v>13.2</v>
      </c>
      <c r="AS17" s="63">
        <v>11.3</v>
      </c>
      <c r="AT17" s="63">
        <v>13.3</v>
      </c>
      <c r="AU17" s="63">
        <v>12.4</v>
      </c>
      <c r="AV17" s="63">
        <v>11.1</v>
      </c>
      <c r="AW17" s="63">
        <v>15.4</v>
      </c>
      <c r="AX17" s="63">
        <v>13.5</v>
      </c>
      <c r="AY17" s="63">
        <v>13.1</v>
      </c>
      <c r="AZ17" s="63">
        <v>14.4</v>
      </c>
      <c r="BA17" s="63">
        <v>15</v>
      </c>
      <c r="BB17" s="63">
        <v>14.2</v>
      </c>
      <c r="BC17" s="63">
        <v>13.9</v>
      </c>
      <c r="BD17" s="63">
        <v>14</v>
      </c>
      <c r="BE17" s="63">
        <v>14.8</v>
      </c>
      <c r="BF17" s="63">
        <v>12.4</v>
      </c>
      <c r="BG17" s="63">
        <v>13.8</v>
      </c>
      <c r="BH17" s="63">
        <v>12.8</v>
      </c>
      <c r="BI17" s="63">
        <v>11.9</v>
      </c>
      <c r="BJ17" s="63">
        <v>10.1</v>
      </c>
      <c r="BK17" s="63">
        <v>9.6999999999999993</v>
      </c>
      <c r="BL17" s="63">
        <v>14</v>
      </c>
      <c r="BM17" s="63">
        <v>14.3</v>
      </c>
      <c r="BN17" s="63">
        <v>13.3</v>
      </c>
      <c r="BO17" s="18">
        <f t="shared" si="0"/>
        <v>12.21</v>
      </c>
      <c r="BP17" s="4"/>
    </row>
    <row r="18" spans="2:68" x14ac:dyDescent="0.2">
      <c r="B18" s="1" t="str">
        <f t="shared" si="1"/>
        <v>Altiplano_El Pocito</v>
      </c>
      <c r="C18" s="85" t="s">
        <v>3</v>
      </c>
      <c r="D18" s="85" t="s">
        <v>135</v>
      </c>
      <c r="E18" s="85" t="s">
        <v>49</v>
      </c>
      <c r="F18" s="160">
        <v>24.9</v>
      </c>
      <c r="G18" s="160">
        <v>27.7</v>
      </c>
      <c r="H18" s="160">
        <v>29.1</v>
      </c>
      <c r="I18" s="160">
        <v>28.1</v>
      </c>
      <c r="J18" s="160">
        <v>26.5</v>
      </c>
      <c r="K18" s="160">
        <v>26.3</v>
      </c>
      <c r="L18" s="160">
        <v>29.3</v>
      </c>
      <c r="M18" s="160">
        <v>27.6</v>
      </c>
      <c r="N18" s="160">
        <v>26.7</v>
      </c>
      <c r="O18" s="160">
        <v>28</v>
      </c>
      <c r="P18" s="160">
        <v>30.7</v>
      </c>
      <c r="Q18" s="160">
        <v>32</v>
      </c>
      <c r="R18" s="160">
        <v>29.2</v>
      </c>
      <c r="S18" s="160">
        <v>28.7</v>
      </c>
      <c r="T18" s="160">
        <v>26.7</v>
      </c>
      <c r="U18" s="160">
        <v>25</v>
      </c>
      <c r="V18" s="160">
        <v>26.8</v>
      </c>
      <c r="W18" s="160">
        <v>23.9</v>
      </c>
      <c r="X18" s="160">
        <v>23.5</v>
      </c>
      <c r="Y18" s="160">
        <v>24.7</v>
      </c>
      <c r="Z18" s="160">
        <v>24.7</v>
      </c>
      <c r="AA18" s="160">
        <v>23.3</v>
      </c>
      <c r="AB18" s="160">
        <v>22</v>
      </c>
      <c r="AC18" s="160">
        <v>24.2</v>
      </c>
      <c r="AD18" s="160">
        <v>23.3</v>
      </c>
      <c r="AE18" s="160">
        <v>26.1</v>
      </c>
      <c r="AF18" s="160">
        <v>26.3</v>
      </c>
      <c r="AG18" s="160">
        <v>25.6</v>
      </c>
      <c r="AH18" s="160">
        <v>24.2</v>
      </c>
      <c r="AI18" s="160">
        <v>21.4</v>
      </c>
      <c r="AJ18" s="17">
        <f t="shared" si="2"/>
        <v>26.216666666666665</v>
      </c>
      <c r="AK18" s="160">
        <v>11.8</v>
      </c>
      <c r="AL18" s="160">
        <v>13</v>
      </c>
      <c r="AM18" s="160">
        <v>13.9</v>
      </c>
      <c r="AN18" s="160">
        <v>13.2</v>
      </c>
      <c r="AO18" s="160">
        <v>16.100000000000001</v>
      </c>
      <c r="AP18" s="160">
        <v>15.2</v>
      </c>
      <c r="AQ18" s="160">
        <v>16</v>
      </c>
      <c r="AR18" s="160">
        <v>15.6</v>
      </c>
      <c r="AS18" s="160">
        <v>15.1</v>
      </c>
      <c r="AT18" s="160">
        <v>16.399999999999999</v>
      </c>
      <c r="AU18" s="160">
        <v>16.2</v>
      </c>
      <c r="AV18" s="160">
        <v>17.8</v>
      </c>
      <c r="AW18" s="160">
        <v>16.399999999999999</v>
      </c>
      <c r="AX18" s="160">
        <v>16.399999999999999</v>
      </c>
      <c r="AY18" s="160">
        <v>17.7</v>
      </c>
      <c r="AZ18" s="160">
        <v>16.7</v>
      </c>
      <c r="BA18" s="160">
        <v>15.3</v>
      </c>
      <c r="BB18" s="160">
        <v>16.399999999999999</v>
      </c>
      <c r="BC18" s="160">
        <v>14.9</v>
      </c>
      <c r="BD18" s="160">
        <v>15.6</v>
      </c>
      <c r="BE18" s="160">
        <v>16.3</v>
      </c>
      <c r="BF18" s="160">
        <v>15.3</v>
      </c>
      <c r="BG18" s="160">
        <v>15.4</v>
      </c>
      <c r="BH18" s="160">
        <v>13.5</v>
      </c>
      <c r="BI18" s="160">
        <v>15</v>
      </c>
      <c r="BJ18" s="160">
        <v>13.9</v>
      </c>
      <c r="BK18" s="160">
        <v>15.9</v>
      </c>
      <c r="BL18" s="160">
        <v>15.9</v>
      </c>
      <c r="BM18" s="160">
        <v>16.2</v>
      </c>
      <c r="BN18" s="160">
        <v>15.3</v>
      </c>
      <c r="BO18" s="18">
        <f t="shared" si="0"/>
        <v>15.41333333333333</v>
      </c>
      <c r="BP18" s="4"/>
    </row>
    <row r="19" spans="2:68" x14ac:dyDescent="0.2">
      <c r="B19" s="1" t="str">
        <f t="shared" si="1"/>
        <v>Altiplano_La Victoria</v>
      </c>
      <c r="C19" s="85" t="s">
        <v>3</v>
      </c>
      <c r="D19" s="85" t="s">
        <v>132</v>
      </c>
      <c r="E19" s="85" t="s">
        <v>5</v>
      </c>
      <c r="F19" s="63">
        <v>23.4</v>
      </c>
      <c r="G19" s="63">
        <v>25.3</v>
      </c>
      <c r="H19" s="63">
        <v>26.3</v>
      </c>
      <c r="I19" s="63">
        <v>26.5</v>
      </c>
      <c r="J19" s="63">
        <v>26.2</v>
      </c>
      <c r="K19" s="63">
        <v>26.5</v>
      </c>
      <c r="L19" s="63">
        <v>28.2</v>
      </c>
      <c r="M19" s="63">
        <v>26.4</v>
      </c>
      <c r="N19" s="63">
        <v>26.9</v>
      </c>
      <c r="O19" s="63">
        <v>27.4</v>
      </c>
      <c r="P19" s="63">
        <v>29.3</v>
      </c>
      <c r="Q19" s="63">
        <v>29.5</v>
      </c>
      <c r="R19" s="63">
        <v>28.5</v>
      </c>
      <c r="S19" s="63">
        <v>27.6</v>
      </c>
      <c r="T19" s="63">
        <v>27.1</v>
      </c>
      <c r="U19" s="63">
        <v>23.1</v>
      </c>
      <c r="V19" s="63">
        <v>25.2</v>
      </c>
      <c r="W19" s="63">
        <v>23.8</v>
      </c>
      <c r="X19" s="63">
        <v>21.5</v>
      </c>
      <c r="Y19" s="63">
        <v>20.3</v>
      </c>
      <c r="Z19" s="63">
        <v>24.4</v>
      </c>
      <c r="AA19" s="63">
        <v>21</v>
      </c>
      <c r="AB19" s="63">
        <v>20.3</v>
      </c>
      <c r="AC19" s="63">
        <v>22.6</v>
      </c>
      <c r="AD19" s="63">
        <v>23.5</v>
      </c>
      <c r="AE19" s="63">
        <v>24.8</v>
      </c>
      <c r="AF19" s="63">
        <v>24.6</v>
      </c>
      <c r="AG19" s="63">
        <v>22.3</v>
      </c>
      <c r="AH19" s="63">
        <v>22.6</v>
      </c>
      <c r="AI19" s="63">
        <v>20.5</v>
      </c>
      <c r="AJ19" s="17">
        <f t="shared" si="2"/>
        <v>24.853333333333332</v>
      </c>
      <c r="AK19" s="63">
        <v>8.6</v>
      </c>
      <c r="AL19" s="63">
        <v>7.9</v>
      </c>
      <c r="AM19" s="63">
        <v>7.8</v>
      </c>
      <c r="AN19" s="63">
        <v>10</v>
      </c>
      <c r="AO19" s="63">
        <v>12.3</v>
      </c>
      <c r="AP19" s="63">
        <v>10.3</v>
      </c>
      <c r="AQ19" s="63">
        <v>14</v>
      </c>
      <c r="AR19" s="63">
        <v>14.2</v>
      </c>
      <c r="AS19" s="63">
        <v>11.6</v>
      </c>
      <c r="AT19" s="63">
        <v>10.7</v>
      </c>
      <c r="AU19" s="63">
        <v>10.9</v>
      </c>
      <c r="AV19" s="63">
        <v>13.8</v>
      </c>
      <c r="AW19" s="63">
        <v>12</v>
      </c>
      <c r="AX19" s="63">
        <v>12.8</v>
      </c>
      <c r="AY19" s="63">
        <v>13.5</v>
      </c>
      <c r="AZ19" s="63">
        <v>15</v>
      </c>
      <c r="BA19" s="63">
        <v>15</v>
      </c>
      <c r="BB19" s="63">
        <v>14.7</v>
      </c>
      <c r="BC19" s="63">
        <v>13.1</v>
      </c>
      <c r="BD19" s="63">
        <v>12.9</v>
      </c>
      <c r="BE19" s="63">
        <v>13.4</v>
      </c>
      <c r="BF19" s="63">
        <v>12.5</v>
      </c>
      <c r="BG19" s="63">
        <v>13.8</v>
      </c>
      <c r="BH19" s="63">
        <v>11.8</v>
      </c>
      <c r="BI19" s="63">
        <v>11.6</v>
      </c>
      <c r="BJ19" s="63">
        <v>10.6</v>
      </c>
      <c r="BK19" s="63">
        <v>12</v>
      </c>
      <c r="BL19" s="63">
        <v>12.8</v>
      </c>
      <c r="BM19" s="63">
        <v>13.2</v>
      </c>
      <c r="BN19" s="63">
        <v>12.5</v>
      </c>
      <c r="BO19" s="18">
        <f t="shared" si="0"/>
        <v>12.176666666666669</v>
      </c>
      <c r="BP19" s="4"/>
    </row>
    <row r="20" spans="2:68" x14ac:dyDescent="0.2">
      <c r="B20" s="1" t="str">
        <f t="shared" si="1"/>
        <v>Altiplano_Cerritos de Bernal</v>
      </c>
      <c r="C20" s="85" t="s">
        <v>3</v>
      </c>
      <c r="D20" s="85" t="s">
        <v>133</v>
      </c>
      <c r="E20" s="85" t="s">
        <v>5</v>
      </c>
      <c r="F20" s="63">
        <v>24.4</v>
      </c>
      <c r="G20" s="63">
        <v>25.9</v>
      </c>
      <c r="H20" s="63">
        <v>27</v>
      </c>
      <c r="I20" s="63">
        <v>27</v>
      </c>
      <c r="J20" s="63">
        <v>26.3</v>
      </c>
      <c r="K20" s="63">
        <v>26.5</v>
      </c>
      <c r="L20" s="63">
        <v>28.2</v>
      </c>
      <c r="M20" s="63">
        <v>26.1</v>
      </c>
      <c r="N20" s="63">
        <v>27.2</v>
      </c>
      <c r="O20" s="63">
        <v>28.2</v>
      </c>
      <c r="P20" s="63">
        <v>29.7</v>
      </c>
      <c r="Q20" s="63">
        <v>30.1</v>
      </c>
      <c r="R20" s="63">
        <v>29.3</v>
      </c>
      <c r="S20" s="63">
        <v>28.2</v>
      </c>
      <c r="T20" s="63">
        <v>26.3</v>
      </c>
      <c r="U20" s="63">
        <v>22.3</v>
      </c>
      <c r="V20" s="63">
        <v>22.6</v>
      </c>
      <c r="W20" s="63">
        <v>21.8</v>
      </c>
      <c r="X20" s="63">
        <v>21.3</v>
      </c>
      <c r="Y20" s="63">
        <v>20.6</v>
      </c>
      <c r="Z20" s="63">
        <v>22.3</v>
      </c>
      <c r="AA20" s="63">
        <v>23.5</v>
      </c>
      <c r="AB20" s="63">
        <v>20.100000000000001</v>
      </c>
      <c r="AC20" s="63">
        <v>21.8</v>
      </c>
      <c r="AD20" s="63">
        <v>23.4</v>
      </c>
      <c r="AE20" s="63">
        <v>24.3</v>
      </c>
      <c r="AF20" s="63">
        <v>23.9</v>
      </c>
      <c r="AG20" s="63">
        <v>22.7</v>
      </c>
      <c r="AH20" s="63">
        <v>22.5</v>
      </c>
      <c r="AI20" s="63">
        <v>17.7</v>
      </c>
      <c r="AJ20" s="17">
        <f t="shared" si="2"/>
        <v>24.706666666666663</v>
      </c>
      <c r="AK20" s="63">
        <v>8.4</v>
      </c>
      <c r="AL20" s="63">
        <v>10.6</v>
      </c>
      <c r="AM20" s="63">
        <v>10</v>
      </c>
      <c r="AN20" s="63">
        <v>12.5</v>
      </c>
      <c r="AO20" s="63">
        <v>13.7</v>
      </c>
      <c r="AP20" s="63">
        <v>11.5</v>
      </c>
      <c r="AQ20" s="63">
        <v>14.1</v>
      </c>
      <c r="AR20" s="63">
        <v>14.2</v>
      </c>
      <c r="AS20" s="63">
        <v>11.9</v>
      </c>
      <c r="AT20" s="63">
        <v>13.3</v>
      </c>
      <c r="AU20" s="63">
        <v>12.9</v>
      </c>
      <c r="AV20" s="63">
        <v>13.8</v>
      </c>
      <c r="AW20" s="63">
        <v>13.1</v>
      </c>
      <c r="AX20" s="63">
        <v>13.4</v>
      </c>
      <c r="AY20" s="63">
        <v>13.8</v>
      </c>
      <c r="AZ20" s="63">
        <v>13.6</v>
      </c>
      <c r="BA20" s="63">
        <v>14.9</v>
      </c>
      <c r="BB20" s="63">
        <v>14.6</v>
      </c>
      <c r="BC20" s="63">
        <v>13.3</v>
      </c>
      <c r="BD20" s="63">
        <v>13.8</v>
      </c>
      <c r="BE20" s="63">
        <v>13.3</v>
      </c>
      <c r="BF20" s="63">
        <v>11.6</v>
      </c>
      <c r="BG20" s="63">
        <v>14</v>
      </c>
      <c r="BH20" s="63">
        <v>11.9</v>
      </c>
      <c r="BI20" s="63">
        <v>12.5</v>
      </c>
      <c r="BJ20" s="63">
        <v>10.4</v>
      </c>
      <c r="BK20" s="63">
        <v>11.1</v>
      </c>
      <c r="BL20" s="63">
        <v>13.1</v>
      </c>
      <c r="BM20" s="63">
        <v>13.9</v>
      </c>
      <c r="BN20" s="63">
        <v>13.5</v>
      </c>
      <c r="BO20" s="18">
        <f t="shared" si="0"/>
        <v>12.756666666666668</v>
      </c>
      <c r="BP20" s="4"/>
    </row>
    <row r="21" spans="2:68" x14ac:dyDescent="0.2">
      <c r="B21" s="1" t="str">
        <f t="shared" si="1"/>
        <v>Altiplano_Santa Matilde</v>
      </c>
      <c r="C21" s="85" t="s">
        <v>3</v>
      </c>
      <c r="D21" s="85" t="s">
        <v>136</v>
      </c>
      <c r="E21" s="85" t="s">
        <v>5</v>
      </c>
      <c r="F21" s="63">
        <v>25.4</v>
      </c>
      <c r="G21" s="63">
        <v>27.6</v>
      </c>
      <c r="H21" s="63">
        <v>28.4</v>
      </c>
      <c r="I21" s="63">
        <v>28.1</v>
      </c>
      <c r="J21" s="63">
        <v>28.1</v>
      </c>
      <c r="K21" s="63">
        <v>27</v>
      </c>
      <c r="L21" s="63">
        <v>29.3</v>
      </c>
      <c r="M21" s="63">
        <v>26.5</v>
      </c>
      <c r="N21" s="63">
        <v>27.3</v>
      </c>
      <c r="O21" s="63">
        <v>28.3</v>
      </c>
      <c r="P21" s="63">
        <v>29.7</v>
      </c>
      <c r="Q21" s="63">
        <v>29.9</v>
      </c>
      <c r="R21" s="63">
        <v>28.8</v>
      </c>
      <c r="S21" s="63">
        <v>29</v>
      </c>
      <c r="T21" s="63">
        <v>26.2</v>
      </c>
      <c r="U21" s="63">
        <v>23.2</v>
      </c>
      <c r="V21" s="63">
        <v>23.9</v>
      </c>
      <c r="W21" s="63">
        <v>25</v>
      </c>
      <c r="X21" s="63">
        <v>22.1</v>
      </c>
      <c r="Y21" s="63">
        <v>23.2</v>
      </c>
      <c r="Z21" s="63">
        <v>25.9</v>
      </c>
      <c r="AA21" s="63">
        <v>23.8</v>
      </c>
      <c r="AB21" s="63">
        <v>21.6</v>
      </c>
      <c r="AC21" s="63">
        <v>22.9</v>
      </c>
      <c r="AD21" s="63">
        <v>24.8</v>
      </c>
      <c r="AE21" s="63">
        <v>25.4</v>
      </c>
      <c r="AF21" s="63">
        <v>24.9</v>
      </c>
      <c r="AG21" s="63">
        <v>24.7</v>
      </c>
      <c r="AH21" s="63">
        <v>24</v>
      </c>
      <c r="AI21" s="63">
        <v>18.8</v>
      </c>
      <c r="AJ21" s="17">
        <f t="shared" si="2"/>
        <v>25.793333333333329</v>
      </c>
      <c r="AK21" s="63">
        <v>9.6999999999999993</v>
      </c>
      <c r="AL21" s="63">
        <v>10.1</v>
      </c>
      <c r="AM21" s="63">
        <v>10.199999999999999</v>
      </c>
      <c r="AN21" s="63">
        <v>11.4</v>
      </c>
      <c r="AO21" s="63">
        <v>14.6</v>
      </c>
      <c r="AP21" s="63">
        <v>13.2</v>
      </c>
      <c r="AQ21" s="63">
        <v>15</v>
      </c>
      <c r="AR21" s="63">
        <v>15</v>
      </c>
      <c r="AS21" s="63">
        <v>13.2</v>
      </c>
      <c r="AT21" s="63">
        <v>13.3</v>
      </c>
      <c r="AU21" s="63">
        <v>13.2</v>
      </c>
      <c r="AV21" s="63">
        <v>14.7</v>
      </c>
      <c r="AW21" s="63">
        <v>15.8</v>
      </c>
      <c r="AX21" s="63">
        <v>13.8</v>
      </c>
      <c r="AY21" s="63">
        <v>15</v>
      </c>
      <c r="AZ21" s="63">
        <v>15.4</v>
      </c>
      <c r="BA21" s="63">
        <v>15.6</v>
      </c>
      <c r="BB21" s="63">
        <v>15.3</v>
      </c>
      <c r="BC21" s="63">
        <v>14.4</v>
      </c>
      <c r="BD21" s="63">
        <v>14.3</v>
      </c>
      <c r="BE21" s="63">
        <v>14.2</v>
      </c>
      <c r="BF21" s="63">
        <v>12.9</v>
      </c>
      <c r="BG21" s="63">
        <v>14.9</v>
      </c>
      <c r="BH21" s="63">
        <v>14.1</v>
      </c>
      <c r="BI21" s="63">
        <v>13.3</v>
      </c>
      <c r="BJ21" s="63">
        <v>12.2</v>
      </c>
      <c r="BK21" s="63">
        <v>12.8</v>
      </c>
      <c r="BL21" s="63">
        <v>14.6</v>
      </c>
      <c r="BM21" s="63">
        <v>14.2</v>
      </c>
      <c r="BN21" s="63">
        <v>14</v>
      </c>
      <c r="BO21" s="18">
        <f t="shared" si="0"/>
        <v>13.680000000000001</v>
      </c>
      <c r="BP21" s="4"/>
    </row>
    <row r="22" spans="2:68" x14ac:dyDescent="0.2">
      <c r="B22" s="1" t="str">
        <f t="shared" si="1"/>
        <v>Altiplano_La Herradura</v>
      </c>
      <c r="C22" s="85" t="s">
        <v>3</v>
      </c>
      <c r="D22" s="85" t="s">
        <v>134</v>
      </c>
      <c r="E22" s="85" t="s">
        <v>11</v>
      </c>
      <c r="F22" s="160">
        <v>25.8</v>
      </c>
      <c r="G22" s="160">
        <v>26.6</v>
      </c>
      <c r="H22" s="160">
        <v>27.4</v>
      </c>
      <c r="I22" s="160">
        <v>28.3</v>
      </c>
      <c r="J22" s="160">
        <v>27.9</v>
      </c>
      <c r="K22" s="160">
        <v>27.7</v>
      </c>
      <c r="L22" s="160">
        <v>28.3</v>
      </c>
      <c r="M22" s="160">
        <v>26.8</v>
      </c>
      <c r="N22" s="160">
        <v>27.8</v>
      </c>
      <c r="O22" s="160">
        <v>28.9</v>
      </c>
      <c r="P22" s="160">
        <v>30.3</v>
      </c>
      <c r="Q22" s="160">
        <v>29.5</v>
      </c>
      <c r="R22" s="160">
        <v>29.7</v>
      </c>
      <c r="S22" s="160">
        <v>27.8</v>
      </c>
      <c r="T22" s="160">
        <v>26.3</v>
      </c>
      <c r="U22" s="160">
        <v>23.5</v>
      </c>
      <c r="V22" s="160">
        <v>21.7</v>
      </c>
      <c r="W22" s="160">
        <v>22.3</v>
      </c>
      <c r="X22" s="160">
        <v>20.6</v>
      </c>
      <c r="Y22" s="160">
        <v>22.6</v>
      </c>
      <c r="Z22" s="160">
        <v>24</v>
      </c>
      <c r="AA22" s="160">
        <v>23.7</v>
      </c>
      <c r="AB22" s="160">
        <v>20.100000000000001</v>
      </c>
      <c r="AC22" s="160">
        <v>21.5</v>
      </c>
      <c r="AD22" s="160">
        <v>23.1</v>
      </c>
      <c r="AE22" s="160">
        <v>25</v>
      </c>
      <c r="AF22" s="160">
        <v>24.6</v>
      </c>
      <c r="AG22" s="160">
        <v>24</v>
      </c>
      <c r="AH22" s="160">
        <v>21.6</v>
      </c>
      <c r="AI22" s="160">
        <v>18.8</v>
      </c>
      <c r="AJ22" s="17">
        <f t="shared" si="2"/>
        <v>25.206666666666671</v>
      </c>
      <c r="AK22" s="160">
        <v>8.6999999999999993</v>
      </c>
      <c r="AL22" s="160">
        <v>7.5</v>
      </c>
      <c r="AM22" s="160">
        <v>8.6</v>
      </c>
      <c r="AN22" s="160">
        <v>10.7</v>
      </c>
      <c r="AO22" s="160">
        <v>12</v>
      </c>
      <c r="AP22" s="160">
        <v>11.2</v>
      </c>
      <c r="AQ22" s="160">
        <v>13.3</v>
      </c>
      <c r="AR22" s="160">
        <v>13.4</v>
      </c>
      <c r="AS22" s="160">
        <v>10.9</v>
      </c>
      <c r="AT22" s="160">
        <v>11.4</v>
      </c>
      <c r="AU22" s="160">
        <v>10.9</v>
      </c>
      <c r="AV22" s="160">
        <v>12.6</v>
      </c>
      <c r="AW22" s="160">
        <v>15.1</v>
      </c>
      <c r="AX22" s="160">
        <v>13.6</v>
      </c>
      <c r="AY22" s="160">
        <v>13.8</v>
      </c>
      <c r="AZ22" s="160">
        <v>12.8</v>
      </c>
      <c r="BA22" s="160">
        <v>14.2</v>
      </c>
      <c r="BB22" s="160">
        <v>14</v>
      </c>
      <c r="BC22" s="160">
        <v>13.6</v>
      </c>
      <c r="BD22" s="160">
        <v>13.9</v>
      </c>
      <c r="BE22" s="160">
        <v>14.6</v>
      </c>
      <c r="BF22" s="160">
        <v>11.8</v>
      </c>
      <c r="BG22" s="160">
        <v>13.4</v>
      </c>
      <c r="BH22" s="160">
        <v>12.7</v>
      </c>
      <c r="BI22" s="160">
        <v>12.1</v>
      </c>
      <c r="BJ22" s="160">
        <v>11.1</v>
      </c>
      <c r="BK22" s="160">
        <v>11.2</v>
      </c>
      <c r="BL22" s="160">
        <v>13.6</v>
      </c>
      <c r="BM22" s="160">
        <v>14</v>
      </c>
      <c r="BN22" s="160">
        <v>13.2</v>
      </c>
      <c r="BO22" s="18">
        <f t="shared" si="0"/>
        <v>12.330000000000002</v>
      </c>
      <c r="BP22" s="4"/>
    </row>
    <row r="23" spans="2:68" x14ac:dyDescent="0.2">
      <c r="B23" s="1" t="str">
        <f t="shared" si="1"/>
        <v>Altiplano_Peotillos</v>
      </c>
      <c r="C23" s="85" t="s">
        <v>3</v>
      </c>
      <c r="D23" s="85" t="s">
        <v>48</v>
      </c>
      <c r="E23" s="85" t="s">
        <v>49</v>
      </c>
      <c r="F23" s="63">
        <v>25.4</v>
      </c>
      <c r="G23" s="63">
        <v>27.5</v>
      </c>
      <c r="H23" s="63">
        <v>29.3</v>
      </c>
      <c r="I23" s="63">
        <v>28.2</v>
      </c>
      <c r="J23" s="63">
        <v>27.2</v>
      </c>
      <c r="K23" s="63">
        <v>28.2</v>
      </c>
      <c r="L23" s="63">
        <v>30.1</v>
      </c>
      <c r="M23" s="63">
        <v>29.5</v>
      </c>
      <c r="N23" s="63">
        <v>28</v>
      </c>
      <c r="O23" s="63">
        <v>29.6</v>
      </c>
      <c r="P23" s="63">
        <v>30.4</v>
      </c>
      <c r="Q23" s="63">
        <v>32.9</v>
      </c>
      <c r="R23" s="63">
        <v>29.9</v>
      </c>
      <c r="S23" s="63">
        <v>29.9</v>
      </c>
      <c r="T23" s="63">
        <v>28</v>
      </c>
      <c r="U23" s="63">
        <v>28</v>
      </c>
      <c r="V23" s="63">
        <v>27.1</v>
      </c>
      <c r="W23" s="63">
        <v>25.5</v>
      </c>
      <c r="X23" s="63">
        <v>24.3</v>
      </c>
      <c r="Y23" s="63">
        <v>25.7</v>
      </c>
      <c r="Z23" s="63">
        <v>24.1</v>
      </c>
      <c r="AA23" s="63">
        <v>23.9</v>
      </c>
      <c r="AB23" s="63">
        <v>22.9</v>
      </c>
      <c r="AC23" s="63">
        <v>24.3</v>
      </c>
      <c r="AD23" s="63">
        <v>23.8</v>
      </c>
      <c r="AE23" s="63">
        <v>27.2</v>
      </c>
      <c r="AF23" s="63">
        <v>27</v>
      </c>
      <c r="AG23" s="63">
        <v>26.4</v>
      </c>
      <c r="AH23" s="63">
        <v>23.8</v>
      </c>
      <c r="AI23" s="152">
        <v>22.7</v>
      </c>
      <c r="AJ23" s="17">
        <f t="shared" si="2"/>
        <v>27.02666666666666</v>
      </c>
      <c r="AK23" s="63">
        <v>10.3</v>
      </c>
      <c r="AL23" s="63">
        <v>11.7</v>
      </c>
      <c r="AM23" s="63">
        <v>10.6</v>
      </c>
      <c r="AN23" s="63">
        <v>12.6</v>
      </c>
      <c r="AO23" s="63">
        <v>17.5</v>
      </c>
      <c r="AP23" s="63">
        <v>14</v>
      </c>
      <c r="AQ23" s="63">
        <v>14.1</v>
      </c>
      <c r="AR23" s="63">
        <v>15</v>
      </c>
      <c r="AS23" s="63">
        <v>12.6</v>
      </c>
      <c r="AT23" s="63">
        <v>17.8</v>
      </c>
      <c r="AU23" s="63">
        <v>16.399999999999999</v>
      </c>
      <c r="AV23" s="63">
        <v>16.100000000000001</v>
      </c>
      <c r="AW23" s="63">
        <v>17.8</v>
      </c>
      <c r="AX23" s="63">
        <v>17.100000000000001</v>
      </c>
      <c r="AY23" s="63">
        <v>16</v>
      </c>
      <c r="AZ23" s="63">
        <v>17.2</v>
      </c>
      <c r="BA23" s="63">
        <v>17.600000000000001</v>
      </c>
      <c r="BB23" s="63">
        <v>17.7</v>
      </c>
      <c r="BC23" s="63">
        <v>16.3</v>
      </c>
      <c r="BD23" s="63">
        <v>17.100000000000001</v>
      </c>
      <c r="BE23" s="63">
        <v>16.5</v>
      </c>
      <c r="BF23" s="63">
        <v>16.899999999999999</v>
      </c>
      <c r="BG23" s="63">
        <v>17</v>
      </c>
      <c r="BH23" s="63">
        <v>13.4</v>
      </c>
      <c r="BI23" s="63">
        <v>15.5</v>
      </c>
      <c r="BJ23" s="63">
        <v>13.3</v>
      </c>
      <c r="BK23" s="63">
        <v>15.7</v>
      </c>
      <c r="BL23" s="63">
        <v>16.399999999999999</v>
      </c>
      <c r="BM23" s="63">
        <v>17.3</v>
      </c>
      <c r="BN23" s="63">
        <v>16.2</v>
      </c>
      <c r="BO23" s="18">
        <f t="shared" si="0"/>
        <v>15.456666666666665</v>
      </c>
      <c r="BP23" s="4"/>
    </row>
    <row r="24" spans="2:68" x14ac:dyDescent="0.2">
      <c r="B24" s="1" t="str">
        <f t="shared" si="1"/>
        <v>Centro_Benito Juárez</v>
      </c>
      <c r="C24" s="109" t="s">
        <v>6</v>
      </c>
      <c r="D24" s="109" t="s">
        <v>7</v>
      </c>
      <c r="E24" s="109" t="s">
        <v>8</v>
      </c>
      <c r="F24" s="63">
        <v>25.5</v>
      </c>
      <c r="G24" s="63">
        <v>28</v>
      </c>
      <c r="H24" s="63">
        <v>29.3</v>
      </c>
      <c r="I24" s="63">
        <v>29.4</v>
      </c>
      <c r="J24" s="63">
        <v>28.1</v>
      </c>
      <c r="K24" s="63">
        <v>29</v>
      </c>
      <c r="L24" s="63">
        <v>30.4</v>
      </c>
      <c r="M24" s="63">
        <v>30.3</v>
      </c>
      <c r="N24" s="63">
        <v>28.6</v>
      </c>
      <c r="O24" s="63">
        <v>29.9</v>
      </c>
      <c r="P24" s="63">
        <v>31</v>
      </c>
      <c r="Q24" s="63">
        <v>32.9</v>
      </c>
      <c r="R24" s="63">
        <v>29.6</v>
      </c>
      <c r="S24" s="63">
        <v>28.9</v>
      </c>
      <c r="T24" s="63">
        <v>29.8</v>
      </c>
      <c r="U24" s="63">
        <v>24.9</v>
      </c>
      <c r="V24" s="63">
        <v>26.3</v>
      </c>
      <c r="W24" s="63">
        <v>24.3</v>
      </c>
      <c r="X24" s="63">
        <v>23.1</v>
      </c>
      <c r="Y24" s="63">
        <v>22.9</v>
      </c>
      <c r="Z24" s="63">
        <v>27</v>
      </c>
      <c r="AA24" s="63">
        <v>24.9</v>
      </c>
      <c r="AB24" s="63">
        <v>20.8</v>
      </c>
      <c r="AC24" s="63">
        <v>23.7</v>
      </c>
      <c r="AD24" s="63">
        <v>24.4</v>
      </c>
      <c r="AE24" s="63">
        <v>27.1</v>
      </c>
      <c r="AF24" s="63">
        <v>28</v>
      </c>
      <c r="AG24" s="63">
        <v>26.6</v>
      </c>
      <c r="AH24" s="63">
        <v>23.4</v>
      </c>
      <c r="AI24" s="63">
        <v>20.6</v>
      </c>
      <c r="AJ24" s="17">
        <f t="shared" si="2"/>
        <v>26.956666666666663</v>
      </c>
      <c r="AK24" s="63">
        <v>9.6999999999999993</v>
      </c>
      <c r="AL24" s="63">
        <v>8</v>
      </c>
      <c r="AM24" s="63">
        <v>8</v>
      </c>
      <c r="AN24" s="63">
        <v>8.9</v>
      </c>
      <c r="AO24" s="63">
        <v>9.9</v>
      </c>
      <c r="AP24" s="63">
        <v>9.6</v>
      </c>
      <c r="AQ24" s="63">
        <v>11.6</v>
      </c>
      <c r="AR24" s="63">
        <v>12.4</v>
      </c>
      <c r="AS24" s="63">
        <v>8.3000000000000007</v>
      </c>
      <c r="AT24" s="63">
        <v>11</v>
      </c>
      <c r="AU24" s="63">
        <v>11.2</v>
      </c>
      <c r="AV24" s="63">
        <v>11.7</v>
      </c>
      <c r="AW24" s="63">
        <v>14.1</v>
      </c>
      <c r="AX24" s="63">
        <v>12.7</v>
      </c>
      <c r="AY24" s="63">
        <v>12.7</v>
      </c>
      <c r="AZ24" s="63">
        <v>15.6</v>
      </c>
      <c r="BA24" s="63">
        <v>15.1</v>
      </c>
      <c r="BB24" s="63">
        <v>15.8</v>
      </c>
      <c r="BC24" s="63">
        <v>14.7</v>
      </c>
      <c r="BD24" s="63">
        <v>13.8</v>
      </c>
      <c r="BE24" s="63">
        <v>14.8</v>
      </c>
      <c r="BF24" s="63">
        <v>13.4</v>
      </c>
      <c r="BG24" s="63">
        <v>14</v>
      </c>
      <c r="BH24" s="63">
        <v>12</v>
      </c>
      <c r="BI24" s="63">
        <v>11</v>
      </c>
      <c r="BJ24" s="63">
        <v>10.5</v>
      </c>
      <c r="BK24" s="63">
        <v>10.4</v>
      </c>
      <c r="BL24" s="63">
        <v>12.8</v>
      </c>
      <c r="BM24" s="63">
        <v>13.5</v>
      </c>
      <c r="BN24" s="63">
        <v>13.9</v>
      </c>
      <c r="BO24" s="18">
        <f t="shared" si="0"/>
        <v>12.036666666666665</v>
      </c>
      <c r="BP24" s="4"/>
    </row>
    <row r="25" spans="2:68" x14ac:dyDescent="0.2">
      <c r="B25" s="1" t="str">
        <f t="shared" si="1"/>
        <v>Centro_El Polvorín</v>
      </c>
      <c r="C25" s="109" t="s">
        <v>6</v>
      </c>
      <c r="D25" s="109" t="s">
        <v>25</v>
      </c>
      <c r="E25" s="109" t="s">
        <v>26</v>
      </c>
      <c r="F25" s="63">
        <v>27.7</v>
      </c>
      <c r="G25" s="63">
        <v>28.7</v>
      </c>
      <c r="H25" s="63">
        <v>31.5</v>
      </c>
      <c r="I25" s="63">
        <v>30.5</v>
      </c>
      <c r="J25" s="63">
        <v>28.8</v>
      </c>
      <c r="K25" s="63">
        <v>29</v>
      </c>
      <c r="L25" s="63">
        <v>31.4</v>
      </c>
      <c r="M25" s="63">
        <v>30.7</v>
      </c>
      <c r="N25" s="63">
        <v>29.9</v>
      </c>
      <c r="O25" s="63">
        <v>30.3</v>
      </c>
      <c r="P25" s="63">
        <v>31.7</v>
      </c>
      <c r="Q25" s="63">
        <v>34.1</v>
      </c>
      <c r="R25" s="63">
        <v>30.9</v>
      </c>
      <c r="S25" s="63">
        <v>30.1</v>
      </c>
      <c r="T25" s="63">
        <v>29.3</v>
      </c>
      <c r="U25" s="63">
        <v>27.9</v>
      </c>
      <c r="V25" s="63">
        <v>28.4</v>
      </c>
      <c r="W25" s="63">
        <v>26.9</v>
      </c>
      <c r="X25" s="63">
        <v>25</v>
      </c>
      <c r="Y25" s="63">
        <v>27.1</v>
      </c>
      <c r="Z25" s="63">
        <v>26.1</v>
      </c>
      <c r="AA25" s="63">
        <v>24.7</v>
      </c>
      <c r="AB25" s="63">
        <v>22.7</v>
      </c>
      <c r="AC25" s="63">
        <v>25.2</v>
      </c>
      <c r="AD25" s="63">
        <v>24.5</v>
      </c>
      <c r="AE25" s="63">
        <v>27.8</v>
      </c>
      <c r="AF25" s="63">
        <v>28.2</v>
      </c>
      <c r="AG25" s="63">
        <v>27</v>
      </c>
      <c r="AH25" s="63">
        <v>24.8</v>
      </c>
      <c r="AI25" s="152">
        <v>23</v>
      </c>
      <c r="AJ25" s="17">
        <f t="shared" si="2"/>
        <v>28.130000000000003</v>
      </c>
      <c r="AK25" s="63">
        <v>11.4</v>
      </c>
      <c r="AL25" s="63">
        <v>11.4</v>
      </c>
      <c r="AM25" s="63">
        <v>10.5</v>
      </c>
      <c r="AN25" s="63">
        <v>14.2</v>
      </c>
      <c r="AO25" s="63">
        <v>16.3</v>
      </c>
      <c r="AP25" s="63">
        <v>14.7</v>
      </c>
      <c r="AQ25" s="63">
        <v>14.6</v>
      </c>
      <c r="AR25" s="63">
        <v>15.3</v>
      </c>
      <c r="AS25" s="63">
        <v>12.2</v>
      </c>
      <c r="AT25" s="63">
        <v>15.7</v>
      </c>
      <c r="AU25" s="63">
        <v>13.9</v>
      </c>
      <c r="AV25" s="63">
        <v>16.399999999999999</v>
      </c>
      <c r="AW25" s="63">
        <v>14.9</v>
      </c>
      <c r="AX25" s="63">
        <v>15.5</v>
      </c>
      <c r="AY25" s="63">
        <v>17.100000000000001</v>
      </c>
      <c r="AZ25" s="63">
        <v>16.7</v>
      </c>
      <c r="BA25" s="63">
        <v>16.399999999999999</v>
      </c>
      <c r="BB25" s="63">
        <v>17.2</v>
      </c>
      <c r="BC25" s="63">
        <v>15.8</v>
      </c>
      <c r="BD25" s="63">
        <v>16.2</v>
      </c>
      <c r="BE25" s="63">
        <v>16</v>
      </c>
      <c r="BF25" s="63">
        <v>15.2</v>
      </c>
      <c r="BG25" s="63">
        <v>16.100000000000001</v>
      </c>
      <c r="BH25" s="63">
        <v>13.7</v>
      </c>
      <c r="BI25" s="63">
        <v>14.5</v>
      </c>
      <c r="BJ25" s="63">
        <v>15.3</v>
      </c>
      <c r="BK25" s="63">
        <v>14.6</v>
      </c>
      <c r="BL25" s="63">
        <v>15.5</v>
      </c>
      <c r="BM25" s="63">
        <v>15.9</v>
      </c>
      <c r="BN25" s="152">
        <v>16.100000000000001</v>
      </c>
      <c r="BO25" s="18">
        <f t="shared" si="0"/>
        <v>14.976666666666667</v>
      </c>
      <c r="BP25" s="4"/>
    </row>
    <row r="26" spans="2:68" x14ac:dyDescent="0.2">
      <c r="B26" s="1" t="str">
        <f t="shared" si="1"/>
        <v xml:space="preserve">Centro_Santa Clara </v>
      </c>
      <c r="C26" s="109" t="s">
        <v>6</v>
      </c>
      <c r="D26" s="109" t="s">
        <v>64</v>
      </c>
      <c r="E26" s="109" t="s">
        <v>65</v>
      </c>
      <c r="F26" s="63">
        <v>27.5</v>
      </c>
      <c r="G26" s="63">
        <v>28.4</v>
      </c>
      <c r="H26" s="63">
        <v>30.1</v>
      </c>
      <c r="I26" s="63">
        <v>30.1</v>
      </c>
      <c r="J26" s="63">
        <v>28.9</v>
      </c>
      <c r="K26" s="63">
        <v>29.2</v>
      </c>
      <c r="L26" s="63">
        <v>31.1</v>
      </c>
      <c r="M26" s="63">
        <v>30.6</v>
      </c>
      <c r="N26" s="63">
        <v>29.8</v>
      </c>
      <c r="O26" s="63">
        <v>30.3</v>
      </c>
      <c r="P26" s="63">
        <v>32.200000000000003</v>
      </c>
      <c r="Q26" s="63">
        <v>33.5</v>
      </c>
      <c r="R26" s="63">
        <v>31.2</v>
      </c>
      <c r="S26" s="63">
        <v>31.3</v>
      </c>
      <c r="T26" s="63">
        <v>30.1</v>
      </c>
      <c r="U26" s="63">
        <v>28.6</v>
      </c>
      <c r="V26" s="63">
        <v>27.9</v>
      </c>
      <c r="W26" s="63">
        <v>25.8</v>
      </c>
      <c r="X26" s="63">
        <v>24.8</v>
      </c>
      <c r="Y26" s="63">
        <v>26.3</v>
      </c>
      <c r="Z26" s="63">
        <v>25.3</v>
      </c>
      <c r="AA26" s="63">
        <v>25</v>
      </c>
      <c r="AB26" s="63">
        <v>22.9</v>
      </c>
      <c r="AC26" s="63">
        <v>24</v>
      </c>
      <c r="AD26" s="63">
        <v>24.1</v>
      </c>
      <c r="AE26" s="63">
        <v>27.1</v>
      </c>
      <c r="AF26" s="63">
        <v>27.3</v>
      </c>
      <c r="AG26" s="63">
        <v>27.1</v>
      </c>
      <c r="AH26" s="63">
        <v>25.5</v>
      </c>
      <c r="AI26" s="152">
        <v>22.6</v>
      </c>
      <c r="AJ26" s="17">
        <f t="shared" si="2"/>
        <v>27.95333333333333</v>
      </c>
      <c r="AK26" s="63">
        <v>11.4</v>
      </c>
      <c r="AL26" s="63">
        <v>10.3</v>
      </c>
      <c r="AM26" s="63">
        <v>10.1</v>
      </c>
      <c r="AN26" s="63">
        <v>12.3</v>
      </c>
      <c r="AO26" s="63">
        <v>13.7</v>
      </c>
      <c r="AP26" s="63">
        <v>13</v>
      </c>
      <c r="AQ26" s="63">
        <v>12.6</v>
      </c>
      <c r="AR26" s="63">
        <v>14.5</v>
      </c>
      <c r="AS26" s="63">
        <v>11</v>
      </c>
      <c r="AT26" s="63">
        <v>13.8</v>
      </c>
      <c r="AU26" s="63">
        <v>14</v>
      </c>
      <c r="AV26" s="63">
        <v>15.8</v>
      </c>
      <c r="AW26" s="63">
        <v>14.3</v>
      </c>
      <c r="AX26" s="63">
        <v>14.7</v>
      </c>
      <c r="AY26" s="63">
        <v>17.5</v>
      </c>
      <c r="AZ26" s="63">
        <v>15.9</v>
      </c>
      <c r="BA26" s="63">
        <v>16.5</v>
      </c>
      <c r="BB26" s="63">
        <v>17.2</v>
      </c>
      <c r="BC26" s="63">
        <v>15.6</v>
      </c>
      <c r="BD26" s="63">
        <v>16.100000000000001</v>
      </c>
      <c r="BE26" s="63">
        <v>15.4</v>
      </c>
      <c r="BF26" s="63">
        <v>14.7</v>
      </c>
      <c r="BG26" s="63">
        <v>15.9</v>
      </c>
      <c r="BH26" s="63">
        <v>13.2</v>
      </c>
      <c r="BI26" s="63">
        <v>13.6</v>
      </c>
      <c r="BJ26" s="63">
        <v>13.8</v>
      </c>
      <c r="BK26" s="63">
        <v>12.9</v>
      </c>
      <c r="BL26" s="63">
        <v>15.7</v>
      </c>
      <c r="BM26" s="63">
        <v>16</v>
      </c>
      <c r="BN26" s="152">
        <v>15.6</v>
      </c>
      <c r="BO26" s="18">
        <f t="shared" si="0"/>
        <v>14.236666666666666</v>
      </c>
      <c r="BP26" s="4"/>
    </row>
    <row r="27" spans="2:68" x14ac:dyDescent="0.2">
      <c r="B27" s="1" t="str">
        <f t="shared" si="1"/>
        <v>Centro_INIFAP San Luis</v>
      </c>
      <c r="C27" s="109" t="s">
        <v>6</v>
      </c>
      <c r="D27" s="109" t="s">
        <v>106</v>
      </c>
      <c r="E27" s="109" t="s">
        <v>104</v>
      </c>
      <c r="F27" s="63">
        <v>25.6</v>
      </c>
      <c r="G27" s="63">
        <v>27.3</v>
      </c>
      <c r="H27" s="63">
        <v>29.3</v>
      </c>
      <c r="I27" s="63">
        <v>29.2</v>
      </c>
      <c r="J27" s="63">
        <v>28.3</v>
      </c>
      <c r="K27" s="63">
        <v>27.9</v>
      </c>
      <c r="L27" s="63">
        <v>29.8</v>
      </c>
      <c r="M27" s="63">
        <v>29.6</v>
      </c>
      <c r="N27" s="63">
        <v>28.5</v>
      </c>
      <c r="O27" s="63">
        <v>28.9</v>
      </c>
      <c r="P27" s="63">
        <v>30.9</v>
      </c>
      <c r="Q27" s="63">
        <v>32.299999999999997</v>
      </c>
      <c r="R27" s="63">
        <v>29.5</v>
      </c>
      <c r="S27" s="63">
        <v>29.9</v>
      </c>
      <c r="T27" s="63">
        <v>27.5</v>
      </c>
      <c r="U27" s="63">
        <v>26.7</v>
      </c>
      <c r="V27" s="63">
        <v>27.4</v>
      </c>
      <c r="W27" s="63">
        <v>25.4</v>
      </c>
      <c r="X27" s="63">
        <v>25.4</v>
      </c>
      <c r="Y27" s="63">
        <v>24.5</v>
      </c>
      <c r="Z27" s="63">
        <v>24.7</v>
      </c>
      <c r="AA27" s="63">
        <v>25.1</v>
      </c>
      <c r="AB27" s="63">
        <v>22.9</v>
      </c>
      <c r="AC27" s="63">
        <v>23.6</v>
      </c>
      <c r="AD27" s="63">
        <v>24</v>
      </c>
      <c r="AE27" s="63">
        <v>27.3</v>
      </c>
      <c r="AF27" s="63">
        <v>26.9</v>
      </c>
      <c r="AG27" s="63">
        <v>27.5</v>
      </c>
      <c r="AH27" s="63">
        <v>22.7</v>
      </c>
      <c r="AI27" s="152">
        <v>24</v>
      </c>
      <c r="AJ27" s="17">
        <f t="shared" si="2"/>
        <v>27.086666666666666</v>
      </c>
      <c r="AK27" s="63">
        <v>8.9</v>
      </c>
      <c r="AL27" s="63">
        <v>9.1999999999999993</v>
      </c>
      <c r="AM27" s="63">
        <v>7.8</v>
      </c>
      <c r="AN27" s="63">
        <v>11.2</v>
      </c>
      <c r="AO27" s="63">
        <v>10.5</v>
      </c>
      <c r="AP27" s="63">
        <v>12.8</v>
      </c>
      <c r="AQ27" s="63">
        <v>12.5</v>
      </c>
      <c r="AR27" s="63">
        <v>12.5</v>
      </c>
      <c r="AS27" s="63">
        <v>10.8</v>
      </c>
      <c r="AT27" s="63">
        <v>12.6</v>
      </c>
      <c r="AU27" s="63">
        <v>13.6</v>
      </c>
      <c r="AV27" s="63">
        <v>14.8</v>
      </c>
      <c r="AW27" s="63">
        <v>15</v>
      </c>
      <c r="AX27" s="63">
        <v>14.5</v>
      </c>
      <c r="AY27" s="63">
        <v>13.1</v>
      </c>
      <c r="AZ27" s="63">
        <v>15.8</v>
      </c>
      <c r="BA27" s="63">
        <v>15.9</v>
      </c>
      <c r="BB27" s="63">
        <v>16.899999999999999</v>
      </c>
      <c r="BC27" s="63">
        <v>15.1</v>
      </c>
      <c r="BD27" s="63">
        <v>16.399999999999999</v>
      </c>
      <c r="BE27" s="63">
        <v>16.2</v>
      </c>
      <c r="BF27" s="63">
        <v>14.2</v>
      </c>
      <c r="BG27" s="63">
        <v>15.6</v>
      </c>
      <c r="BH27" s="63">
        <v>13.9</v>
      </c>
      <c r="BI27" s="63">
        <v>14</v>
      </c>
      <c r="BJ27" s="63">
        <v>12.1</v>
      </c>
      <c r="BK27" s="63">
        <v>11</v>
      </c>
      <c r="BL27" s="63">
        <v>13.6</v>
      </c>
      <c r="BM27" s="63">
        <v>14.6</v>
      </c>
      <c r="BN27" s="152">
        <v>13.9</v>
      </c>
      <c r="BO27" s="18">
        <f t="shared" si="0"/>
        <v>13.3</v>
      </c>
      <c r="BP27" s="4"/>
    </row>
    <row r="28" spans="2:68" x14ac:dyDescent="0.2">
      <c r="B28" s="1" t="str">
        <f t="shared" si="1"/>
        <v>Centro_La Lugarda</v>
      </c>
      <c r="C28" s="109" t="s">
        <v>6</v>
      </c>
      <c r="D28" s="109" t="s">
        <v>39</v>
      </c>
      <c r="E28" s="109" t="s">
        <v>40</v>
      </c>
      <c r="F28" s="63">
        <v>24.2</v>
      </c>
      <c r="G28" s="63">
        <v>25.2</v>
      </c>
      <c r="H28" s="63">
        <v>26.9</v>
      </c>
      <c r="I28" s="63">
        <v>27.4</v>
      </c>
      <c r="J28" s="63">
        <v>26.8</v>
      </c>
      <c r="K28" s="63">
        <v>27.3</v>
      </c>
      <c r="L28" s="63">
        <v>26.6</v>
      </c>
      <c r="M28" s="63">
        <v>27</v>
      </c>
      <c r="N28" s="63">
        <v>26.4</v>
      </c>
      <c r="O28" s="63">
        <v>26.7</v>
      </c>
      <c r="P28" s="63">
        <v>28.5</v>
      </c>
      <c r="Q28" s="63">
        <v>29.3</v>
      </c>
      <c r="R28" s="63">
        <v>27.1</v>
      </c>
      <c r="S28" s="63">
        <v>25.8</v>
      </c>
      <c r="T28" s="63">
        <v>26.5</v>
      </c>
      <c r="U28" s="63">
        <v>23.2</v>
      </c>
      <c r="V28" s="63">
        <v>24</v>
      </c>
      <c r="W28" s="63">
        <v>23.9</v>
      </c>
      <c r="X28" s="63">
        <v>23</v>
      </c>
      <c r="Y28" s="63">
        <v>20.5</v>
      </c>
      <c r="Z28" s="63">
        <v>25.3</v>
      </c>
      <c r="AA28" s="63">
        <v>23.8</v>
      </c>
      <c r="AB28" s="63">
        <v>21.3</v>
      </c>
      <c r="AC28" s="63">
        <v>22.8</v>
      </c>
      <c r="AD28" s="63">
        <v>22.9</v>
      </c>
      <c r="AE28" s="63">
        <v>24.7</v>
      </c>
      <c r="AF28" s="63">
        <v>25.2</v>
      </c>
      <c r="AG28" s="63">
        <v>24.5</v>
      </c>
      <c r="AH28" s="63">
        <v>23</v>
      </c>
      <c r="AI28" s="152">
        <v>21.4</v>
      </c>
      <c r="AJ28" s="17">
        <f t="shared" si="2"/>
        <v>25.039999999999996</v>
      </c>
      <c r="AK28" s="63">
        <v>8.1</v>
      </c>
      <c r="AL28" s="63">
        <v>7.4</v>
      </c>
      <c r="AM28" s="63">
        <v>9.1999999999999993</v>
      </c>
      <c r="AN28" s="63">
        <v>9.1999999999999993</v>
      </c>
      <c r="AO28" s="63">
        <v>11.4</v>
      </c>
      <c r="AP28" s="63">
        <v>13.9</v>
      </c>
      <c r="AQ28" s="63">
        <v>13.7</v>
      </c>
      <c r="AR28" s="63">
        <v>12.4</v>
      </c>
      <c r="AS28" s="63">
        <v>9.1</v>
      </c>
      <c r="AT28" s="63">
        <v>12.9</v>
      </c>
      <c r="AU28" s="63">
        <v>12.4</v>
      </c>
      <c r="AV28" s="63">
        <v>13.1</v>
      </c>
      <c r="AW28" s="63">
        <v>14.8</v>
      </c>
      <c r="AX28" s="63">
        <v>12.8</v>
      </c>
      <c r="AY28" s="63">
        <v>12.4</v>
      </c>
      <c r="AZ28" s="63">
        <v>14.8</v>
      </c>
      <c r="BA28" s="63">
        <v>14.4</v>
      </c>
      <c r="BB28" s="63">
        <v>13.6</v>
      </c>
      <c r="BC28" s="63">
        <v>14.2</v>
      </c>
      <c r="BD28" s="63">
        <v>13.9</v>
      </c>
      <c r="BE28" s="63">
        <v>14.2</v>
      </c>
      <c r="BF28" s="63">
        <v>13.5</v>
      </c>
      <c r="BG28" s="63">
        <v>14</v>
      </c>
      <c r="BH28" s="63">
        <v>12.8</v>
      </c>
      <c r="BI28" s="63">
        <v>9.9</v>
      </c>
      <c r="BJ28" s="63">
        <v>10</v>
      </c>
      <c r="BK28" s="63">
        <v>10.9</v>
      </c>
      <c r="BL28" s="63">
        <v>11.8</v>
      </c>
      <c r="BM28" s="63">
        <v>13.4</v>
      </c>
      <c r="BN28" s="152">
        <v>13.4</v>
      </c>
      <c r="BO28" s="18">
        <f t="shared" si="0"/>
        <v>12.253333333333332</v>
      </c>
      <c r="BP28" s="4"/>
    </row>
    <row r="29" spans="2:68" x14ac:dyDescent="0.2">
      <c r="B29" s="1" t="str">
        <f t="shared" si="1"/>
        <v>Centro_La Purisima</v>
      </c>
      <c r="C29" s="109" t="s">
        <v>6</v>
      </c>
      <c r="D29" s="109" t="s">
        <v>41</v>
      </c>
      <c r="E29" s="109" t="s">
        <v>42</v>
      </c>
      <c r="F29" s="63">
        <v>22.1</v>
      </c>
      <c r="G29" s="63">
        <v>23.4</v>
      </c>
      <c r="H29" s="63">
        <v>25.2</v>
      </c>
      <c r="I29" s="63">
        <v>25.1</v>
      </c>
      <c r="J29" s="63">
        <v>24.6</v>
      </c>
      <c r="K29" s="63">
        <v>23.5</v>
      </c>
      <c r="L29" s="63">
        <v>25.3</v>
      </c>
      <c r="M29" s="63">
        <v>25.6</v>
      </c>
      <c r="N29" s="63">
        <v>25.2</v>
      </c>
      <c r="O29" s="63">
        <v>25.4</v>
      </c>
      <c r="P29" s="63">
        <v>26.7</v>
      </c>
      <c r="Q29" s="63">
        <v>27.9</v>
      </c>
      <c r="R29" s="63">
        <v>25.4</v>
      </c>
      <c r="S29" s="63">
        <v>25</v>
      </c>
      <c r="T29" s="63">
        <v>23.6</v>
      </c>
      <c r="U29" s="63">
        <v>21</v>
      </c>
      <c r="V29" s="63">
        <v>23.3</v>
      </c>
      <c r="W29" s="63">
        <v>21.1</v>
      </c>
      <c r="X29" s="63">
        <v>21.5</v>
      </c>
      <c r="Y29" s="63">
        <v>18.8</v>
      </c>
      <c r="Z29" s="63">
        <v>24.2</v>
      </c>
      <c r="AA29" s="63">
        <v>22.1</v>
      </c>
      <c r="AB29" s="63">
        <v>19.3</v>
      </c>
      <c r="AC29" s="63">
        <v>20.5</v>
      </c>
      <c r="AD29" s="63">
        <v>21.2</v>
      </c>
      <c r="AE29" s="63">
        <v>23.1</v>
      </c>
      <c r="AF29" s="63">
        <v>23.3</v>
      </c>
      <c r="AG29" s="63">
        <v>23.1</v>
      </c>
      <c r="AH29" s="63">
        <v>19.600000000000001</v>
      </c>
      <c r="AI29" s="152">
        <v>18.399999999999999</v>
      </c>
      <c r="AJ29" s="17">
        <f t="shared" si="2"/>
        <v>23.15</v>
      </c>
      <c r="AK29" s="63">
        <v>10.6</v>
      </c>
      <c r="AL29" s="63">
        <v>8.8000000000000007</v>
      </c>
      <c r="AM29" s="63">
        <v>10</v>
      </c>
      <c r="AN29" s="63">
        <v>10.1</v>
      </c>
      <c r="AO29" s="63">
        <v>10.5</v>
      </c>
      <c r="AP29" s="63">
        <v>11.1</v>
      </c>
      <c r="AQ29" s="63">
        <v>11.9</v>
      </c>
      <c r="AR29" s="63">
        <v>12</v>
      </c>
      <c r="AS29" s="63">
        <v>9.3000000000000007</v>
      </c>
      <c r="AT29" s="63">
        <v>11.1</v>
      </c>
      <c r="AU29" s="63">
        <v>11.3</v>
      </c>
      <c r="AV29" s="63">
        <v>12</v>
      </c>
      <c r="AW29" s="63">
        <v>14</v>
      </c>
      <c r="AX29" s="63">
        <v>12.3</v>
      </c>
      <c r="AY29" s="63">
        <v>12.6</v>
      </c>
      <c r="AZ29" s="63">
        <v>14</v>
      </c>
      <c r="BA29" s="63">
        <v>13.5</v>
      </c>
      <c r="BB29" s="63">
        <v>13.5</v>
      </c>
      <c r="BC29" s="63">
        <v>13</v>
      </c>
      <c r="BD29" s="63">
        <v>13.2</v>
      </c>
      <c r="BE29" s="63">
        <v>13.8</v>
      </c>
      <c r="BF29" s="63">
        <v>13</v>
      </c>
      <c r="BG29" s="63">
        <v>13</v>
      </c>
      <c r="BH29" s="63">
        <v>12</v>
      </c>
      <c r="BI29" s="63">
        <v>11.3</v>
      </c>
      <c r="BJ29" s="63">
        <v>10</v>
      </c>
      <c r="BK29" s="63">
        <v>11.4</v>
      </c>
      <c r="BL29" s="63">
        <v>12.3</v>
      </c>
      <c r="BM29" s="63">
        <v>12.7</v>
      </c>
      <c r="BN29" s="152">
        <v>12.3</v>
      </c>
      <c r="BO29" s="18">
        <f t="shared" si="0"/>
        <v>11.886666666666667</v>
      </c>
      <c r="BP29" s="4"/>
    </row>
    <row r="30" spans="2:68" x14ac:dyDescent="0.2">
      <c r="B30" s="1" t="str">
        <f t="shared" si="1"/>
        <v>Centro_San Ignacio</v>
      </c>
      <c r="C30" s="109" t="s">
        <v>6</v>
      </c>
      <c r="D30" s="109" t="s">
        <v>61</v>
      </c>
      <c r="E30" s="109" t="s">
        <v>62</v>
      </c>
      <c r="F30" s="150" t="s">
        <v>140</v>
      </c>
      <c r="G30" s="150" t="s">
        <v>140</v>
      </c>
      <c r="H30" s="150" t="s">
        <v>140</v>
      </c>
      <c r="I30" s="150" t="s">
        <v>140</v>
      </c>
      <c r="J30" s="150" t="s">
        <v>140</v>
      </c>
      <c r="K30" s="150" t="s">
        <v>140</v>
      </c>
      <c r="L30" s="150" t="s">
        <v>140</v>
      </c>
      <c r="M30" s="150" t="s">
        <v>140</v>
      </c>
      <c r="N30" s="150" t="s">
        <v>140</v>
      </c>
      <c r="O30" s="150" t="s">
        <v>140</v>
      </c>
      <c r="P30" s="150" t="s">
        <v>140</v>
      </c>
      <c r="Q30" s="150" t="s">
        <v>140</v>
      </c>
      <c r="R30" s="150" t="s">
        <v>140</v>
      </c>
      <c r="S30" s="150" t="s">
        <v>140</v>
      </c>
      <c r="T30" s="150" t="s">
        <v>140</v>
      </c>
      <c r="U30" s="150" t="s">
        <v>140</v>
      </c>
      <c r="V30" s="150" t="s">
        <v>140</v>
      </c>
      <c r="W30" s="150" t="s">
        <v>140</v>
      </c>
      <c r="X30" s="150" t="s">
        <v>140</v>
      </c>
      <c r="Y30" s="150" t="s">
        <v>140</v>
      </c>
      <c r="Z30" s="150" t="s">
        <v>140</v>
      </c>
      <c r="AA30" s="150" t="s">
        <v>140</v>
      </c>
      <c r="AB30" s="150" t="s">
        <v>140</v>
      </c>
      <c r="AC30" s="150" t="s">
        <v>140</v>
      </c>
      <c r="AD30" s="150" t="s">
        <v>140</v>
      </c>
      <c r="AE30" s="150" t="s">
        <v>140</v>
      </c>
      <c r="AF30" s="150" t="s">
        <v>140</v>
      </c>
      <c r="AG30" s="150" t="s">
        <v>140</v>
      </c>
      <c r="AH30" s="150" t="s">
        <v>140</v>
      </c>
      <c r="AI30" s="152">
        <v>18.399999999999999</v>
      </c>
      <c r="AJ30" s="17">
        <f t="shared" si="2"/>
        <v>18.399999999999999</v>
      </c>
      <c r="AK30" s="150" t="s">
        <v>140</v>
      </c>
      <c r="AL30" s="150" t="s">
        <v>140</v>
      </c>
      <c r="AM30" s="150" t="s">
        <v>140</v>
      </c>
      <c r="AN30" s="150" t="s">
        <v>140</v>
      </c>
      <c r="AO30" s="150" t="s">
        <v>140</v>
      </c>
      <c r="AP30" s="150" t="s">
        <v>140</v>
      </c>
      <c r="AQ30" s="150" t="s">
        <v>140</v>
      </c>
      <c r="AR30" s="150" t="s">
        <v>140</v>
      </c>
      <c r="AS30" s="150" t="s">
        <v>140</v>
      </c>
      <c r="AT30" s="150" t="s">
        <v>140</v>
      </c>
      <c r="AU30" s="150" t="s">
        <v>140</v>
      </c>
      <c r="AV30" s="150" t="s">
        <v>140</v>
      </c>
      <c r="AW30" s="150" t="s">
        <v>140</v>
      </c>
      <c r="AX30" s="150" t="s">
        <v>140</v>
      </c>
      <c r="AY30" s="150" t="s">
        <v>140</v>
      </c>
      <c r="AZ30" s="150" t="s">
        <v>140</v>
      </c>
      <c r="BA30" s="150" t="s">
        <v>140</v>
      </c>
      <c r="BB30" s="150" t="s">
        <v>140</v>
      </c>
      <c r="BC30" s="150" t="s">
        <v>140</v>
      </c>
      <c r="BD30" s="150" t="s">
        <v>140</v>
      </c>
      <c r="BE30" s="150" t="s">
        <v>140</v>
      </c>
      <c r="BF30" s="150" t="s">
        <v>140</v>
      </c>
      <c r="BG30" s="150" t="s">
        <v>140</v>
      </c>
      <c r="BH30" s="150" t="s">
        <v>140</v>
      </c>
      <c r="BI30" s="150" t="s">
        <v>140</v>
      </c>
      <c r="BJ30" s="150" t="s">
        <v>140</v>
      </c>
      <c r="BK30" s="150" t="s">
        <v>140</v>
      </c>
      <c r="BL30" s="150" t="s">
        <v>140</v>
      </c>
      <c r="BM30" s="150" t="s">
        <v>140</v>
      </c>
      <c r="BN30" s="152">
        <v>12.3</v>
      </c>
      <c r="BO30" s="18">
        <f t="shared" si="0"/>
        <v>12.3</v>
      </c>
      <c r="BP30" s="4"/>
    </row>
    <row r="31" spans="2:68" x14ac:dyDescent="0.2">
      <c r="B31" s="1" t="str">
        <f t="shared" si="1"/>
        <v>Centro_San Isidro</v>
      </c>
      <c r="C31" s="109" t="s">
        <v>6</v>
      </c>
      <c r="D31" s="109" t="s">
        <v>63</v>
      </c>
      <c r="E31" s="109" t="s">
        <v>62</v>
      </c>
      <c r="F31" s="150" t="s">
        <v>140</v>
      </c>
      <c r="G31" s="150" t="s">
        <v>140</v>
      </c>
      <c r="H31" s="150" t="s">
        <v>140</v>
      </c>
      <c r="I31" s="150" t="s">
        <v>140</v>
      </c>
      <c r="J31" s="150" t="s">
        <v>140</v>
      </c>
      <c r="K31" s="150" t="s">
        <v>140</v>
      </c>
      <c r="L31" s="150" t="s">
        <v>140</v>
      </c>
      <c r="M31" s="150" t="s">
        <v>140</v>
      </c>
      <c r="N31" s="150" t="s">
        <v>140</v>
      </c>
      <c r="O31" s="150" t="s">
        <v>140</v>
      </c>
      <c r="P31" s="150" t="s">
        <v>140</v>
      </c>
      <c r="Q31" s="150" t="s">
        <v>140</v>
      </c>
      <c r="R31" s="150" t="s">
        <v>140</v>
      </c>
      <c r="S31" s="150" t="s">
        <v>140</v>
      </c>
      <c r="T31" s="150" t="s">
        <v>140</v>
      </c>
      <c r="U31" s="150" t="s">
        <v>140</v>
      </c>
      <c r="V31" s="150" t="s">
        <v>140</v>
      </c>
      <c r="W31" s="150" t="s">
        <v>140</v>
      </c>
      <c r="X31" s="150" t="s">
        <v>140</v>
      </c>
      <c r="Y31" s="150" t="s">
        <v>140</v>
      </c>
      <c r="Z31" s="150" t="s">
        <v>140</v>
      </c>
      <c r="AA31" s="150" t="s">
        <v>140</v>
      </c>
      <c r="AB31" s="150" t="s">
        <v>140</v>
      </c>
      <c r="AC31" s="150" t="s">
        <v>140</v>
      </c>
      <c r="AD31" s="150" t="s">
        <v>140</v>
      </c>
      <c r="AE31" s="150" t="s">
        <v>140</v>
      </c>
      <c r="AF31" s="150" t="s">
        <v>140</v>
      </c>
      <c r="AG31" s="150" t="s">
        <v>140</v>
      </c>
      <c r="AH31" s="150" t="s">
        <v>140</v>
      </c>
      <c r="AI31" s="152">
        <v>18.399999999999999</v>
      </c>
      <c r="AJ31" s="17">
        <f t="shared" si="2"/>
        <v>18.399999999999999</v>
      </c>
      <c r="AK31" s="150" t="s">
        <v>140</v>
      </c>
      <c r="AL31" s="150" t="s">
        <v>140</v>
      </c>
      <c r="AM31" s="150" t="s">
        <v>140</v>
      </c>
      <c r="AN31" s="150" t="s">
        <v>140</v>
      </c>
      <c r="AO31" s="150" t="s">
        <v>140</v>
      </c>
      <c r="AP31" s="150" t="s">
        <v>140</v>
      </c>
      <c r="AQ31" s="150" t="s">
        <v>140</v>
      </c>
      <c r="AR31" s="150" t="s">
        <v>140</v>
      </c>
      <c r="AS31" s="150" t="s">
        <v>140</v>
      </c>
      <c r="AT31" s="150" t="s">
        <v>140</v>
      </c>
      <c r="AU31" s="150" t="s">
        <v>140</v>
      </c>
      <c r="AV31" s="150" t="s">
        <v>140</v>
      </c>
      <c r="AW31" s="150" t="s">
        <v>140</v>
      </c>
      <c r="AX31" s="150" t="s">
        <v>140</v>
      </c>
      <c r="AY31" s="150" t="s">
        <v>140</v>
      </c>
      <c r="AZ31" s="150" t="s">
        <v>140</v>
      </c>
      <c r="BA31" s="150" t="s">
        <v>140</v>
      </c>
      <c r="BB31" s="150" t="s">
        <v>140</v>
      </c>
      <c r="BC31" s="150" t="s">
        <v>140</v>
      </c>
      <c r="BD31" s="150" t="s">
        <v>140</v>
      </c>
      <c r="BE31" s="150" t="s">
        <v>140</v>
      </c>
      <c r="BF31" s="150" t="s">
        <v>140</v>
      </c>
      <c r="BG31" s="150" t="s">
        <v>140</v>
      </c>
      <c r="BH31" s="150" t="s">
        <v>140</v>
      </c>
      <c r="BI31" s="150" t="s">
        <v>140</v>
      </c>
      <c r="BJ31" s="150" t="s">
        <v>140</v>
      </c>
      <c r="BK31" s="150" t="s">
        <v>140</v>
      </c>
      <c r="BL31" s="150" t="s">
        <v>140</v>
      </c>
      <c r="BM31" s="150" t="s">
        <v>140</v>
      </c>
      <c r="BN31" s="152">
        <v>12.3</v>
      </c>
      <c r="BO31" s="18">
        <f t="shared" si="0"/>
        <v>12.3</v>
      </c>
      <c r="BP31" s="4"/>
    </row>
    <row r="32" spans="2:68" x14ac:dyDescent="0.2">
      <c r="B32" s="1" t="str">
        <f t="shared" si="1"/>
        <v>Huasteca_5 de Mayo</v>
      </c>
      <c r="C32" s="91" t="s">
        <v>0</v>
      </c>
      <c r="D32" s="91" t="s">
        <v>1</v>
      </c>
      <c r="E32" s="91" t="s">
        <v>2</v>
      </c>
      <c r="F32" s="137" t="s">
        <v>140</v>
      </c>
      <c r="G32" s="137" t="s">
        <v>140</v>
      </c>
      <c r="H32" s="137" t="s">
        <v>140</v>
      </c>
      <c r="I32" s="137" t="s">
        <v>140</v>
      </c>
      <c r="J32" s="137" t="s">
        <v>140</v>
      </c>
      <c r="K32" s="137" t="s">
        <v>140</v>
      </c>
      <c r="L32" s="137" t="s">
        <v>140</v>
      </c>
      <c r="M32" s="137" t="s">
        <v>140</v>
      </c>
      <c r="N32" s="137" t="s">
        <v>140</v>
      </c>
      <c r="O32" s="137" t="s">
        <v>140</v>
      </c>
      <c r="P32" s="137" t="s">
        <v>140</v>
      </c>
      <c r="Q32" s="137" t="s">
        <v>140</v>
      </c>
      <c r="R32" s="137" t="s">
        <v>140</v>
      </c>
      <c r="S32" s="137" t="s">
        <v>140</v>
      </c>
      <c r="T32" s="137" t="s">
        <v>140</v>
      </c>
      <c r="U32" s="137" t="s">
        <v>140</v>
      </c>
      <c r="V32" s="137" t="s">
        <v>140</v>
      </c>
      <c r="W32" s="137" t="s">
        <v>140</v>
      </c>
      <c r="X32" s="137" t="s">
        <v>140</v>
      </c>
      <c r="Y32" s="137" t="s">
        <v>140</v>
      </c>
      <c r="Z32" s="137" t="s">
        <v>140</v>
      </c>
      <c r="AA32" s="137" t="s">
        <v>140</v>
      </c>
      <c r="AB32" s="137" t="s">
        <v>140</v>
      </c>
      <c r="AC32" s="137" t="s">
        <v>140</v>
      </c>
      <c r="AD32" s="137" t="s">
        <v>140</v>
      </c>
      <c r="AE32" s="137" t="s">
        <v>140</v>
      </c>
      <c r="AF32" s="137" t="s">
        <v>140</v>
      </c>
      <c r="AG32" s="137" t="s">
        <v>140</v>
      </c>
      <c r="AH32" s="137" t="s">
        <v>140</v>
      </c>
      <c r="AI32" s="63">
        <v>30.2</v>
      </c>
      <c r="AJ32" s="17">
        <f t="shared" si="2"/>
        <v>30.2</v>
      </c>
      <c r="AK32" s="137" t="s">
        <v>140</v>
      </c>
      <c r="AL32" s="137" t="s">
        <v>140</v>
      </c>
      <c r="AM32" s="137" t="s">
        <v>140</v>
      </c>
      <c r="AN32" s="137" t="s">
        <v>140</v>
      </c>
      <c r="AO32" s="137" t="s">
        <v>140</v>
      </c>
      <c r="AP32" s="137" t="s">
        <v>140</v>
      </c>
      <c r="AQ32" s="137" t="s">
        <v>140</v>
      </c>
      <c r="AR32" s="137" t="s">
        <v>140</v>
      </c>
      <c r="AS32" s="137" t="s">
        <v>140</v>
      </c>
      <c r="AT32" s="137" t="s">
        <v>140</v>
      </c>
      <c r="AU32" s="137" t="s">
        <v>140</v>
      </c>
      <c r="AV32" s="137" t="s">
        <v>140</v>
      </c>
      <c r="AW32" s="137" t="s">
        <v>140</v>
      </c>
      <c r="AX32" s="137" t="s">
        <v>140</v>
      </c>
      <c r="AY32" s="137" t="s">
        <v>140</v>
      </c>
      <c r="AZ32" s="137" t="s">
        <v>140</v>
      </c>
      <c r="BA32" s="137" t="s">
        <v>140</v>
      </c>
      <c r="BB32" s="137" t="s">
        <v>140</v>
      </c>
      <c r="BC32" s="137" t="s">
        <v>140</v>
      </c>
      <c r="BD32" s="137" t="s">
        <v>140</v>
      </c>
      <c r="BE32" s="137" t="s">
        <v>140</v>
      </c>
      <c r="BF32" s="137" t="s">
        <v>140</v>
      </c>
      <c r="BG32" s="137" t="s">
        <v>140</v>
      </c>
      <c r="BH32" s="137" t="s">
        <v>140</v>
      </c>
      <c r="BI32" s="137" t="s">
        <v>140</v>
      </c>
      <c r="BJ32" s="137" t="s">
        <v>140</v>
      </c>
      <c r="BK32" s="137" t="s">
        <v>140</v>
      </c>
      <c r="BL32" s="137" t="s">
        <v>140</v>
      </c>
      <c r="BM32" s="137" t="s">
        <v>140</v>
      </c>
      <c r="BN32" s="63">
        <v>22.5</v>
      </c>
      <c r="BO32" s="18">
        <f>AVERAGE(AK32:BN32)</f>
        <v>22.5</v>
      </c>
      <c r="BP32" s="4"/>
    </row>
    <row r="33" spans="2:68" x14ac:dyDescent="0.2">
      <c r="B33" s="1" t="str">
        <f t="shared" si="1"/>
        <v>Huasteca_Estación Coyoles</v>
      </c>
      <c r="C33" s="91" t="s">
        <v>0</v>
      </c>
      <c r="D33" s="91" t="s">
        <v>32</v>
      </c>
      <c r="E33" s="91" t="s">
        <v>2</v>
      </c>
      <c r="F33" s="137" t="s">
        <v>140</v>
      </c>
      <c r="G33" s="137" t="s">
        <v>140</v>
      </c>
      <c r="H33" s="137" t="s">
        <v>140</v>
      </c>
      <c r="I33" s="137" t="s">
        <v>140</v>
      </c>
      <c r="J33" s="137" t="s">
        <v>140</v>
      </c>
      <c r="K33" s="137" t="s">
        <v>140</v>
      </c>
      <c r="L33" s="137" t="s">
        <v>140</v>
      </c>
      <c r="M33" s="137" t="s">
        <v>140</v>
      </c>
      <c r="N33" s="137" t="s">
        <v>140</v>
      </c>
      <c r="O33" s="137" t="s">
        <v>140</v>
      </c>
      <c r="P33" s="137" t="s">
        <v>140</v>
      </c>
      <c r="Q33" s="137" t="s">
        <v>140</v>
      </c>
      <c r="R33" s="137" t="s">
        <v>140</v>
      </c>
      <c r="S33" s="137" t="s">
        <v>140</v>
      </c>
      <c r="T33" s="137" t="s">
        <v>140</v>
      </c>
      <c r="U33" s="137" t="s">
        <v>140</v>
      </c>
      <c r="V33" s="137" t="s">
        <v>140</v>
      </c>
      <c r="W33" s="137" t="s">
        <v>140</v>
      </c>
      <c r="X33" s="137" t="s">
        <v>140</v>
      </c>
      <c r="Y33" s="137" t="s">
        <v>140</v>
      </c>
      <c r="Z33" s="137" t="s">
        <v>140</v>
      </c>
      <c r="AA33" s="137" t="s">
        <v>140</v>
      </c>
      <c r="AB33" s="137" t="s">
        <v>140</v>
      </c>
      <c r="AC33" s="137" t="s">
        <v>140</v>
      </c>
      <c r="AD33" s="137" t="s">
        <v>140</v>
      </c>
      <c r="AE33" s="137" t="s">
        <v>140</v>
      </c>
      <c r="AF33" s="137" t="s">
        <v>140</v>
      </c>
      <c r="AG33" s="137" t="s">
        <v>140</v>
      </c>
      <c r="AH33" s="137" t="s">
        <v>140</v>
      </c>
      <c r="AI33" s="63">
        <v>30.2</v>
      </c>
      <c r="AJ33" s="17">
        <f t="shared" si="2"/>
        <v>30.2</v>
      </c>
      <c r="AK33" s="137" t="s">
        <v>140</v>
      </c>
      <c r="AL33" s="137" t="s">
        <v>140</v>
      </c>
      <c r="AM33" s="137" t="s">
        <v>140</v>
      </c>
      <c r="AN33" s="137" t="s">
        <v>140</v>
      </c>
      <c r="AO33" s="137" t="s">
        <v>140</v>
      </c>
      <c r="AP33" s="137" t="s">
        <v>140</v>
      </c>
      <c r="AQ33" s="137" t="s">
        <v>140</v>
      </c>
      <c r="AR33" s="137" t="s">
        <v>140</v>
      </c>
      <c r="AS33" s="137" t="s">
        <v>140</v>
      </c>
      <c r="AT33" s="137" t="s">
        <v>140</v>
      </c>
      <c r="AU33" s="137" t="s">
        <v>140</v>
      </c>
      <c r="AV33" s="137" t="s">
        <v>140</v>
      </c>
      <c r="AW33" s="137" t="s">
        <v>140</v>
      </c>
      <c r="AX33" s="137" t="s">
        <v>140</v>
      </c>
      <c r="AY33" s="137" t="s">
        <v>140</v>
      </c>
      <c r="AZ33" s="137" t="s">
        <v>140</v>
      </c>
      <c r="BA33" s="137" t="s">
        <v>140</v>
      </c>
      <c r="BB33" s="137" t="s">
        <v>140</v>
      </c>
      <c r="BC33" s="137" t="s">
        <v>140</v>
      </c>
      <c r="BD33" s="137" t="s">
        <v>140</v>
      </c>
      <c r="BE33" s="137" t="s">
        <v>140</v>
      </c>
      <c r="BF33" s="137" t="s">
        <v>140</v>
      </c>
      <c r="BG33" s="137" t="s">
        <v>140</v>
      </c>
      <c r="BH33" s="137" t="s">
        <v>140</v>
      </c>
      <c r="BI33" s="137" t="s">
        <v>140</v>
      </c>
      <c r="BJ33" s="137" t="s">
        <v>140</v>
      </c>
      <c r="BK33" s="137" t="s">
        <v>140</v>
      </c>
      <c r="BL33" s="137" t="s">
        <v>140</v>
      </c>
      <c r="BM33" s="137" t="s">
        <v>140</v>
      </c>
      <c r="BN33" s="63">
        <v>22.5</v>
      </c>
      <c r="BO33" s="18">
        <f t="shared" si="0"/>
        <v>22.5</v>
      </c>
      <c r="BP33" s="4"/>
    </row>
    <row r="34" spans="2:68" x14ac:dyDescent="0.2">
      <c r="B34" s="1" t="str">
        <f t="shared" si="1"/>
        <v>Huasteca_Ingenio Plan de Ayala</v>
      </c>
      <c r="C34" s="91" t="s">
        <v>0</v>
      </c>
      <c r="D34" s="91" t="s">
        <v>107</v>
      </c>
      <c r="E34" s="91" t="s">
        <v>2</v>
      </c>
      <c r="F34" s="137" t="s">
        <v>140</v>
      </c>
      <c r="G34" s="137" t="s">
        <v>140</v>
      </c>
      <c r="H34" s="137" t="s">
        <v>140</v>
      </c>
      <c r="I34" s="137" t="s">
        <v>140</v>
      </c>
      <c r="J34" s="137" t="s">
        <v>140</v>
      </c>
      <c r="K34" s="137" t="s">
        <v>140</v>
      </c>
      <c r="L34" s="137" t="s">
        <v>140</v>
      </c>
      <c r="M34" s="137" t="s">
        <v>140</v>
      </c>
      <c r="N34" s="137" t="s">
        <v>140</v>
      </c>
      <c r="O34" s="137" t="s">
        <v>140</v>
      </c>
      <c r="P34" s="137" t="s">
        <v>140</v>
      </c>
      <c r="Q34" s="137" t="s">
        <v>140</v>
      </c>
      <c r="R34" s="137" t="s">
        <v>140</v>
      </c>
      <c r="S34" s="137" t="s">
        <v>140</v>
      </c>
      <c r="T34" s="137" t="s">
        <v>140</v>
      </c>
      <c r="U34" s="137" t="s">
        <v>140</v>
      </c>
      <c r="V34" s="137" t="s">
        <v>140</v>
      </c>
      <c r="W34" s="137" t="s">
        <v>140</v>
      </c>
      <c r="X34" s="137" t="s">
        <v>140</v>
      </c>
      <c r="Y34" s="137" t="s">
        <v>140</v>
      </c>
      <c r="Z34" s="137" t="s">
        <v>140</v>
      </c>
      <c r="AA34" s="137" t="s">
        <v>140</v>
      </c>
      <c r="AB34" s="137" t="s">
        <v>140</v>
      </c>
      <c r="AC34" s="137" t="s">
        <v>140</v>
      </c>
      <c r="AD34" s="137" t="s">
        <v>140</v>
      </c>
      <c r="AE34" s="137" t="s">
        <v>140</v>
      </c>
      <c r="AF34" s="137" t="s">
        <v>140</v>
      </c>
      <c r="AG34" s="137" t="s">
        <v>140</v>
      </c>
      <c r="AH34" s="137" t="s">
        <v>140</v>
      </c>
      <c r="AI34" s="63">
        <v>30.2</v>
      </c>
      <c r="AJ34" s="17">
        <f t="shared" si="2"/>
        <v>30.2</v>
      </c>
      <c r="AK34" s="137" t="s">
        <v>140</v>
      </c>
      <c r="AL34" s="137" t="s">
        <v>140</v>
      </c>
      <c r="AM34" s="137" t="s">
        <v>140</v>
      </c>
      <c r="AN34" s="137" t="s">
        <v>140</v>
      </c>
      <c r="AO34" s="137" t="s">
        <v>140</v>
      </c>
      <c r="AP34" s="137" t="s">
        <v>140</v>
      </c>
      <c r="AQ34" s="137" t="s">
        <v>140</v>
      </c>
      <c r="AR34" s="137" t="s">
        <v>140</v>
      </c>
      <c r="AS34" s="137" t="s">
        <v>140</v>
      </c>
      <c r="AT34" s="137" t="s">
        <v>140</v>
      </c>
      <c r="AU34" s="137" t="s">
        <v>140</v>
      </c>
      <c r="AV34" s="137" t="s">
        <v>140</v>
      </c>
      <c r="AW34" s="137" t="s">
        <v>140</v>
      </c>
      <c r="AX34" s="137" t="s">
        <v>140</v>
      </c>
      <c r="AY34" s="137" t="s">
        <v>140</v>
      </c>
      <c r="AZ34" s="137" t="s">
        <v>140</v>
      </c>
      <c r="BA34" s="137" t="s">
        <v>140</v>
      </c>
      <c r="BB34" s="137" t="s">
        <v>140</v>
      </c>
      <c r="BC34" s="137" t="s">
        <v>140</v>
      </c>
      <c r="BD34" s="137" t="s">
        <v>140</v>
      </c>
      <c r="BE34" s="137" t="s">
        <v>140</v>
      </c>
      <c r="BF34" s="137" t="s">
        <v>140</v>
      </c>
      <c r="BG34" s="137" t="s">
        <v>140</v>
      </c>
      <c r="BH34" s="137" t="s">
        <v>140</v>
      </c>
      <c r="BI34" s="137" t="s">
        <v>140</v>
      </c>
      <c r="BJ34" s="137" t="s">
        <v>140</v>
      </c>
      <c r="BK34" s="137" t="s">
        <v>140</v>
      </c>
      <c r="BL34" s="137" t="s">
        <v>140</v>
      </c>
      <c r="BM34" s="137" t="s">
        <v>140</v>
      </c>
      <c r="BN34" s="63">
        <v>22.5</v>
      </c>
      <c r="BO34" s="18">
        <f t="shared" si="0"/>
        <v>22.5</v>
      </c>
      <c r="BP34" s="4"/>
    </row>
    <row r="35" spans="2:68" x14ac:dyDescent="0.2">
      <c r="B35" s="1" t="str">
        <f t="shared" si="1"/>
        <v>Huasteca_La Hincada</v>
      </c>
      <c r="C35" s="91" t="s">
        <v>0</v>
      </c>
      <c r="D35" s="91" t="s">
        <v>38</v>
      </c>
      <c r="E35" s="91" t="s">
        <v>2</v>
      </c>
      <c r="F35" s="137" t="s">
        <v>140</v>
      </c>
      <c r="G35" s="137" t="s">
        <v>140</v>
      </c>
      <c r="H35" s="137" t="s">
        <v>140</v>
      </c>
      <c r="I35" s="137" t="s">
        <v>140</v>
      </c>
      <c r="J35" s="137" t="s">
        <v>140</v>
      </c>
      <c r="K35" s="137" t="s">
        <v>140</v>
      </c>
      <c r="L35" s="137" t="s">
        <v>140</v>
      </c>
      <c r="M35" s="137" t="s">
        <v>140</v>
      </c>
      <c r="N35" s="137" t="s">
        <v>140</v>
      </c>
      <c r="O35" s="137" t="s">
        <v>140</v>
      </c>
      <c r="P35" s="137" t="s">
        <v>140</v>
      </c>
      <c r="Q35" s="137" t="s">
        <v>140</v>
      </c>
      <c r="R35" s="137" t="s">
        <v>140</v>
      </c>
      <c r="S35" s="137" t="s">
        <v>140</v>
      </c>
      <c r="T35" s="137" t="s">
        <v>140</v>
      </c>
      <c r="U35" s="137" t="s">
        <v>140</v>
      </c>
      <c r="V35" s="137" t="s">
        <v>140</v>
      </c>
      <c r="W35" s="137" t="s">
        <v>140</v>
      </c>
      <c r="X35" s="137" t="s">
        <v>140</v>
      </c>
      <c r="Y35" s="137" t="s">
        <v>140</v>
      </c>
      <c r="Z35" s="137" t="s">
        <v>140</v>
      </c>
      <c r="AA35" s="137" t="s">
        <v>140</v>
      </c>
      <c r="AB35" s="137" t="s">
        <v>140</v>
      </c>
      <c r="AC35" s="137" t="s">
        <v>140</v>
      </c>
      <c r="AD35" s="137" t="s">
        <v>140</v>
      </c>
      <c r="AE35" s="137" t="s">
        <v>140</v>
      </c>
      <c r="AF35" s="137" t="s">
        <v>140</v>
      </c>
      <c r="AG35" s="137" t="s">
        <v>140</v>
      </c>
      <c r="AH35" s="137" t="s">
        <v>140</v>
      </c>
      <c r="AI35" s="63">
        <v>30.2</v>
      </c>
      <c r="AJ35" s="17">
        <f t="shared" si="2"/>
        <v>30.2</v>
      </c>
      <c r="AK35" s="137" t="s">
        <v>140</v>
      </c>
      <c r="AL35" s="137" t="s">
        <v>140</v>
      </c>
      <c r="AM35" s="137" t="s">
        <v>140</v>
      </c>
      <c r="AN35" s="137" t="s">
        <v>140</v>
      </c>
      <c r="AO35" s="137" t="s">
        <v>140</v>
      </c>
      <c r="AP35" s="137" t="s">
        <v>140</v>
      </c>
      <c r="AQ35" s="137" t="s">
        <v>140</v>
      </c>
      <c r="AR35" s="137" t="s">
        <v>140</v>
      </c>
      <c r="AS35" s="137" t="s">
        <v>140</v>
      </c>
      <c r="AT35" s="137" t="s">
        <v>140</v>
      </c>
      <c r="AU35" s="137" t="s">
        <v>140</v>
      </c>
      <c r="AV35" s="137" t="s">
        <v>140</v>
      </c>
      <c r="AW35" s="137" t="s">
        <v>140</v>
      </c>
      <c r="AX35" s="137" t="s">
        <v>140</v>
      </c>
      <c r="AY35" s="137" t="s">
        <v>140</v>
      </c>
      <c r="AZ35" s="137" t="s">
        <v>140</v>
      </c>
      <c r="BA35" s="137" t="s">
        <v>140</v>
      </c>
      <c r="BB35" s="137" t="s">
        <v>140</v>
      </c>
      <c r="BC35" s="137" t="s">
        <v>140</v>
      </c>
      <c r="BD35" s="137" t="s">
        <v>140</v>
      </c>
      <c r="BE35" s="137" t="s">
        <v>140</v>
      </c>
      <c r="BF35" s="137" t="s">
        <v>140</v>
      </c>
      <c r="BG35" s="137" t="s">
        <v>140</v>
      </c>
      <c r="BH35" s="137" t="s">
        <v>140</v>
      </c>
      <c r="BI35" s="137" t="s">
        <v>140</v>
      </c>
      <c r="BJ35" s="137" t="s">
        <v>140</v>
      </c>
      <c r="BK35" s="137" t="s">
        <v>140</v>
      </c>
      <c r="BL35" s="137" t="s">
        <v>140</v>
      </c>
      <c r="BM35" s="137" t="s">
        <v>140</v>
      </c>
      <c r="BN35" s="63">
        <v>22.5</v>
      </c>
      <c r="BO35" s="18">
        <f t="shared" si="0"/>
        <v>22.5</v>
      </c>
      <c r="BP35" s="4"/>
    </row>
    <row r="36" spans="2:68" x14ac:dyDescent="0.2">
      <c r="B36" s="1" t="str">
        <f t="shared" si="1"/>
        <v>Huasteca_Tampaya</v>
      </c>
      <c r="C36" s="91" t="s">
        <v>0</v>
      </c>
      <c r="D36" s="91" t="s">
        <v>70</v>
      </c>
      <c r="E36" s="91" t="s">
        <v>2</v>
      </c>
      <c r="F36" s="137" t="s">
        <v>140</v>
      </c>
      <c r="G36" s="137" t="s">
        <v>140</v>
      </c>
      <c r="H36" s="137" t="s">
        <v>140</v>
      </c>
      <c r="I36" s="137" t="s">
        <v>140</v>
      </c>
      <c r="J36" s="137" t="s">
        <v>140</v>
      </c>
      <c r="K36" s="137" t="s">
        <v>140</v>
      </c>
      <c r="L36" s="137" t="s">
        <v>140</v>
      </c>
      <c r="M36" s="137" t="s">
        <v>140</v>
      </c>
      <c r="N36" s="137" t="s">
        <v>140</v>
      </c>
      <c r="O36" s="137" t="s">
        <v>140</v>
      </c>
      <c r="P36" s="137" t="s">
        <v>140</v>
      </c>
      <c r="Q36" s="137" t="s">
        <v>140</v>
      </c>
      <c r="R36" s="137" t="s">
        <v>140</v>
      </c>
      <c r="S36" s="137" t="s">
        <v>140</v>
      </c>
      <c r="T36" s="137" t="s">
        <v>140</v>
      </c>
      <c r="U36" s="137" t="s">
        <v>140</v>
      </c>
      <c r="V36" s="137" t="s">
        <v>140</v>
      </c>
      <c r="W36" s="137" t="s">
        <v>140</v>
      </c>
      <c r="X36" s="137" t="s">
        <v>140</v>
      </c>
      <c r="Y36" s="137" t="s">
        <v>140</v>
      </c>
      <c r="Z36" s="137" t="s">
        <v>140</v>
      </c>
      <c r="AA36" s="137" t="s">
        <v>140</v>
      </c>
      <c r="AB36" s="137" t="s">
        <v>140</v>
      </c>
      <c r="AC36" s="137" t="s">
        <v>140</v>
      </c>
      <c r="AD36" s="137" t="s">
        <v>140</v>
      </c>
      <c r="AE36" s="137" t="s">
        <v>140</v>
      </c>
      <c r="AF36" s="137" t="s">
        <v>140</v>
      </c>
      <c r="AG36" s="137" t="s">
        <v>140</v>
      </c>
      <c r="AH36" s="137" t="s">
        <v>140</v>
      </c>
      <c r="AI36" s="63">
        <v>30.2</v>
      </c>
      <c r="AJ36" s="17">
        <f t="shared" si="2"/>
        <v>30.2</v>
      </c>
      <c r="AK36" s="137" t="s">
        <v>140</v>
      </c>
      <c r="AL36" s="137" t="s">
        <v>140</v>
      </c>
      <c r="AM36" s="137" t="s">
        <v>140</v>
      </c>
      <c r="AN36" s="137" t="s">
        <v>140</v>
      </c>
      <c r="AO36" s="137" t="s">
        <v>140</v>
      </c>
      <c r="AP36" s="137" t="s">
        <v>140</v>
      </c>
      <c r="AQ36" s="137" t="s">
        <v>140</v>
      </c>
      <c r="AR36" s="137" t="s">
        <v>140</v>
      </c>
      <c r="AS36" s="137" t="s">
        <v>140</v>
      </c>
      <c r="AT36" s="137" t="s">
        <v>140</v>
      </c>
      <c r="AU36" s="137" t="s">
        <v>140</v>
      </c>
      <c r="AV36" s="137" t="s">
        <v>140</v>
      </c>
      <c r="AW36" s="137" t="s">
        <v>140</v>
      </c>
      <c r="AX36" s="137" t="s">
        <v>140</v>
      </c>
      <c r="AY36" s="137" t="s">
        <v>140</v>
      </c>
      <c r="AZ36" s="137" t="s">
        <v>140</v>
      </c>
      <c r="BA36" s="137" t="s">
        <v>140</v>
      </c>
      <c r="BB36" s="137" t="s">
        <v>140</v>
      </c>
      <c r="BC36" s="137" t="s">
        <v>140</v>
      </c>
      <c r="BD36" s="137" t="s">
        <v>140</v>
      </c>
      <c r="BE36" s="137" t="s">
        <v>140</v>
      </c>
      <c r="BF36" s="137" t="s">
        <v>140</v>
      </c>
      <c r="BG36" s="137" t="s">
        <v>140</v>
      </c>
      <c r="BH36" s="137" t="s">
        <v>140</v>
      </c>
      <c r="BI36" s="137" t="s">
        <v>140</v>
      </c>
      <c r="BJ36" s="137" t="s">
        <v>140</v>
      </c>
      <c r="BK36" s="137" t="s">
        <v>140</v>
      </c>
      <c r="BL36" s="137" t="s">
        <v>140</v>
      </c>
      <c r="BM36" s="137" t="s">
        <v>140</v>
      </c>
      <c r="BN36" s="63">
        <v>22.5</v>
      </c>
      <c r="BO36" s="18">
        <f t="shared" si="0"/>
        <v>22.5</v>
      </c>
      <c r="BP36" s="4"/>
    </row>
    <row r="37" spans="2:68" x14ac:dyDescent="0.2">
      <c r="B37" s="1" t="str">
        <f t="shared" si="1"/>
        <v>Huasteca_INIFAP Ebano</v>
      </c>
      <c r="C37" s="91" t="s">
        <v>0</v>
      </c>
      <c r="D37" s="91" t="s">
        <v>33</v>
      </c>
      <c r="E37" s="91" t="s">
        <v>34</v>
      </c>
      <c r="F37" s="63">
        <v>32</v>
      </c>
      <c r="G37" s="63">
        <v>35.299999999999997</v>
      </c>
      <c r="H37" s="63">
        <v>33.9</v>
      </c>
      <c r="I37" s="63">
        <v>35.4</v>
      </c>
      <c r="J37" s="63">
        <v>35.6</v>
      </c>
      <c r="K37" s="63">
        <v>36.299999999999997</v>
      </c>
      <c r="L37" s="63">
        <v>36.200000000000003</v>
      </c>
      <c r="M37" s="63">
        <v>36.200000000000003</v>
      </c>
      <c r="N37" s="63">
        <v>36.799999999999997</v>
      </c>
      <c r="O37" s="63">
        <v>36.9</v>
      </c>
      <c r="P37" s="63">
        <v>37.700000000000003</v>
      </c>
      <c r="Q37" s="63">
        <v>37.4</v>
      </c>
      <c r="R37" s="63">
        <v>36.299999999999997</v>
      </c>
      <c r="S37" s="63">
        <v>35</v>
      </c>
      <c r="T37" s="63">
        <v>34.299999999999997</v>
      </c>
      <c r="U37" s="63">
        <v>37.4</v>
      </c>
      <c r="V37" s="63">
        <v>36.5</v>
      </c>
      <c r="W37" s="63">
        <v>33.200000000000003</v>
      </c>
      <c r="X37" s="63">
        <v>30.2</v>
      </c>
      <c r="Y37" s="63">
        <v>32.9</v>
      </c>
      <c r="Z37" s="63">
        <v>27.5</v>
      </c>
      <c r="AA37" s="63">
        <v>17.8</v>
      </c>
      <c r="AB37" s="137" t="s">
        <v>140</v>
      </c>
      <c r="AC37" s="137" t="s">
        <v>140</v>
      </c>
      <c r="AD37" s="137" t="s">
        <v>140</v>
      </c>
      <c r="AE37" s="137" t="s">
        <v>140</v>
      </c>
      <c r="AF37" s="137" t="s">
        <v>140</v>
      </c>
      <c r="AG37" s="137" t="s">
        <v>140</v>
      </c>
      <c r="AH37" s="137" t="s">
        <v>140</v>
      </c>
      <c r="AI37" s="137" t="s">
        <v>140</v>
      </c>
      <c r="AJ37" s="17">
        <f t="shared" si="2"/>
        <v>34.127272727272725</v>
      </c>
      <c r="AK37" s="63">
        <v>19.5</v>
      </c>
      <c r="AL37" s="63">
        <v>20.6</v>
      </c>
      <c r="AM37" s="63">
        <v>22</v>
      </c>
      <c r="AN37" s="63">
        <v>22.1</v>
      </c>
      <c r="AO37" s="63">
        <v>21.6</v>
      </c>
      <c r="AP37" s="63">
        <v>22</v>
      </c>
      <c r="AQ37" s="63">
        <v>21.8</v>
      </c>
      <c r="AR37" s="63">
        <v>20.8</v>
      </c>
      <c r="AS37" s="63">
        <v>22.5</v>
      </c>
      <c r="AT37" s="63">
        <v>22.2</v>
      </c>
      <c r="AU37" s="63">
        <v>23.8</v>
      </c>
      <c r="AV37" s="63">
        <v>24.3</v>
      </c>
      <c r="AW37" s="63">
        <v>24.8</v>
      </c>
      <c r="AX37" s="63">
        <v>23.5</v>
      </c>
      <c r="AY37" s="63">
        <v>23.4</v>
      </c>
      <c r="AZ37" s="63">
        <v>23.8</v>
      </c>
      <c r="BA37" s="63">
        <v>26.1</v>
      </c>
      <c r="BB37" s="63">
        <v>25.1</v>
      </c>
      <c r="BC37" s="63">
        <v>23.3</v>
      </c>
      <c r="BD37" s="63">
        <v>23.1</v>
      </c>
      <c r="BE37" s="63">
        <v>11.6</v>
      </c>
      <c r="BF37" s="63">
        <v>10.6</v>
      </c>
      <c r="BG37" s="137" t="s">
        <v>140</v>
      </c>
      <c r="BH37" s="137" t="s">
        <v>140</v>
      </c>
      <c r="BI37" s="137" t="s">
        <v>140</v>
      </c>
      <c r="BJ37" s="137" t="s">
        <v>140</v>
      </c>
      <c r="BK37" s="137" t="s">
        <v>140</v>
      </c>
      <c r="BL37" s="137" t="s">
        <v>140</v>
      </c>
      <c r="BM37" s="137" t="s">
        <v>140</v>
      </c>
      <c r="BN37" s="137" t="s">
        <v>140</v>
      </c>
      <c r="BO37" s="18">
        <f t="shared" si="0"/>
        <v>21.750000000000007</v>
      </c>
      <c r="BP37" s="4"/>
    </row>
    <row r="38" spans="2:68" x14ac:dyDescent="0.2">
      <c r="B38" s="1" t="str">
        <f t="shared" si="1"/>
        <v>Huasteca_Ponciano</v>
      </c>
      <c r="C38" s="91" t="s">
        <v>0</v>
      </c>
      <c r="D38" s="91" t="s">
        <v>51</v>
      </c>
      <c r="E38" s="91" t="s">
        <v>34</v>
      </c>
      <c r="F38" s="150" t="s">
        <v>140</v>
      </c>
      <c r="G38" s="150" t="s">
        <v>140</v>
      </c>
      <c r="H38" s="150" t="s">
        <v>140</v>
      </c>
      <c r="I38" s="150" t="s">
        <v>140</v>
      </c>
      <c r="J38" s="150" t="s">
        <v>140</v>
      </c>
      <c r="K38" s="150" t="s">
        <v>140</v>
      </c>
      <c r="L38" s="150" t="s">
        <v>140</v>
      </c>
      <c r="M38" s="150" t="s">
        <v>140</v>
      </c>
      <c r="N38" s="150" t="s">
        <v>140</v>
      </c>
      <c r="O38" s="150" t="s">
        <v>140</v>
      </c>
      <c r="P38" s="150" t="s">
        <v>140</v>
      </c>
      <c r="Q38" s="150" t="s">
        <v>140</v>
      </c>
      <c r="R38" s="150" t="s">
        <v>140</v>
      </c>
      <c r="S38" s="150" t="s">
        <v>140</v>
      </c>
      <c r="T38" s="150" t="s">
        <v>140</v>
      </c>
      <c r="U38" s="150" t="s">
        <v>140</v>
      </c>
      <c r="V38" s="150" t="s">
        <v>140</v>
      </c>
      <c r="W38" s="150" t="s">
        <v>140</v>
      </c>
      <c r="X38" s="150" t="s">
        <v>140</v>
      </c>
      <c r="Y38" s="150" t="s">
        <v>140</v>
      </c>
      <c r="Z38" s="150" t="s">
        <v>140</v>
      </c>
      <c r="AA38" s="150" t="s">
        <v>140</v>
      </c>
      <c r="AB38" s="150" t="s">
        <v>140</v>
      </c>
      <c r="AC38" s="150" t="s">
        <v>140</v>
      </c>
      <c r="AD38" s="137" t="s">
        <v>140</v>
      </c>
      <c r="AE38" s="137" t="s">
        <v>140</v>
      </c>
      <c r="AF38" s="137" t="s">
        <v>140</v>
      </c>
      <c r="AG38" s="137" t="s">
        <v>140</v>
      </c>
      <c r="AH38" s="137" t="s">
        <v>140</v>
      </c>
      <c r="AI38" s="63">
        <v>32.6</v>
      </c>
      <c r="AJ38" s="17">
        <f t="shared" si="2"/>
        <v>32.6</v>
      </c>
      <c r="AK38" s="63" t="s">
        <v>140</v>
      </c>
      <c r="AL38" s="63" t="s">
        <v>140</v>
      </c>
      <c r="AM38" s="63" t="s">
        <v>140</v>
      </c>
      <c r="AN38" s="63" t="s">
        <v>140</v>
      </c>
      <c r="AO38" s="63" t="s">
        <v>140</v>
      </c>
      <c r="AP38" s="63" t="s">
        <v>140</v>
      </c>
      <c r="AQ38" s="63" t="s">
        <v>140</v>
      </c>
      <c r="AR38" s="63" t="s">
        <v>140</v>
      </c>
      <c r="AS38" s="63" t="s">
        <v>140</v>
      </c>
      <c r="AT38" s="63" t="s">
        <v>140</v>
      </c>
      <c r="AU38" s="63" t="s">
        <v>140</v>
      </c>
      <c r="AV38" s="63" t="s">
        <v>140</v>
      </c>
      <c r="AW38" s="63" t="s">
        <v>140</v>
      </c>
      <c r="AX38" s="63" t="s">
        <v>140</v>
      </c>
      <c r="AY38" s="63" t="s">
        <v>140</v>
      </c>
      <c r="AZ38" s="63" t="s">
        <v>140</v>
      </c>
      <c r="BA38" s="63" t="s">
        <v>140</v>
      </c>
      <c r="BB38" s="63" t="s">
        <v>140</v>
      </c>
      <c r="BC38" s="63" t="s">
        <v>140</v>
      </c>
      <c r="BD38" s="63" t="s">
        <v>140</v>
      </c>
      <c r="BE38" s="63" t="s">
        <v>140</v>
      </c>
      <c r="BF38" s="63" t="s">
        <v>140</v>
      </c>
      <c r="BG38" s="63" t="s">
        <v>140</v>
      </c>
      <c r="BH38" s="63" t="s">
        <v>140</v>
      </c>
      <c r="BI38" s="137" t="s">
        <v>140</v>
      </c>
      <c r="BJ38" s="137" t="s">
        <v>140</v>
      </c>
      <c r="BK38" s="137" t="s">
        <v>140</v>
      </c>
      <c r="BL38" s="137" t="s">
        <v>140</v>
      </c>
      <c r="BM38" s="137" t="s">
        <v>140</v>
      </c>
      <c r="BN38" s="63">
        <v>22.5</v>
      </c>
      <c r="BO38" s="18">
        <f t="shared" si="0"/>
        <v>22.5</v>
      </c>
      <c r="BP38" s="4"/>
    </row>
    <row r="39" spans="2:68" x14ac:dyDescent="0.2">
      <c r="B39" s="1" t="str">
        <f t="shared" si="1"/>
        <v>Huasteca_Santa Fé</v>
      </c>
      <c r="C39" s="91" t="s">
        <v>0</v>
      </c>
      <c r="D39" s="91" t="s">
        <v>66</v>
      </c>
      <c r="E39" s="91" t="s">
        <v>34</v>
      </c>
      <c r="F39" s="63">
        <v>33.1</v>
      </c>
      <c r="G39" s="63">
        <v>35.6</v>
      </c>
      <c r="H39" s="63">
        <v>34.4</v>
      </c>
      <c r="I39" s="63">
        <v>36.6</v>
      </c>
      <c r="J39" s="63">
        <v>36.1</v>
      </c>
      <c r="K39" s="63">
        <v>36.5</v>
      </c>
      <c r="L39" s="63">
        <v>37</v>
      </c>
      <c r="M39" s="63">
        <v>37</v>
      </c>
      <c r="N39" s="63">
        <v>37.5</v>
      </c>
      <c r="O39" s="63">
        <v>37.200000000000003</v>
      </c>
      <c r="P39" s="63">
        <v>38.4</v>
      </c>
      <c r="Q39" s="63">
        <v>37.799999999999997</v>
      </c>
      <c r="R39" s="63">
        <v>36.6</v>
      </c>
      <c r="S39" s="63">
        <v>33.9</v>
      </c>
      <c r="T39" s="63">
        <v>36.200000000000003</v>
      </c>
      <c r="U39" s="63">
        <v>37.9</v>
      </c>
      <c r="V39" s="63">
        <v>37.1</v>
      </c>
      <c r="W39" s="63">
        <v>34.1</v>
      </c>
      <c r="X39" s="63">
        <v>31.7</v>
      </c>
      <c r="Y39" s="63">
        <v>34.1</v>
      </c>
      <c r="Z39" s="63">
        <v>25.5</v>
      </c>
      <c r="AA39" s="150" t="s">
        <v>140</v>
      </c>
      <c r="AB39" s="150" t="s">
        <v>140</v>
      </c>
      <c r="AC39" s="150" t="s">
        <v>140</v>
      </c>
      <c r="AD39" s="137" t="s">
        <v>140</v>
      </c>
      <c r="AE39" s="137" t="s">
        <v>140</v>
      </c>
      <c r="AF39" s="137" t="s">
        <v>140</v>
      </c>
      <c r="AG39" s="137" t="s">
        <v>140</v>
      </c>
      <c r="AH39" s="137" t="s">
        <v>140</v>
      </c>
      <c r="AI39" s="137" t="s">
        <v>140</v>
      </c>
      <c r="AJ39" s="17">
        <f t="shared" si="2"/>
        <v>35.442857142857143</v>
      </c>
      <c r="AK39" s="63">
        <v>19.899999999999999</v>
      </c>
      <c r="AL39" s="63">
        <v>20.6</v>
      </c>
      <c r="AM39" s="63">
        <v>20.8</v>
      </c>
      <c r="AN39" s="63">
        <v>22.2</v>
      </c>
      <c r="AO39" s="63">
        <v>21.7</v>
      </c>
      <c r="AP39" s="63">
        <v>21.8</v>
      </c>
      <c r="AQ39" s="63">
        <v>21.8</v>
      </c>
      <c r="AR39" s="63">
        <v>20.6</v>
      </c>
      <c r="AS39" s="63">
        <v>21.7</v>
      </c>
      <c r="AT39" s="63">
        <v>21.6</v>
      </c>
      <c r="AU39" s="63">
        <v>23.1</v>
      </c>
      <c r="AV39" s="63">
        <v>25.3</v>
      </c>
      <c r="AW39" s="63">
        <v>24.6</v>
      </c>
      <c r="AX39" s="63">
        <v>24.7</v>
      </c>
      <c r="AY39" s="63">
        <v>25.1</v>
      </c>
      <c r="AZ39" s="63">
        <v>24.6</v>
      </c>
      <c r="BA39" s="63">
        <v>26.2</v>
      </c>
      <c r="BB39" s="63">
        <v>24.1</v>
      </c>
      <c r="BC39" s="63">
        <v>24.2</v>
      </c>
      <c r="BD39" s="63">
        <v>23.9</v>
      </c>
      <c r="BE39" s="63">
        <v>24.3</v>
      </c>
      <c r="BF39" s="150" t="s">
        <v>140</v>
      </c>
      <c r="BG39" s="150" t="s">
        <v>140</v>
      </c>
      <c r="BH39" s="150" t="s">
        <v>140</v>
      </c>
      <c r="BI39" s="137" t="s">
        <v>140</v>
      </c>
      <c r="BJ39" s="137" t="s">
        <v>140</v>
      </c>
      <c r="BK39" s="137" t="s">
        <v>140</v>
      </c>
      <c r="BL39" s="137" t="s">
        <v>140</v>
      </c>
      <c r="BM39" s="137" t="s">
        <v>140</v>
      </c>
      <c r="BN39" s="137" t="s">
        <v>140</v>
      </c>
      <c r="BO39" s="18">
        <f t="shared" si="0"/>
        <v>22.990476190476191</v>
      </c>
      <c r="BP39" s="4"/>
    </row>
    <row r="40" spans="2:68" x14ac:dyDescent="0.2">
      <c r="B40" s="1" t="str">
        <f t="shared" si="1"/>
        <v xml:space="preserve">Huasteca_Santa Martha </v>
      </c>
      <c r="C40" s="91" t="s">
        <v>0</v>
      </c>
      <c r="D40" s="91" t="s">
        <v>67</v>
      </c>
      <c r="E40" s="91" t="s">
        <v>34</v>
      </c>
      <c r="F40" s="63">
        <v>32.200000000000003</v>
      </c>
      <c r="G40" s="63">
        <v>34.799999999999997</v>
      </c>
      <c r="H40" s="63">
        <v>34.299999999999997</v>
      </c>
      <c r="I40" s="63">
        <v>36.1</v>
      </c>
      <c r="J40" s="63">
        <v>34.6</v>
      </c>
      <c r="K40" s="63">
        <v>36</v>
      </c>
      <c r="L40" s="63">
        <v>36.9</v>
      </c>
      <c r="M40" s="63">
        <v>37.200000000000003</v>
      </c>
      <c r="N40" s="63">
        <v>36.799999999999997</v>
      </c>
      <c r="O40" s="63">
        <v>37.1</v>
      </c>
      <c r="P40" s="63">
        <v>36.799999999999997</v>
      </c>
      <c r="Q40" s="63">
        <v>36.5</v>
      </c>
      <c r="R40" s="63">
        <v>36.6</v>
      </c>
      <c r="S40" s="63">
        <v>35.4</v>
      </c>
      <c r="T40" s="63">
        <v>36.700000000000003</v>
      </c>
      <c r="U40" s="63">
        <v>37.5</v>
      </c>
      <c r="V40" s="63">
        <v>34.5</v>
      </c>
      <c r="W40" s="63">
        <v>31.7</v>
      </c>
      <c r="X40" s="63">
        <v>30.9</v>
      </c>
      <c r="Y40" s="63">
        <v>33.799999999999997</v>
      </c>
      <c r="Z40" s="63">
        <v>27.4</v>
      </c>
      <c r="AA40" s="63">
        <v>32.9</v>
      </c>
      <c r="AB40" s="63">
        <v>32.1</v>
      </c>
      <c r="AC40" s="63">
        <v>32.6</v>
      </c>
      <c r="AD40" s="137" t="s">
        <v>140</v>
      </c>
      <c r="AE40" s="137" t="s">
        <v>140</v>
      </c>
      <c r="AF40" s="137" t="s">
        <v>140</v>
      </c>
      <c r="AG40" s="137" t="s">
        <v>140</v>
      </c>
      <c r="AH40" s="137" t="s">
        <v>140</v>
      </c>
      <c r="AI40" s="137" t="s">
        <v>140</v>
      </c>
      <c r="AJ40" s="17">
        <f t="shared" si="2"/>
        <v>34.641666666666673</v>
      </c>
      <c r="AK40" s="63">
        <v>19.7</v>
      </c>
      <c r="AL40" s="63">
        <v>20.8</v>
      </c>
      <c r="AM40" s="63">
        <v>20.9</v>
      </c>
      <c r="AN40" s="63">
        <v>22</v>
      </c>
      <c r="AO40" s="63">
        <v>21.2</v>
      </c>
      <c r="AP40" s="63">
        <v>22</v>
      </c>
      <c r="AQ40" s="63">
        <v>22.6</v>
      </c>
      <c r="AR40" s="63">
        <v>20.8</v>
      </c>
      <c r="AS40" s="63">
        <v>22.3</v>
      </c>
      <c r="AT40" s="63">
        <v>22.2</v>
      </c>
      <c r="AU40" s="63">
        <v>23</v>
      </c>
      <c r="AV40" s="63">
        <v>24.2</v>
      </c>
      <c r="AW40" s="63">
        <v>24.4</v>
      </c>
      <c r="AX40" s="63">
        <v>24.3</v>
      </c>
      <c r="AY40" s="63">
        <v>24.7</v>
      </c>
      <c r="AZ40" s="63">
        <v>24.4</v>
      </c>
      <c r="BA40" s="63">
        <v>25.9</v>
      </c>
      <c r="BB40" s="63">
        <v>25.4</v>
      </c>
      <c r="BC40" s="63">
        <v>23.4</v>
      </c>
      <c r="BD40" s="63">
        <v>23.6</v>
      </c>
      <c r="BE40" s="63">
        <v>23.2</v>
      </c>
      <c r="BF40" s="63">
        <v>23.8</v>
      </c>
      <c r="BG40" s="63">
        <v>23.4</v>
      </c>
      <c r="BH40" s="63">
        <v>22.5</v>
      </c>
      <c r="BI40" s="137" t="s">
        <v>140</v>
      </c>
      <c r="BJ40" s="137" t="s">
        <v>140</v>
      </c>
      <c r="BK40" s="137" t="s">
        <v>140</v>
      </c>
      <c r="BL40" s="137" t="s">
        <v>140</v>
      </c>
      <c r="BM40" s="137" t="s">
        <v>140</v>
      </c>
      <c r="BN40" s="137" t="s">
        <v>140</v>
      </c>
      <c r="BO40" s="18">
        <f t="shared" si="0"/>
        <v>22.945833333333329</v>
      </c>
      <c r="BP40" s="4"/>
    </row>
    <row r="41" spans="2:68" x14ac:dyDescent="0.2">
      <c r="B41" s="1" t="str">
        <f t="shared" si="1"/>
        <v>Huasteca_El Estribo</v>
      </c>
      <c r="C41" s="91" t="s">
        <v>0</v>
      </c>
      <c r="D41" s="91" t="s">
        <v>19</v>
      </c>
      <c r="E41" s="91" t="s">
        <v>20</v>
      </c>
      <c r="F41" s="137" t="s">
        <v>140</v>
      </c>
      <c r="G41" s="137" t="s">
        <v>140</v>
      </c>
      <c r="H41" s="137" t="s">
        <v>140</v>
      </c>
      <c r="I41" s="137" t="s">
        <v>140</v>
      </c>
      <c r="J41" s="137" t="s">
        <v>140</v>
      </c>
      <c r="K41" s="137" t="s">
        <v>140</v>
      </c>
      <c r="L41" s="137" t="s">
        <v>140</v>
      </c>
      <c r="M41" s="137" t="s">
        <v>140</v>
      </c>
      <c r="N41" s="137" t="s">
        <v>140</v>
      </c>
      <c r="O41" s="137" t="s">
        <v>140</v>
      </c>
      <c r="P41" s="137" t="s">
        <v>140</v>
      </c>
      <c r="Q41" s="137" t="s">
        <v>140</v>
      </c>
      <c r="R41" s="137" t="s">
        <v>140</v>
      </c>
      <c r="S41" s="137" t="s">
        <v>140</v>
      </c>
      <c r="T41" s="137" t="s">
        <v>140</v>
      </c>
      <c r="U41" s="137" t="s">
        <v>140</v>
      </c>
      <c r="V41" s="137" t="s">
        <v>140</v>
      </c>
      <c r="W41" s="137" t="s">
        <v>140</v>
      </c>
      <c r="X41" s="137" t="s">
        <v>140</v>
      </c>
      <c r="Y41" s="137" t="s">
        <v>140</v>
      </c>
      <c r="Z41" s="137" t="s">
        <v>140</v>
      </c>
      <c r="AA41" s="137" t="s">
        <v>140</v>
      </c>
      <c r="AB41" s="137" t="s">
        <v>140</v>
      </c>
      <c r="AC41" s="137" t="s">
        <v>140</v>
      </c>
      <c r="AD41" s="137" t="s">
        <v>140</v>
      </c>
      <c r="AE41" s="137" t="s">
        <v>140</v>
      </c>
      <c r="AF41" s="137" t="s">
        <v>140</v>
      </c>
      <c r="AG41" s="137" t="s">
        <v>140</v>
      </c>
      <c r="AH41" s="137" t="s">
        <v>140</v>
      </c>
      <c r="AI41" s="63">
        <v>32.6</v>
      </c>
      <c r="AJ41" s="17">
        <f t="shared" si="2"/>
        <v>32.6</v>
      </c>
      <c r="AK41" s="137" t="s">
        <v>140</v>
      </c>
      <c r="AL41" s="137" t="s">
        <v>140</v>
      </c>
      <c r="AM41" s="137" t="s">
        <v>140</v>
      </c>
      <c r="AN41" s="137" t="s">
        <v>140</v>
      </c>
      <c r="AO41" s="137" t="s">
        <v>140</v>
      </c>
      <c r="AP41" s="137" t="s">
        <v>140</v>
      </c>
      <c r="AQ41" s="137" t="s">
        <v>140</v>
      </c>
      <c r="AR41" s="137" t="s">
        <v>140</v>
      </c>
      <c r="AS41" s="137" t="s">
        <v>140</v>
      </c>
      <c r="AT41" s="137" t="s">
        <v>140</v>
      </c>
      <c r="AU41" s="137" t="s">
        <v>140</v>
      </c>
      <c r="AV41" s="137" t="s">
        <v>140</v>
      </c>
      <c r="AW41" s="137" t="s">
        <v>140</v>
      </c>
      <c r="AX41" s="137" t="s">
        <v>140</v>
      </c>
      <c r="AY41" s="137" t="s">
        <v>140</v>
      </c>
      <c r="AZ41" s="137" t="s">
        <v>140</v>
      </c>
      <c r="BA41" s="137" t="s">
        <v>140</v>
      </c>
      <c r="BB41" s="137" t="s">
        <v>140</v>
      </c>
      <c r="BC41" s="137" t="s">
        <v>140</v>
      </c>
      <c r="BD41" s="137" t="s">
        <v>140</v>
      </c>
      <c r="BE41" s="137" t="s">
        <v>140</v>
      </c>
      <c r="BF41" s="137" t="s">
        <v>140</v>
      </c>
      <c r="BG41" s="137" t="s">
        <v>140</v>
      </c>
      <c r="BH41" s="137" t="s">
        <v>140</v>
      </c>
      <c r="BI41" s="137" t="s">
        <v>140</v>
      </c>
      <c r="BJ41" s="137" t="s">
        <v>140</v>
      </c>
      <c r="BK41" s="137" t="s">
        <v>140</v>
      </c>
      <c r="BL41" s="137" t="s">
        <v>140</v>
      </c>
      <c r="BM41" s="137" t="s">
        <v>140</v>
      </c>
      <c r="BN41" s="63">
        <v>20.7</v>
      </c>
      <c r="BO41" s="18">
        <f t="shared" si="0"/>
        <v>20.7</v>
      </c>
      <c r="BP41" s="4"/>
    </row>
    <row r="42" spans="2:68" x14ac:dyDescent="0.2">
      <c r="B42" s="1" t="str">
        <f t="shared" si="1"/>
        <v>Huasteca_El Rosario</v>
      </c>
      <c r="C42" s="91" t="s">
        <v>0</v>
      </c>
      <c r="D42" s="91" t="s">
        <v>27</v>
      </c>
      <c r="E42" s="91" t="s">
        <v>20</v>
      </c>
      <c r="F42" s="137" t="s">
        <v>140</v>
      </c>
      <c r="G42" s="137" t="s">
        <v>140</v>
      </c>
      <c r="H42" s="137" t="s">
        <v>140</v>
      </c>
      <c r="I42" s="137" t="s">
        <v>140</v>
      </c>
      <c r="J42" s="137" t="s">
        <v>140</v>
      </c>
      <c r="K42" s="137" t="s">
        <v>140</v>
      </c>
      <c r="L42" s="137" t="s">
        <v>140</v>
      </c>
      <c r="M42" s="137" t="s">
        <v>140</v>
      </c>
      <c r="N42" s="137" t="s">
        <v>140</v>
      </c>
      <c r="O42" s="137" t="s">
        <v>140</v>
      </c>
      <c r="P42" s="137" t="s">
        <v>140</v>
      </c>
      <c r="Q42" s="137" t="s">
        <v>140</v>
      </c>
      <c r="R42" s="137" t="s">
        <v>140</v>
      </c>
      <c r="S42" s="137" t="s">
        <v>140</v>
      </c>
      <c r="T42" s="137" t="s">
        <v>140</v>
      </c>
      <c r="U42" s="137" t="s">
        <v>140</v>
      </c>
      <c r="V42" s="137" t="s">
        <v>140</v>
      </c>
      <c r="W42" s="137" t="s">
        <v>140</v>
      </c>
      <c r="X42" s="137" t="s">
        <v>140</v>
      </c>
      <c r="Y42" s="137" t="s">
        <v>140</v>
      </c>
      <c r="Z42" s="137" t="s">
        <v>140</v>
      </c>
      <c r="AA42" s="137" t="s">
        <v>140</v>
      </c>
      <c r="AB42" s="137" t="s">
        <v>140</v>
      </c>
      <c r="AC42" s="137" t="s">
        <v>140</v>
      </c>
      <c r="AD42" s="137" t="s">
        <v>140</v>
      </c>
      <c r="AE42" s="137" t="s">
        <v>140</v>
      </c>
      <c r="AF42" s="137" t="s">
        <v>140</v>
      </c>
      <c r="AG42" s="137" t="s">
        <v>140</v>
      </c>
      <c r="AH42" s="137" t="s">
        <v>140</v>
      </c>
      <c r="AI42" s="63">
        <v>32.6</v>
      </c>
      <c r="AJ42" s="17">
        <f t="shared" si="2"/>
        <v>32.6</v>
      </c>
      <c r="AK42" s="137" t="s">
        <v>140</v>
      </c>
      <c r="AL42" s="137" t="s">
        <v>140</v>
      </c>
      <c r="AM42" s="137" t="s">
        <v>140</v>
      </c>
      <c r="AN42" s="137" t="s">
        <v>140</v>
      </c>
      <c r="AO42" s="137" t="s">
        <v>140</v>
      </c>
      <c r="AP42" s="137" t="s">
        <v>140</v>
      </c>
      <c r="AQ42" s="137" t="s">
        <v>140</v>
      </c>
      <c r="AR42" s="137" t="s">
        <v>140</v>
      </c>
      <c r="AS42" s="137" t="s">
        <v>140</v>
      </c>
      <c r="AT42" s="137" t="s">
        <v>140</v>
      </c>
      <c r="AU42" s="137" t="s">
        <v>140</v>
      </c>
      <c r="AV42" s="137" t="s">
        <v>140</v>
      </c>
      <c r="AW42" s="137" t="s">
        <v>140</v>
      </c>
      <c r="AX42" s="137" t="s">
        <v>140</v>
      </c>
      <c r="AY42" s="137" t="s">
        <v>140</v>
      </c>
      <c r="AZ42" s="137" t="s">
        <v>140</v>
      </c>
      <c r="BA42" s="137" t="s">
        <v>140</v>
      </c>
      <c r="BB42" s="137" t="s">
        <v>140</v>
      </c>
      <c r="BC42" s="137" t="s">
        <v>140</v>
      </c>
      <c r="BD42" s="137" t="s">
        <v>140</v>
      </c>
      <c r="BE42" s="137" t="s">
        <v>140</v>
      </c>
      <c r="BF42" s="137" t="s">
        <v>140</v>
      </c>
      <c r="BG42" s="137" t="s">
        <v>140</v>
      </c>
      <c r="BH42" s="137" t="s">
        <v>140</v>
      </c>
      <c r="BI42" s="137" t="s">
        <v>140</v>
      </c>
      <c r="BJ42" s="137" t="s">
        <v>140</v>
      </c>
      <c r="BK42" s="137" t="s">
        <v>140</v>
      </c>
      <c r="BL42" s="137" t="s">
        <v>140</v>
      </c>
      <c r="BM42" s="137" t="s">
        <v>140</v>
      </c>
      <c r="BN42" s="63">
        <v>20.7</v>
      </c>
      <c r="BO42" s="18">
        <f t="shared" si="0"/>
        <v>20.7</v>
      </c>
      <c r="BP42" s="4"/>
    </row>
    <row r="43" spans="2:68" x14ac:dyDescent="0.2">
      <c r="B43" s="1" t="str">
        <f t="shared" si="1"/>
        <v xml:space="preserve">Huasteca_INIFAP Huichihuayan </v>
      </c>
      <c r="C43" s="91" t="s">
        <v>0</v>
      </c>
      <c r="D43" s="91" t="s">
        <v>35</v>
      </c>
      <c r="E43" s="91" t="s">
        <v>36</v>
      </c>
      <c r="F43" s="137" t="s">
        <v>140</v>
      </c>
      <c r="G43" s="137" t="s">
        <v>140</v>
      </c>
      <c r="H43" s="137" t="s">
        <v>140</v>
      </c>
      <c r="I43" s="137" t="s">
        <v>140</v>
      </c>
      <c r="J43" s="137" t="s">
        <v>140</v>
      </c>
      <c r="K43" s="137" t="s">
        <v>140</v>
      </c>
      <c r="L43" s="137" t="s">
        <v>140</v>
      </c>
      <c r="M43" s="137" t="s">
        <v>140</v>
      </c>
      <c r="N43" s="137" t="s">
        <v>140</v>
      </c>
      <c r="O43" s="137" t="s">
        <v>140</v>
      </c>
      <c r="P43" s="137" t="s">
        <v>140</v>
      </c>
      <c r="Q43" s="137" t="s">
        <v>140</v>
      </c>
      <c r="R43" s="137" t="s">
        <v>140</v>
      </c>
      <c r="S43" s="137" t="s">
        <v>140</v>
      </c>
      <c r="T43" s="137" t="s">
        <v>140</v>
      </c>
      <c r="U43" s="137" t="s">
        <v>140</v>
      </c>
      <c r="V43" s="137" t="s">
        <v>140</v>
      </c>
      <c r="W43" s="137" t="s">
        <v>140</v>
      </c>
      <c r="X43" s="137" t="s">
        <v>140</v>
      </c>
      <c r="Y43" s="137" t="s">
        <v>140</v>
      </c>
      <c r="Z43" s="137" t="s">
        <v>140</v>
      </c>
      <c r="AA43" s="137" t="s">
        <v>140</v>
      </c>
      <c r="AB43" s="137" t="s">
        <v>140</v>
      </c>
      <c r="AC43" s="137" t="s">
        <v>140</v>
      </c>
      <c r="AD43" s="137" t="s">
        <v>140</v>
      </c>
      <c r="AE43" s="137" t="s">
        <v>140</v>
      </c>
      <c r="AF43" s="137" t="s">
        <v>140</v>
      </c>
      <c r="AG43" s="137" t="s">
        <v>140</v>
      </c>
      <c r="AH43" s="137" t="s">
        <v>140</v>
      </c>
      <c r="AI43" s="63">
        <v>32.6</v>
      </c>
      <c r="AJ43" s="17">
        <f t="shared" si="2"/>
        <v>32.6</v>
      </c>
      <c r="AK43" s="137" t="s">
        <v>140</v>
      </c>
      <c r="AL43" s="137" t="s">
        <v>140</v>
      </c>
      <c r="AM43" s="137" t="s">
        <v>140</v>
      </c>
      <c r="AN43" s="137" t="s">
        <v>140</v>
      </c>
      <c r="AO43" s="137" t="s">
        <v>140</v>
      </c>
      <c r="AP43" s="137" t="s">
        <v>140</v>
      </c>
      <c r="AQ43" s="137" t="s">
        <v>140</v>
      </c>
      <c r="AR43" s="137" t="s">
        <v>140</v>
      </c>
      <c r="AS43" s="137" t="s">
        <v>140</v>
      </c>
      <c r="AT43" s="137" t="s">
        <v>140</v>
      </c>
      <c r="AU43" s="137" t="s">
        <v>140</v>
      </c>
      <c r="AV43" s="137" t="s">
        <v>140</v>
      </c>
      <c r="AW43" s="137" t="s">
        <v>140</v>
      </c>
      <c r="AX43" s="137" t="s">
        <v>140</v>
      </c>
      <c r="AY43" s="137" t="s">
        <v>140</v>
      </c>
      <c r="AZ43" s="137" t="s">
        <v>140</v>
      </c>
      <c r="BA43" s="137" t="s">
        <v>140</v>
      </c>
      <c r="BB43" s="137" t="s">
        <v>140</v>
      </c>
      <c r="BC43" s="137" t="s">
        <v>140</v>
      </c>
      <c r="BD43" s="137" t="s">
        <v>140</v>
      </c>
      <c r="BE43" s="137" t="s">
        <v>140</v>
      </c>
      <c r="BF43" s="137" t="s">
        <v>140</v>
      </c>
      <c r="BG43" s="137" t="s">
        <v>140</v>
      </c>
      <c r="BH43" s="137" t="s">
        <v>140</v>
      </c>
      <c r="BI43" s="137" t="s">
        <v>140</v>
      </c>
      <c r="BJ43" s="137" t="s">
        <v>140</v>
      </c>
      <c r="BK43" s="137" t="s">
        <v>140</v>
      </c>
      <c r="BL43" s="137" t="s">
        <v>140</v>
      </c>
      <c r="BM43" s="137" t="s">
        <v>140</v>
      </c>
      <c r="BN43" s="63">
        <v>20.7</v>
      </c>
      <c r="BO43" s="18">
        <f t="shared" si="0"/>
        <v>20.7</v>
      </c>
      <c r="BP43" s="4"/>
    </row>
    <row r="44" spans="2:68" x14ac:dyDescent="0.2">
      <c r="B44" s="1" t="str">
        <f t="shared" si="1"/>
        <v>Huasteca_El Encanto</v>
      </c>
      <c r="C44" s="91" t="s">
        <v>0</v>
      </c>
      <c r="D44" s="91" t="s">
        <v>18</v>
      </c>
      <c r="E44" s="91" t="s">
        <v>90</v>
      </c>
      <c r="F44" s="137" t="s">
        <v>140</v>
      </c>
      <c r="G44" s="137" t="s">
        <v>140</v>
      </c>
      <c r="H44" s="137" t="s">
        <v>140</v>
      </c>
      <c r="I44" s="137" t="s">
        <v>140</v>
      </c>
      <c r="J44" s="137" t="s">
        <v>140</v>
      </c>
      <c r="K44" s="137" t="s">
        <v>140</v>
      </c>
      <c r="L44" s="137" t="s">
        <v>140</v>
      </c>
      <c r="M44" s="137" t="s">
        <v>140</v>
      </c>
      <c r="N44" s="137" t="s">
        <v>140</v>
      </c>
      <c r="O44" s="137" t="s">
        <v>140</v>
      </c>
      <c r="P44" s="137" t="s">
        <v>140</v>
      </c>
      <c r="Q44" s="137" t="s">
        <v>140</v>
      </c>
      <c r="R44" s="137" t="s">
        <v>140</v>
      </c>
      <c r="S44" s="137" t="s">
        <v>140</v>
      </c>
      <c r="T44" s="137" t="s">
        <v>140</v>
      </c>
      <c r="U44" s="137" t="s">
        <v>140</v>
      </c>
      <c r="V44" s="137" t="s">
        <v>140</v>
      </c>
      <c r="W44" s="137" t="s">
        <v>140</v>
      </c>
      <c r="X44" s="137" t="s">
        <v>140</v>
      </c>
      <c r="Y44" s="137" t="s">
        <v>140</v>
      </c>
      <c r="Z44" s="137" t="s">
        <v>140</v>
      </c>
      <c r="AA44" s="137" t="s">
        <v>140</v>
      </c>
      <c r="AB44" s="137" t="s">
        <v>140</v>
      </c>
      <c r="AC44" s="137" t="s">
        <v>140</v>
      </c>
      <c r="AD44" s="137" t="s">
        <v>140</v>
      </c>
      <c r="AE44" s="137" t="s">
        <v>140</v>
      </c>
      <c r="AF44" s="137" t="s">
        <v>140</v>
      </c>
      <c r="AG44" s="137" t="s">
        <v>140</v>
      </c>
      <c r="AH44" s="137" t="s">
        <v>140</v>
      </c>
      <c r="AI44" s="63">
        <v>32.6</v>
      </c>
      <c r="AJ44" s="17">
        <f t="shared" si="2"/>
        <v>32.6</v>
      </c>
      <c r="AK44" s="137" t="s">
        <v>140</v>
      </c>
      <c r="AL44" s="137" t="s">
        <v>140</v>
      </c>
      <c r="AM44" s="137" t="s">
        <v>140</v>
      </c>
      <c r="AN44" s="137" t="s">
        <v>140</v>
      </c>
      <c r="AO44" s="137" t="s">
        <v>140</v>
      </c>
      <c r="AP44" s="137" t="s">
        <v>140</v>
      </c>
      <c r="AQ44" s="137" t="s">
        <v>140</v>
      </c>
      <c r="AR44" s="137" t="s">
        <v>140</v>
      </c>
      <c r="AS44" s="137" t="s">
        <v>140</v>
      </c>
      <c r="AT44" s="137" t="s">
        <v>140</v>
      </c>
      <c r="AU44" s="137" t="s">
        <v>140</v>
      </c>
      <c r="AV44" s="137" t="s">
        <v>140</v>
      </c>
      <c r="AW44" s="137" t="s">
        <v>140</v>
      </c>
      <c r="AX44" s="137" t="s">
        <v>140</v>
      </c>
      <c r="AY44" s="137" t="s">
        <v>140</v>
      </c>
      <c r="AZ44" s="137" t="s">
        <v>140</v>
      </c>
      <c r="BA44" s="137" t="s">
        <v>140</v>
      </c>
      <c r="BB44" s="137" t="s">
        <v>140</v>
      </c>
      <c r="BC44" s="137" t="s">
        <v>140</v>
      </c>
      <c r="BD44" s="137" t="s">
        <v>140</v>
      </c>
      <c r="BE44" s="137" t="s">
        <v>140</v>
      </c>
      <c r="BF44" s="137" t="s">
        <v>140</v>
      </c>
      <c r="BG44" s="137" t="s">
        <v>140</v>
      </c>
      <c r="BH44" s="137" t="s">
        <v>140</v>
      </c>
      <c r="BI44" s="137" t="s">
        <v>140</v>
      </c>
      <c r="BJ44" s="137" t="s">
        <v>140</v>
      </c>
      <c r="BK44" s="137" t="s">
        <v>140</v>
      </c>
      <c r="BL44" s="137" t="s">
        <v>140</v>
      </c>
      <c r="BM44" s="137" t="s">
        <v>140</v>
      </c>
      <c r="BN44" s="63">
        <v>20.7</v>
      </c>
      <c r="BO44" s="18">
        <f t="shared" si="0"/>
        <v>20.7</v>
      </c>
      <c r="BP44" s="4"/>
    </row>
    <row r="45" spans="2:68" x14ac:dyDescent="0.2">
      <c r="B45" s="1" t="str">
        <f t="shared" si="1"/>
        <v>Huasteca_Tancojol</v>
      </c>
      <c r="C45" s="91" t="s">
        <v>0</v>
      </c>
      <c r="D45" s="91" t="s">
        <v>71</v>
      </c>
      <c r="E45" s="91" t="s">
        <v>90</v>
      </c>
      <c r="F45" s="63">
        <v>31.3</v>
      </c>
      <c r="G45" s="63">
        <v>33.9</v>
      </c>
      <c r="H45" s="63">
        <v>33.4</v>
      </c>
      <c r="I45" s="63">
        <v>35.4</v>
      </c>
      <c r="J45" s="63">
        <v>34.200000000000003</v>
      </c>
      <c r="K45" s="63">
        <v>35.4</v>
      </c>
      <c r="L45" s="63">
        <v>35.9</v>
      </c>
      <c r="M45" s="63">
        <v>35.799999999999997</v>
      </c>
      <c r="N45" s="63">
        <v>36.4</v>
      </c>
      <c r="O45" s="63">
        <v>36.1</v>
      </c>
      <c r="P45" s="63">
        <v>36.9</v>
      </c>
      <c r="Q45" s="63">
        <v>37.299999999999997</v>
      </c>
      <c r="R45" s="63">
        <v>36.799999999999997</v>
      </c>
      <c r="S45" s="63">
        <v>34.700000000000003</v>
      </c>
      <c r="T45" s="63">
        <v>36.6</v>
      </c>
      <c r="U45" s="63">
        <v>36.200000000000003</v>
      </c>
      <c r="V45" s="63">
        <v>36.200000000000003</v>
      </c>
      <c r="W45" s="63">
        <v>33.299999999999997</v>
      </c>
      <c r="X45" s="63">
        <v>29.1</v>
      </c>
      <c r="Y45" s="63">
        <v>30.3</v>
      </c>
      <c r="Z45" s="63">
        <v>21.3</v>
      </c>
      <c r="AA45" s="63">
        <v>28.1</v>
      </c>
      <c r="AB45" s="63">
        <v>30.1</v>
      </c>
      <c r="AC45" s="63">
        <v>30.7</v>
      </c>
      <c r="AD45" s="137" t="s">
        <v>140</v>
      </c>
      <c r="AE45" s="137" t="s">
        <v>140</v>
      </c>
      <c r="AF45" s="137" t="s">
        <v>140</v>
      </c>
      <c r="AG45" s="137" t="s">
        <v>140</v>
      </c>
      <c r="AH45" s="137" t="s">
        <v>140</v>
      </c>
      <c r="AI45" s="137" t="s">
        <v>140</v>
      </c>
      <c r="AJ45" s="17">
        <f t="shared" si="2"/>
        <v>33.558333333333337</v>
      </c>
      <c r="AK45" s="63">
        <v>17.399999999999999</v>
      </c>
      <c r="AL45" s="63">
        <v>20</v>
      </c>
      <c r="AM45" s="63">
        <v>20.8</v>
      </c>
      <c r="AN45" s="63">
        <v>21</v>
      </c>
      <c r="AO45" s="63">
        <v>20.5</v>
      </c>
      <c r="AP45" s="63">
        <v>20.8</v>
      </c>
      <c r="AQ45" s="63">
        <v>21.7</v>
      </c>
      <c r="AR45" s="63">
        <v>21.1</v>
      </c>
      <c r="AS45" s="63">
        <v>20.6</v>
      </c>
      <c r="AT45" s="63">
        <v>20.6</v>
      </c>
      <c r="AU45" s="63">
        <v>23</v>
      </c>
      <c r="AV45" s="63">
        <v>24.1</v>
      </c>
      <c r="AW45" s="63">
        <v>23.4</v>
      </c>
      <c r="AX45" s="63">
        <v>22.7</v>
      </c>
      <c r="AY45" s="63">
        <v>24</v>
      </c>
      <c r="AZ45" s="63">
        <v>22.1</v>
      </c>
      <c r="BA45" s="63">
        <v>24.2</v>
      </c>
      <c r="BB45" s="63">
        <v>23.2</v>
      </c>
      <c r="BC45" s="63">
        <v>21</v>
      </c>
      <c r="BD45" s="63">
        <v>19.399999999999999</v>
      </c>
      <c r="BE45" s="63">
        <v>15.5</v>
      </c>
      <c r="BF45" s="63">
        <v>17.3</v>
      </c>
      <c r="BG45" s="63">
        <v>19</v>
      </c>
      <c r="BH45" s="63">
        <v>20.7</v>
      </c>
      <c r="BI45" s="137" t="s">
        <v>140</v>
      </c>
      <c r="BJ45" s="137" t="s">
        <v>140</v>
      </c>
      <c r="BK45" s="137" t="s">
        <v>140</v>
      </c>
      <c r="BL45" s="137" t="s">
        <v>140</v>
      </c>
      <c r="BM45" s="137" t="s">
        <v>140</v>
      </c>
      <c r="BN45" s="137" t="s">
        <v>140</v>
      </c>
      <c r="BO45" s="18">
        <f t="shared" si="0"/>
        <v>21.004166666666663</v>
      </c>
      <c r="BP45" s="4"/>
    </row>
    <row r="46" spans="2:68" x14ac:dyDescent="0.2">
      <c r="B46" s="1" t="str">
        <f t="shared" si="1"/>
        <v>Huasteca_Est. Rancho El Canal</v>
      </c>
      <c r="C46" s="91" t="s">
        <v>0</v>
      </c>
      <c r="D46" s="91" t="s">
        <v>30</v>
      </c>
      <c r="E46" s="91" t="s">
        <v>31</v>
      </c>
      <c r="F46" s="137" t="s">
        <v>140</v>
      </c>
      <c r="G46" s="137" t="s">
        <v>140</v>
      </c>
      <c r="H46" s="137" t="s">
        <v>140</v>
      </c>
      <c r="I46" s="137" t="s">
        <v>140</v>
      </c>
      <c r="J46" s="137" t="s">
        <v>140</v>
      </c>
      <c r="K46" s="137" t="s">
        <v>140</v>
      </c>
      <c r="L46" s="137" t="s">
        <v>140</v>
      </c>
      <c r="M46" s="137" t="s">
        <v>140</v>
      </c>
      <c r="N46" s="137" t="s">
        <v>140</v>
      </c>
      <c r="O46" s="137" t="s">
        <v>140</v>
      </c>
      <c r="P46" s="137" t="s">
        <v>140</v>
      </c>
      <c r="Q46" s="137" t="s">
        <v>140</v>
      </c>
      <c r="R46" s="137" t="s">
        <v>140</v>
      </c>
      <c r="S46" s="137" t="s">
        <v>140</v>
      </c>
      <c r="T46" s="137" t="s">
        <v>140</v>
      </c>
      <c r="U46" s="137" t="s">
        <v>140</v>
      </c>
      <c r="V46" s="137" t="s">
        <v>140</v>
      </c>
      <c r="W46" s="137" t="s">
        <v>140</v>
      </c>
      <c r="X46" s="137" t="s">
        <v>140</v>
      </c>
      <c r="Y46" s="137" t="s">
        <v>140</v>
      </c>
      <c r="Z46" s="137" t="s">
        <v>140</v>
      </c>
      <c r="AA46" s="137" t="s">
        <v>140</v>
      </c>
      <c r="AB46" s="137" t="s">
        <v>140</v>
      </c>
      <c r="AC46" s="137" t="s">
        <v>140</v>
      </c>
      <c r="AD46" s="137" t="s">
        <v>140</v>
      </c>
      <c r="AE46" s="137" t="s">
        <v>140</v>
      </c>
      <c r="AF46" s="137" t="s">
        <v>140</v>
      </c>
      <c r="AG46" s="137" t="s">
        <v>140</v>
      </c>
      <c r="AH46" s="137" t="s">
        <v>140</v>
      </c>
      <c r="AI46" s="63">
        <v>32.6</v>
      </c>
      <c r="AJ46" s="17">
        <f t="shared" si="2"/>
        <v>32.6</v>
      </c>
      <c r="AK46" s="137" t="s">
        <v>140</v>
      </c>
      <c r="AL46" s="137" t="s">
        <v>140</v>
      </c>
      <c r="AM46" s="137" t="s">
        <v>140</v>
      </c>
      <c r="AN46" s="137" t="s">
        <v>140</v>
      </c>
      <c r="AO46" s="137" t="s">
        <v>140</v>
      </c>
      <c r="AP46" s="137" t="s">
        <v>140</v>
      </c>
      <c r="AQ46" s="137" t="s">
        <v>140</v>
      </c>
      <c r="AR46" s="137" t="s">
        <v>140</v>
      </c>
      <c r="AS46" s="137" t="s">
        <v>140</v>
      </c>
      <c r="AT46" s="137" t="s">
        <v>140</v>
      </c>
      <c r="AU46" s="137" t="s">
        <v>140</v>
      </c>
      <c r="AV46" s="137" t="s">
        <v>140</v>
      </c>
      <c r="AW46" s="137" t="s">
        <v>140</v>
      </c>
      <c r="AX46" s="137" t="s">
        <v>140</v>
      </c>
      <c r="AY46" s="137" t="s">
        <v>140</v>
      </c>
      <c r="AZ46" s="137" t="s">
        <v>140</v>
      </c>
      <c r="BA46" s="137" t="s">
        <v>140</v>
      </c>
      <c r="BB46" s="137" t="s">
        <v>140</v>
      </c>
      <c r="BC46" s="137" t="s">
        <v>140</v>
      </c>
      <c r="BD46" s="137" t="s">
        <v>140</v>
      </c>
      <c r="BE46" s="137" t="s">
        <v>140</v>
      </c>
      <c r="BF46" s="137" t="s">
        <v>140</v>
      </c>
      <c r="BG46" s="137" t="s">
        <v>140</v>
      </c>
      <c r="BH46" s="137" t="s">
        <v>140</v>
      </c>
      <c r="BI46" s="137" t="s">
        <v>140</v>
      </c>
      <c r="BJ46" s="137" t="s">
        <v>140</v>
      </c>
      <c r="BK46" s="137" t="s">
        <v>140</v>
      </c>
      <c r="BL46" s="137" t="s">
        <v>140</v>
      </c>
      <c r="BM46" s="137" t="s">
        <v>140</v>
      </c>
      <c r="BN46" s="63">
        <v>20.7</v>
      </c>
      <c r="BO46" s="18">
        <f t="shared" si="0"/>
        <v>20.7</v>
      </c>
      <c r="BP46" s="4"/>
    </row>
    <row r="47" spans="2:68" x14ac:dyDescent="0.2">
      <c r="B47" s="1" t="str">
        <f t="shared" si="1"/>
        <v>Huasteca_Tamasopo</v>
      </c>
      <c r="C47" s="91" t="s">
        <v>0</v>
      </c>
      <c r="D47" s="91" t="s">
        <v>31</v>
      </c>
      <c r="E47" s="91" t="s">
        <v>31</v>
      </c>
      <c r="F47" s="137" t="s">
        <v>140</v>
      </c>
      <c r="G47" s="137" t="s">
        <v>140</v>
      </c>
      <c r="H47" s="137" t="s">
        <v>140</v>
      </c>
      <c r="I47" s="137" t="s">
        <v>140</v>
      </c>
      <c r="J47" s="137" t="s">
        <v>140</v>
      </c>
      <c r="K47" s="137" t="s">
        <v>140</v>
      </c>
      <c r="L47" s="137" t="s">
        <v>140</v>
      </c>
      <c r="M47" s="137" t="s">
        <v>140</v>
      </c>
      <c r="N47" s="137" t="s">
        <v>140</v>
      </c>
      <c r="O47" s="137" t="s">
        <v>140</v>
      </c>
      <c r="P47" s="137" t="s">
        <v>140</v>
      </c>
      <c r="Q47" s="137" t="s">
        <v>140</v>
      </c>
      <c r="R47" s="137" t="s">
        <v>140</v>
      </c>
      <c r="S47" s="137" t="s">
        <v>140</v>
      </c>
      <c r="T47" s="137" t="s">
        <v>140</v>
      </c>
      <c r="U47" s="137" t="s">
        <v>140</v>
      </c>
      <c r="V47" s="137" t="s">
        <v>140</v>
      </c>
      <c r="W47" s="137" t="s">
        <v>140</v>
      </c>
      <c r="X47" s="137" t="s">
        <v>140</v>
      </c>
      <c r="Y47" s="137" t="s">
        <v>140</v>
      </c>
      <c r="Z47" s="137" t="s">
        <v>140</v>
      </c>
      <c r="AA47" s="137" t="s">
        <v>140</v>
      </c>
      <c r="AB47" s="137" t="s">
        <v>140</v>
      </c>
      <c r="AC47" s="137" t="s">
        <v>140</v>
      </c>
      <c r="AD47" s="137" t="s">
        <v>140</v>
      </c>
      <c r="AE47" s="137" t="s">
        <v>140</v>
      </c>
      <c r="AF47" s="137" t="s">
        <v>140</v>
      </c>
      <c r="AG47" s="137" t="s">
        <v>140</v>
      </c>
      <c r="AH47" s="137" t="s">
        <v>140</v>
      </c>
      <c r="AI47" s="63">
        <v>32.6</v>
      </c>
      <c r="AJ47" s="17">
        <f t="shared" si="2"/>
        <v>32.6</v>
      </c>
      <c r="AK47" s="137" t="s">
        <v>140</v>
      </c>
      <c r="AL47" s="137" t="s">
        <v>140</v>
      </c>
      <c r="AM47" s="137" t="s">
        <v>140</v>
      </c>
      <c r="AN47" s="137" t="s">
        <v>140</v>
      </c>
      <c r="AO47" s="137" t="s">
        <v>140</v>
      </c>
      <c r="AP47" s="137" t="s">
        <v>140</v>
      </c>
      <c r="AQ47" s="137" t="s">
        <v>140</v>
      </c>
      <c r="AR47" s="137" t="s">
        <v>140</v>
      </c>
      <c r="AS47" s="137" t="s">
        <v>140</v>
      </c>
      <c r="AT47" s="137" t="s">
        <v>140</v>
      </c>
      <c r="AU47" s="137" t="s">
        <v>140</v>
      </c>
      <c r="AV47" s="137" t="s">
        <v>140</v>
      </c>
      <c r="AW47" s="137" t="s">
        <v>140</v>
      </c>
      <c r="AX47" s="137" t="s">
        <v>140</v>
      </c>
      <c r="AY47" s="137" t="s">
        <v>140</v>
      </c>
      <c r="AZ47" s="137" t="s">
        <v>140</v>
      </c>
      <c r="BA47" s="137" t="s">
        <v>140</v>
      </c>
      <c r="BB47" s="137" t="s">
        <v>140</v>
      </c>
      <c r="BC47" s="137" t="s">
        <v>140</v>
      </c>
      <c r="BD47" s="137" t="s">
        <v>140</v>
      </c>
      <c r="BE47" s="137" t="s">
        <v>140</v>
      </c>
      <c r="BF47" s="137" t="s">
        <v>140</v>
      </c>
      <c r="BG47" s="137" t="s">
        <v>140</v>
      </c>
      <c r="BH47" s="137" t="s">
        <v>140</v>
      </c>
      <c r="BI47" s="137" t="s">
        <v>140</v>
      </c>
      <c r="BJ47" s="137" t="s">
        <v>140</v>
      </c>
      <c r="BK47" s="137" t="s">
        <v>140</v>
      </c>
      <c r="BL47" s="137" t="s">
        <v>140</v>
      </c>
      <c r="BM47" s="137" t="s">
        <v>140</v>
      </c>
      <c r="BN47" s="63">
        <v>20.7</v>
      </c>
      <c r="BO47" s="18">
        <f t="shared" si="0"/>
        <v>20.7</v>
      </c>
      <c r="BP47" s="4"/>
    </row>
    <row r="48" spans="2:68" x14ac:dyDescent="0.2">
      <c r="B48" s="1" t="str">
        <f t="shared" si="1"/>
        <v xml:space="preserve">Huasteca_Rancho Progreso </v>
      </c>
      <c r="C48" s="91" t="s">
        <v>0</v>
      </c>
      <c r="D48" s="91" t="s">
        <v>55</v>
      </c>
      <c r="E48" s="91" t="s">
        <v>56</v>
      </c>
      <c r="F48" s="63">
        <v>32.799999999999997</v>
      </c>
      <c r="G48" s="63">
        <v>34</v>
      </c>
      <c r="H48" s="63">
        <v>33.5</v>
      </c>
      <c r="I48" s="63">
        <v>34.200000000000003</v>
      </c>
      <c r="J48" s="63">
        <v>33.200000000000003</v>
      </c>
      <c r="K48" s="63">
        <v>34.200000000000003</v>
      </c>
      <c r="L48" s="63">
        <v>35.299999999999997</v>
      </c>
      <c r="M48" s="63">
        <v>35</v>
      </c>
      <c r="N48" s="63">
        <v>35.200000000000003</v>
      </c>
      <c r="O48" s="63">
        <v>35.1</v>
      </c>
      <c r="P48" s="63">
        <v>36.4</v>
      </c>
      <c r="Q48" s="63">
        <v>36.1</v>
      </c>
      <c r="R48" s="63">
        <v>36.1</v>
      </c>
      <c r="S48" s="63">
        <v>34.799999999999997</v>
      </c>
      <c r="T48" s="63">
        <v>36.4</v>
      </c>
      <c r="U48" s="63">
        <v>35.4</v>
      </c>
      <c r="V48" s="63">
        <v>35.1</v>
      </c>
      <c r="W48" s="63">
        <v>33.1</v>
      </c>
      <c r="X48" s="63">
        <v>31.8</v>
      </c>
      <c r="Y48" s="63">
        <v>32.6</v>
      </c>
      <c r="Z48" s="63">
        <v>30.6</v>
      </c>
      <c r="AA48" s="150" t="s">
        <v>140</v>
      </c>
      <c r="AB48" s="150" t="s">
        <v>140</v>
      </c>
      <c r="AC48" s="150" t="s">
        <v>140</v>
      </c>
      <c r="AD48" s="137" t="s">
        <v>140</v>
      </c>
      <c r="AE48" s="137" t="s">
        <v>140</v>
      </c>
      <c r="AF48" s="137" t="s">
        <v>140</v>
      </c>
      <c r="AG48" s="137" t="s">
        <v>140</v>
      </c>
      <c r="AH48" s="137" t="s">
        <v>140</v>
      </c>
      <c r="AI48" s="137" t="s">
        <v>140</v>
      </c>
      <c r="AJ48" s="17">
        <f t="shared" si="2"/>
        <v>34.328571428571436</v>
      </c>
      <c r="AK48" s="63">
        <v>19.600000000000001</v>
      </c>
      <c r="AL48" s="63">
        <v>19.3</v>
      </c>
      <c r="AM48" s="63">
        <v>20.3</v>
      </c>
      <c r="AN48" s="63">
        <v>20.7</v>
      </c>
      <c r="AO48" s="63">
        <v>20.7</v>
      </c>
      <c r="AP48" s="63">
        <v>21.1</v>
      </c>
      <c r="AQ48" s="63">
        <v>21.3</v>
      </c>
      <c r="AR48" s="63">
        <v>21.6</v>
      </c>
      <c r="AS48" s="63">
        <v>20</v>
      </c>
      <c r="AT48" s="63">
        <v>19.2</v>
      </c>
      <c r="AU48" s="63">
        <v>22.4</v>
      </c>
      <c r="AV48" s="63">
        <v>23.1</v>
      </c>
      <c r="AW48" s="63">
        <v>22.5</v>
      </c>
      <c r="AX48" s="63">
        <v>22.9</v>
      </c>
      <c r="AY48" s="63">
        <v>23.8</v>
      </c>
      <c r="AZ48" s="63">
        <v>22.3</v>
      </c>
      <c r="BA48" s="63">
        <v>23.1</v>
      </c>
      <c r="BB48" s="63">
        <v>23.5</v>
      </c>
      <c r="BC48" s="63">
        <v>21.8</v>
      </c>
      <c r="BD48" s="63">
        <v>22.1</v>
      </c>
      <c r="BE48" s="63">
        <v>22.2</v>
      </c>
      <c r="BF48" s="150" t="s">
        <v>140</v>
      </c>
      <c r="BG48" s="150" t="s">
        <v>140</v>
      </c>
      <c r="BH48" s="150" t="s">
        <v>140</v>
      </c>
      <c r="BI48" s="150" t="s">
        <v>140</v>
      </c>
      <c r="BJ48" s="150" t="s">
        <v>140</v>
      </c>
      <c r="BK48" s="150" t="s">
        <v>140</v>
      </c>
      <c r="BL48" s="150" t="s">
        <v>140</v>
      </c>
      <c r="BM48" s="150" t="s">
        <v>140</v>
      </c>
      <c r="BN48" s="150" t="s">
        <v>140</v>
      </c>
      <c r="BO48" s="18">
        <f t="shared" si="0"/>
        <v>21.595238095238098</v>
      </c>
      <c r="BP48" s="4"/>
    </row>
    <row r="49" spans="2:68" x14ac:dyDescent="0.2">
      <c r="B49" s="1" t="str">
        <f t="shared" si="1"/>
        <v xml:space="preserve">Huasteca_Tampacoy </v>
      </c>
      <c r="C49" s="91" t="s">
        <v>0</v>
      </c>
      <c r="D49" s="91" t="s">
        <v>68</v>
      </c>
      <c r="E49" s="91" t="s">
        <v>69</v>
      </c>
      <c r="F49" s="63">
        <v>33</v>
      </c>
      <c r="G49" s="63">
        <v>34.799999999999997</v>
      </c>
      <c r="H49" s="63">
        <v>34.200000000000003</v>
      </c>
      <c r="I49" s="63">
        <v>36.200000000000003</v>
      </c>
      <c r="J49" s="63">
        <v>35.6</v>
      </c>
      <c r="K49" s="63">
        <v>35.700000000000003</v>
      </c>
      <c r="L49" s="63">
        <v>37</v>
      </c>
      <c r="M49" s="63">
        <v>37.5</v>
      </c>
      <c r="N49" s="63">
        <v>37.9</v>
      </c>
      <c r="O49" s="63">
        <v>37.700000000000003</v>
      </c>
      <c r="P49" s="63">
        <v>38.299999999999997</v>
      </c>
      <c r="Q49" s="63">
        <v>38.700000000000003</v>
      </c>
      <c r="R49" s="63">
        <v>38.5</v>
      </c>
      <c r="S49" s="63">
        <v>36.6</v>
      </c>
      <c r="T49" s="63">
        <v>37.9</v>
      </c>
      <c r="U49" s="63">
        <v>37.9</v>
      </c>
      <c r="V49" s="63">
        <v>36.799999999999997</v>
      </c>
      <c r="W49" s="63">
        <v>34</v>
      </c>
      <c r="X49" s="63">
        <v>31</v>
      </c>
      <c r="Y49" s="63">
        <v>33.6</v>
      </c>
      <c r="Z49" s="63">
        <v>30.5</v>
      </c>
      <c r="AA49" s="63">
        <v>33.6</v>
      </c>
      <c r="AB49" s="63">
        <v>32.9</v>
      </c>
      <c r="AC49" s="63">
        <v>33.1</v>
      </c>
      <c r="AD49" s="137" t="s">
        <v>140</v>
      </c>
      <c r="AE49" s="137" t="s">
        <v>140</v>
      </c>
      <c r="AF49" s="137" t="s">
        <v>140</v>
      </c>
      <c r="AG49" s="137" t="s">
        <v>140</v>
      </c>
      <c r="AH49" s="137" t="s">
        <v>140</v>
      </c>
      <c r="AI49" s="137" t="s">
        <v>140</v>
      </c>
      <c r="AJ49" s="17">
        <f t="shared" si="2"/>
        <v>35.541666666666664</v>
      </c>
      <c r="AK49" s="63">
        <v>20.399999999999999</v>
      </c>
      <c r="AL49" s="63">
        <v>20.8</v>
      </c>
      <c r="AM49" s="63">
        <v>21.3</v>
      </c>
      <c r="AN49" s="63">
        <v>23.2</v>
      </c>
      <c r="AO49" s="63">
        <v>22.3</v>
      </c>
      <c r="AP49" s="63">
        <v>22.3</v>
      </c>
      <c r="AQ49" s="63">
        <v>24.1</v>
      </c>
      <c r="AR49" s="63">
        <v>22.6</v>
      </c>
      <c r="AS49" s="63">
        <v>21.7</v>
      </c>
      <c r="AT49" s="63">
        <v>20.6</v>
      </c>
      <c r="AU49" s="63">
        <v>23.6</v>
      </c>
      <c r="AV49" s="63">
        <v>25.2</v>
      </c>
      <c r="AW49" s="63">
        <v>24.5</v>
      </c>
      <c r="AX49" s="63">
        <v>24.4</v>
      </c>
      <c r="AY49" s="63">
        <v>25.4</v>
      </c>
      <c r="AZ49" s="63">
        <v>24.3</v>
      </c>
      <c r="BA49" s="63">
        <v>25.4</v>
      </c>
      <c r="BB49" s="63">
        <v>23.5</v>
      </c>
      <c r="BC49" s="63">
        <v>23.6</v>
      </c>
      <c r="BD49" s="63">
        <v>23.6</v>
      </c>
      <c r="BE49" s="63">
        <v>23.9</v>
      </c>
      <c r="BF49" s="63">
        <v>23</v>
      </c>
      <c r="BG49" s="63">
        <v>23</v>
      </c>
      <c r="BH49" s="63">
        <v>22.9</v>
      </c>
      <c r="BI49" s="150" t="s">
        <v>140</v>
      </c>
      <c r="BJ49" s="150" t="s">
        <v>140</v>
      </c>
      <c r="BK49" s="150" t="s">
        <v>140</v>
      </c>
      <c r="BL49" s="150" t="s">
        <v>140</v>
      </c>
      <c r="BM49" s="150" t="s">
        <v>140</v>
      </c>
      <c r="BN49" s="150" t="s">
        <v>140</v>
      </c>
      <c r="BO49" s="18">
        <f t="shared" si="0"/>
        <v>23.149999999999995</v>
      </c>
      <c r="BP49" s="4"/>
    </row>
    <row r="50" spans="2:68" x14ac:dyDescent="0.2">
      <c r="B50" s="1" t="str">
        <f t="shared" si="1"/>
        <v>Media_Cd. Del Maíz</v>
      </c>
      <c r="C50" s="89" t="s">
        <v>12</v>
      </c>
      <c r="D50" s="89" t="s">
        <v>15</v>
      </c>
      <c r="E50" s="89" t="s">
        <v>15</v>
      </c>
      <c r="F50" s="63">
        <v>25.4</v>
      </c>
      <c r="G50" s="63">
        <v>28.3</v>
      </c>
      <c r="H50" s="63">
        <v>28.2</v>
      </c>
      <c r="I50" s="63">
        <v>26.8</v>
      </c>
      <c r="J50" s="63">
        <v>26.8</v>
      </c>
      <c r="K50" s="63">
        <v>26.3</v>
      </c>
      <c r="L50" s="63">
        <v>28.2</v>
      </c>
      <c r="M50" s="63">
        <v>28.7</v>
      </c>
      <c r="N50" s="63">
        <v>27.2</v>
      </c>
      <c r="O50" s="63">
        <v>28.4</v>
      </c>
      <c r="P50" s="63">
        <v>28.7</v>
      </c>
      <c r="Q50" s="63">
        <v>29</v>
      </c>
      <c r="R50" s="63">
        <v>27.8</v>
      </c>
      <c r="S50" s="63">
        <v>27.7</v>
      </c>
      <c r="T50" s="63">
        <v>27.9</v>
      </c>
      <c r="U50" s="63">
        <v>28.2</v>
      </c>
      <c r="V50" s="63">
        <v>27.8</v>
      </c>
      <c r="W50" s="63">
        <v>23.8</v>
      </c>
      <c r="X50" s="63">
        <v>24</v>
      </c>
      <c r="Y50" s="63">
        <v>25.8</v>
      </c>
      <c r="Z50" s="63">
        <v>26.1</v>
      </c>
      <c r="AA50" s="63">
        <v>26.1</v>
      </c>
      <c r="AB50" s="63">
        <v>24.4</v>
      </c>
      <c r="AC50" s="63">
        <v>26.3</v>
      </c>
      <c r="AD50" s="63">
        <v>25.3</v>
      </c>
      <c r="AE50" s="63">
        <v>27.5</v>
      </c>
      <c r="AF50" s="63">
        <v>27.5</v>
      </c>
      <c r="AG50" s="63">
        <v>26.5</v>
      </c>
      <c r="AH50" s="63">
        <v>25.8</v>
      </c>
      <c r="AI50" s="63">
        <v>22.2</v>
      </c>
      <c r="AJ50" s="17">
        <f t="shared" si="2"/>
        <v>26.756666666666661</v>
      </c>
      <c r="AK50" s="63">
        <v>9.8000000000000007</v>
      </c>
      <c r="AL50" s="63">
        <v>10.7</v>
      </c>
      <c r="AM50" s="63">
        <v>12.2</v>
      </c>
      <c r="AN50" s="63">
        <v>11</v>
      </c>
      <c r="AO50" s="63">
        <v>14</v>
      </c>
      <c r="AP50" s="63">
        <v>14.4</v>
      </c>
      <c r="AQ50" s="63">
        <v>14.6</v>
      </c>
      <c r="AR50" s="63">
        <v>12.4</v>
      </c>
      <c r="AS50" s="63">
        <v>11.6</v>
      </c>
      <c r="AT50" s="63">
        <v>11.6</v>
      </c>
      <c r="AU50" s="63">
        <v>14.8</v>
      </c>
      <c r="AV50" s="63">
        <v>15.8</v>
      </c>
      <c r="AW50" s="63">
        <v>18</v>
      </c>
      <c r="AX50" s="63">
        <v>19.399999999999999</v>
      </c>
      <c r="AY50" s="63">
        <v>18.399999999999999</v>
      </c>
      <c r="AZ50" s="63">
        <v>18.399999999999999</v>
      </c>
      <c r="BA50" s="63">
        <v>17.3</v>
      </c>
      <c r="BB50" s="63">
        <v>18.5</v>
      </c>
      <c r="BC50" s="63">
        <v>16.899999999999999</v>
      </c>
      <c r="BD50" s="63">
        <v>17.7</v>
      </c>
      <c r="BE50" s="63">
        <v>18.7</v>
      </c>
      <c r="BF50" s="63">
        <v>18.100000000000001</v>
      </c>
      <c r="BG50" s="63">
        <v>16.7</v>
      </c>
      <c r="BH50" s="63">
        <v>16.100000000000001</v>
      </c>
      <c r="BI50" s="63">
        <v>15.2</v>
      </c>
      <c r="BJ50" s="63">
        <v>14.6</v>
      </c>
      <c r="BK50" s="63">
        <v>16.100000000000001</v>
      </c>
      <c r="BL50" s="63">
        <v>15.2</v>
      </c>
      <c r="BM50" s="63">
        <v>17.899999999999999</v>
      </c>
      <c r="BN50" s="63">
        <v>17.8</v>
      </c>
      <c r="BO50" s="18">
        <f t="shared" si="0"/>
        <v>15.463333333333335</v>
      </c>
      <c r="BP50" s="4"/>
    </row>
    <row r="51" spans="2:68" x14ac:dyDescent="0.2">
      <c r="B51" s="1" t="str">
        <f t="shared" si="1"/>
        <v>Media_CBTA 123</v>
      </c>
      <c r="C51" s="89" t="s">
        <v>12</v>
      </c>
      <c r="D51" s="89" t="s">
        <v>13</v>
      </c>
      <c r="E51" s="89" t="s">
        <v>14</v>
      </c>
      <c r="F51" s="63">
        <v>28.5</v>
      </c>
      <c r="G51" s="63">
        <v>30.8</v>
      </c>
      <c r="H51" s="63">
        <v>31.8</v>
      </c>
      <c r="I51" s="63">
        <v>31.8</v>
      </c>
      <c r="J51" s="63">
        <v>31.5</v>
      </c>
      <c r="K51" s="63">
        <v>31.4</v>
      </c>
      <c r="L51" s="63">
        <v>32.700000000000003</v>
      </c>
      <c r="M51" s="63">
        <v>32.6</v>
      </c>
      <c r="N51" s="63">
        <v>31</v>
      </c>
      <c r="O51" s="63">
        <v>32.299999999999997</v>
      </c>
      <c r="P51" s="63">
        <v>32.9</v>
      </c>
      <c r="Q51" s="63">
        <v>33.9</v>
      </c>
      <c r="R51" s="63">
        <v>33.200000000000003</v>
      </c>
      <c r="S51" s="63">
        <v>33.200000000000003</v>
      </c>
      <c r="T51" s="63">
        <v>32.299999999999997</v>
      </c>
      <c r="U51" s="63">
        <v>30.4</v>
      </c>
      <c r="V51" s="63">
        <v>32.700000000000003</v>
      </c>
      <c r="W51" s="63">
        <v>27.1</v>
      </c>
      <c r="X51" s="63">
        <v>27.1</v>
      </c>
      <c r="Y51" s="63">
        <v>28.9</v>
      </c>
      <c r="Z51" s="63">
        <v>27.9</v>
      </c>
      <c r="AA51" s="63">
        <v>27</v>
      </c>
      <c r="AB51" s="63">
        <v>26.8</v>
      </c>
      <c r="AC51" s="63">
        <v>28.1</v>
      </c>
      <c r="AD51" s="63">
        <v>26.9</v>
      </c>
      <c r="AE51" s="63">
        <v>29.9</v>
      </c>
      <c r="AF51" s="63">
        <v>30.8</v>
      </c>
      <c r="AG51" s="63">
        <v>30.2</v>
      </c>
      <c r="AH51" s="63">
        <v>29.2</v>
      </c>
      <c r="AI51" s="63">
        <v>26.3</v>
      </c>
      <c r="AJ51" s="17">
        <f t="shared" si="2"/>
        <v>30.306666666666665</v>
      </c>
      <c r="AK51" s="63">
        <v>14.1</v>
      </c>
      <c r="AL51" s="63">
        <v>14.8</v>
      </c>
      <c r="AM51" s="63">
        <v>15.4</v>
      </c>
      <c r="AN51" s="63">
        <v>15.3</v>
      </c>
      <c r="AO51" s="63">
        <v>17.899999999999999</v>
      </c>
      <c r="AP51" s="63">
        <v>18.7</v>
      </c>
      <c r="AQ51" s="63">
        <v>19.100000000000001</v>
      </c>
      <c r="AR51" s="63">
        <v>17</v>
      </c>
      <c r="AS51" s="63">
        <v>14.8</v>
      </c>
      <c r="AT51" s="63">
        <v>18.399999999999999</v>
      </c>
      <c r="AU51" s="63">
        <v>18.8</v>
      </c>
      <c r="AV51" s="63">
        <v>20.5</v>
      </c>
      <c r="AW51" s="63">
        <v>20</v>
      </c>
      <c r="AX51" s="63">
        <v>19.899999999999999</v>
      </c>
      <c r="AY51" s="63">
        <v>19.7</v>
      </c>
      <c r="AZ51" s="63">
        <v>19.5</v>
      </c>
      <c r="BA51" s="63">
        <v>18.899999999999999</v>
      </c>
      <c r="BB51" s="63">
        <v>18</v>
      </c>
      <c r="BC51" s="63">
        <v>18.2</v>
      </c>
      <c r="BD51" s="63">
        <v>18.600000000000001</v>
      </c>
      <c r="BE51" s="63">
        <v>19</v>
      </c>
      <c r="BF51" s="63">
        <v>18.3</v>
      </c>
      <c r="BG51" s="63">
        <v>19</v>
      </c>
      <c r="BH51" s="63">
        <v>16</v>
      </c>
      <c r="BI51" s="63">
        <v>17.2</v>
      </c>
      <c r="BJ51" s="63">
        <v>16.100000000000001</v>
      </c>
      <c r="BK51" s="63">
        <v>19.2</v>
      </c>
      <c r="BL51" s="63">
        <v>17.899999999999999</v>
      </c>
      <c r="BM51" s="63">
        <v>19.899999999999999</v>
      </c>
      <c r="BN51" s="63">
        <v>17.600000000000001</v>
      </c>
      <c r="BO51" s="18">
        <f t="shared" si="0"/>
        <v>17.926666666666669</v>
      </c>
      <c r="BP51" s="4"/>
    </row>
    <row r="52" spans="2:68" x14ac:dyDescent="0.2">
      <c r="B52" s="1" t="str">
        <f t="shared" si="1"/>
        <v>Media_Potrero San Isidro</v>
      </c>
      <c r="C52" s="89" t="s">
        <v>12</v>
      </c>
      <c r="D52" s="89" t="s">
        <v>52</v>
      </c>
      <c r="E52" s="89" t="s">
        <v>53</v>
      </c>
      <c r="F52" s="161" t="s">
        <v>140</v>
      </c>
      <c r="G52" s="161" t="s">
        <v>140</v>
      </c>
      <c r="H52" s="161" t="s">
        <v>140</v>
      </c>
      <c r="I52" s="161" t="s">
        <v>140</v>
      </c>
      <c r="J52" s="161" t="s">
        <v>140</v>
      </c>
      <c r="K52" s="161" t="s">
        <v>140</v>
      </c>
      <c r="L52" s="161" t="s">
        <v>140</v>
      </c>
      <c r="M52" s="161" t="s">
        <v>140</v>
      </c>
      <c r="N52" s="161" t="s">
        <v>140</v>
      </c>
      <c r="O52" s="161" t="s">
        <v>140</v>
      </c>
      <c r="P52" s="161" t="s">
        <v>140</v>
      </c>
      <c r="Q52" s="161" t="s">
        <v>140</v>
      </c>
      <c r="R52" s="161" t="s">
        <v>140</v>
      </c>
      <c r="S52" s="161" t="s">
        <v>140</v>
      </c>
      <c r="T52" s="161" t="s">
        <v>140</v>
      </c>
      <c r="U52" s="161" t="s">
        <v>140</v>
      </c>
      <c r="V52" s="161" t="s">
        <v>140</v>
      </c>
      <c r="W52" s="161" t="s">
        <v>140</v>
      </c>
      <c r="X52" s="161" t="s">
        <v>140</v>
      </c>
      <c r="Y52" s="161" t="s">
        <v>140</v>
      </c>
      <c r="Z52" s="161" t="s">
        <v>140</v>
      </c>
      <c r="AA52" s="161" t="s">
        <v>140</v>
      </c>
      <c r="AB52" s="161" t="s">
        <v>140</v>
      </c>
      <c r="AC52" s="161" t="s">
        <v>140</v>
      </c>
      <c r="AD52" s="161" t="s">
        <v>140</v>
      </c>
      <c r="AE52" s="160">
        <v>20.100000000000001</v>
      </c>
      <c r="AF52" s="160">
        <v>32.4</v>
      </c>
      <c r="AG52" s="160">
        <v>32.200000000000003</v>
      </c>
      <c r="AH52" s="160">
        <v>31</v>
      </c>
      <c r="AI52" s="160">
        <v>28.2</v>
      </c>
      <c r="AJ52" s="17">
        <f t="shared" si="2"/>
        <v>28.78</v>
      </c>
      <c r="AK52" s="161" t="s">
        <v>140</v>
      </c>
      <c r="AL52" s="161" t="s">
        <v>140</v>
      </c>
      <c r="AM52" s="161" t="s">
        <v>140</v>
      </c>
      <c r="AN52" s="161" t="s">
        <v>140</v>
      </c>
      <c r="AO52" s="161" t="s">
        <v>140</v>
      </c>
      <c r="AP52" s="161" t="s">
        <v>140</v>
      </c>
      <c r="AQ52" s="161" t="s">
        <v>140</v>
      </c>
      <c r="AR52" s="161" t="s">
        <v>140</v>
      </c>
      <c r="AS52" s="161" t="s">
        <v>140</v>
      </c>
      <c r="AT52" s="161" t="s">
        <v>140</v>
      </c>
      <c r="AU52" s="161" t="s">
        <v>140</v>
      </c>
      <c r="AV52" s="161" t="s">
        <v>140</v>
      </c>
      <c r="AW52" s="161" t="s">
        <v>140</v>
      </c>
      <c r="AX52" s="161" t="s">
        <v>140</v>
      </c>
      <c r="AY52" s="161" t="s">
        <v>140</v>
      </c>
      <c r="AZ52" s="161" t="s">
        <v>140</v>
      </c>
      <c r="BA52" s="161" t="s">
        <v>140</v>
      </c>
      <c r="BB52" s="161" t="s">
        <v>140</v>
      </c>
      <c r="BC52" s="161" t="s">
        <v>140</v>
      </c>
      <c r="BD52" s="161" t="s">
        <v>140</v>
      </c>
      <c r="BE52" s="161" t="s">
        <v>140</v>
      </c>
      <c r="BF52" s="161" t="s">
        <v>140</v>
      </c>
      <c r="BG52" s="161" t="s">
        <v>140</v>
      </c>
      <c r="BH52" s="161" t="s">
        <v>140</v>
      </c>
      <c r="BI52" s="161" t="s">
        <v>140</v>
      </c>
      <c r="BJ52" s="160">
        <v>19.399999999999999</v>
      </c>
      <c r="BK52" s="160">
        <v>18.3</v>
      </c>
      <c r="BL52" s="160">
        <v>17.2</v>
      </c>
      <c r="BM52" s="160">
        <v>20.100000000000001</v>
      </c>
      <c r="BN52" s="160">
        <v>18.899999999999999</v>
      </c>
      <c r="BO52" s="18">
        <f t="shared" si="0"/>
        <v>18.78</v>
      </c>
      <c r="BP52" s="4"/>
    </row>
    <row r="53" spans="2:68" x14ac:dyDescent="0.2">
      <c r="B53" s="1" t="str">
        <f t="shared" si="1"/>
        <v>Media_El Naranjal</v>
      </c>
      <c r="C53" s="89" t="s">
        <v>12</v>
      </c>
      <c r="D53" s="89" t="s">
        <v>23</v>
      </c>
      <c r="E53" s="89" t="s">
        <v>24</v>
      </c>
      <c r="F53" s="160">
        <v>27.9</v>
      </c>
      <c r="G53" s="160">
        <v>31</v>
      </c>
      <c r="H53" s="160">
        <v>31.7</v>
      </c>
      <c r="I53" s="160">
        <v>31.1</v>
      </c>
      <c r="J53" s="160">
        <v>30.2</v>
      </c>
      <c r="K53" s="160">
        <v>30</v>
      </c>
      <c r="L53" s="160">
        <v>32.6</v>
      </c>
      <c r="M53" s="160">
        <v>32.700000000000003</v>
      </c>
      <c r="N53" s="160">
        <v>31</v>
      </c>
      <c r="O53" s="160">
        <v>33.6</v>
      </c>
      <c r="P53" s="160">
        <v>33.299999999999997</v>
      </c>
      <c r="Q53" s="160">
        <v>35.4</v>
      </c>
      <c r="R53" s="160">
        <v>33.4</v>
      </c>
      <c r="S53" s="160">
        <v>32.700000000000003</v>
      </c>
      <c r="T53" s="160">
        <v>31.3</v>
      </c>
      <c r="U53" s="160">
        <v>29.9</v>
      </c>
      <c r="V53" s="160">
        <v>34.299999999999997</v>
      </c>
      <c r="W53" s="160">
        <v>26.4</v>
      </c>
      <c r="X53" s="160">
        <v>28.1</v>
      </c>
      <c r="Y53" s="160">
        <v>30.7</v>
      </c>
      <c r="Z53" s="160">
        <v>29.4</v>
      </c>
      <c r="AA53" s="160">
        <v>28.1</v>
      </c>
      <c r="AB53" s="160">
        <v>27.4</v>
      </c>
      <c r="AC53" s="160">
        <v>28.8</v>
      </c>
      <c r="AD53" s="160">
        <v>27.6</v>
      </c>
      <c r="AE53" s="160">
        <v>30.9</v>
      </c>
      <c r="AF53" s="160">
        <v>31.3</v>
      </c>
      <c r="AG53" s="160">
        <v>30.2</v>
      </c>
      <c r="AH53" s="160">
        <v>29.6</v>
      </c>
      <c r="AI53" s="160">
        <v>26.7</v>
      </c>
      <c r="AJ53" s="17">
        <f t="shared" si="2"/>
        <v>30.576666666666664</v>
      </c>
      <c r="AK53" s="160">
        <v>12.5</v>
      </c>
      <c r="AL53" s="160">
        <v>13.8</v>
      </c>
      <c r="AM53" s="160">
        <v>15.9</v>
      </c>
      <c r="AN53" s="160">
        <v>14.3</v>
      </c>
      <c r="AO53" s="160">
        <v>18.100000000000001</v>
      </c>
      <c r="AP53" s="160">
        <v>19.100000000000001</v>
      </c>
      <c r="AQ53" s="160">
        <v>19.5</v>
      </c>
      <c r="AR53" s="160">
        <v>15.9</v>
      </c>
      <c r="AS53" s="160">
        <v>15</v>
      </c>
      <c r="AT53" s="160">
        <v>14.8</v>
      </c>
      <c r="AU53" s="160">
        <v>16.899999999999999</v>
      </c>
      <c r="AV53" s="160">
        <v>17.899999999999999</v>
      </c>
      <c r="AW53" s="160">
        <v>21.1</v>
      </c>
      <c r="AX53" s="160">
        <v>20.9</v>
      </c>
      <c r="AY53" s="160">
        <v>21.5</v>
      </c>
      <c r="AZ53" s="160">
        <v>18.7</v>
      </c>
      <c r="BA53" s="160">
        <v>20.100000000000001</v>
      </c>
      <c r="BB53" s="160">
        <v>19.8</v>
      </c>
      <c r="BC53" s="160">
        <v>18.5</v>
      </c>
      <c r="BD53" s="160">
        <v>18.600000000000001</v>
      </c>
      <c r="BE53" s="160">
        <v>18.600000000000001</v>
      </c>
      <c r="BF53" s="160">
        <v>18.2</v>
      </c>
      <c r="BG53" s="160">
        <v>19</v>
      </c>
      <c r="BH53" s="160">
        <v>16.7</v>
      </c>
      <c r="BI53" s="160">
        <v>17.8</v>
      </c>
      <c r="BJ53" s="160">
        <v>18.2</v>
      </c>
      <c r="BK53" s="160">
        <v>19.3</v>
      </c>
      <c r="BL53" s="160">
        <v>18.3</v>
      </c>
      <c r="BM53" s="160">
        <v>20</v>
      </c>
      <c r="BN53" s="160">
        <v>18.8</v>
      </c>
      <c r="BO53" s="18">
        <f t="shared" si="0"/>
        <v>17.926666666666669</v>
      </c>
      <c r="BP53" s="4"/>
    </row>
    <row r="54" spans="2:68" x14ac:dyDescent="0.2">
      <c r="B54" s="1" t="str">
        <f t="shared" si="1"/>
        <v>Media_Progreso</v>
      </c>
      <c r="C54" s="89" t="s">
        <v>12</v>
      </c>
      <c r="D54" s="89" t="s">
        <v>54</v>
      </c>
      <c r="E54" s="89" t="s">
        <v>24</v>
      </c>
      <c r="F54" s="63">
        <v>28.7</v>
      </c>
      <c r="G54" s="63">
        <v>31.8</v>
      </c>
      <c r="H54" s="63">
        <v>33.299999999999997</v>
      </c>
      <c r="I54" s="63">
        <v>32.299999999999997</v>
      </c>
      <c r="J54" s="63">
        <v>31.5</v>
      </c>
      <c r="K54" s="63">
        <v>31.5</v>
      </c>
      <c r="L54" s="63">
        <v>34</v>
      </c>
      <c r="M54" s="63">
        <v>33.4</v>
      </c>
      <c r="N54" s="63">
        <v>31.6</v>
      </c>
      <c r="O54" s="63">
        <v>33.700000000000003</v>
      </c>
      <c r="P54" s="63">
        <v>34</v>
      </c>
      <c r="Q54" s="63">
        <v>35.5</v>
      </c>
      <c r="R54" s="63">
        <v>33.5</v>
      </c>
      <c r="S54" s="63">
        <v>33.5</v>
      </c>
      <c r="T54" s="63">
        <v>32.6</v>
      </c>
      <c r="U54" s="63">
        <v>30.5</v>
      </c>
      <c r="V54" s="63">
        <v>33.700000000000003</v>
      </c>
      <c r="W54" s="63">
        <v>26.1</v>
      </c>
      <c r="X54" s="63">
        <v>27.8</v>
      </c>
      <c r="Y54" s="63">
        <v>30.3</v>
      </c>
      <c r="Z54" s="63">
        <v>28.1</v>
      </c>
      <c r="AA54" s="63">
        <v>28.2</v>
      </c>
      <c r="AB54" s="63">
        <v>27</v>
      </c>
      <c r="AC54" s="63">
        <v>28.5</v>
      </c>
      <c r="AD54" s="63">
        <v>27.2</v>
      </c>
      <c r="AE54" s="63">
        <v>31.2</v>
      </c>
      <c r="AF54" s="63">
        <v>31.3</v>
      </c>
      <c r="AG54" s="63">
        <v>30.5</v>
      </c>
      <c r="AH54" s="63">
        <v>29.6</v>
      </c>
      <c r="AI54" s="63">
        <v>25.9</v>
      </c>
      <c r="AJ54" s="17">
        <f t="shared" si="2"/>
        <v>30.893333333333338</v>
      </c>
      <c r="AK54" s="63">
        <v>13.9</v>
      </c>
      <c r="AL54" s="63">
        <v>14.6</v>
      </c>
      <c r="AM54" s="63">
        <v>15.8</v>
      </c>
      <c r="AN54" s="63">
        <v>15</v>
      </c>
      <c r="AO54" s="63">
        <v>16.8</v>
      </c>
      <c r="AP54" s="63">
        <v>18.3</v>
      </c>
      <c r="AQ54" s="63">
        <v>19</v>
      </c>
      <c r="AR54" s="63">
        <v>16.7</v>
      </c>
      <c r="AS54" s="63">
        <v>16.100000000000001</v>
      </c>
      <c r="AT54" s="63">
        <v>16.3</v>
      </c>
      <c r="AU54" s="63">
        <v>17.600000000000001</v>
      </c>
      <c r="AV54" s="63">
        <v>18.2</v>
      </c>
      <c r="AW54" s="63">
        <v>20.399999999999999</v>
      </c>
      <c r="AX54" s="63">
        <v>19.899999999999999</v>
      </c>
      <c r="AY54" s="63">
        <v>20.8</v>
      </c>
      <c r="AZ54" s="63">
        <v>19.100000000000001</v>
      </c>
      <c r="BA54" s="63">
        <v>19.5</v>
      </c>
      <c r="BB54" s="63">
        <v>19.3</v>
      </c>
      <c r="BC54" s="63">
        <v>18.7</v>
      </c>
      <c r="BD54" s="63">
        <v>18.3</v>
      </c>
      <c r="BE54" s="63">
        <v>18.899999999999999</v>
      </c>
      <c r="BF54" s="63">
        <v>18.5</v>
      </c>
      <c r="BG54" s="63">
        <v>18.399999999999999</v>
      </c>
      <c r="BH54" s="63">
        <v>16.5</v>
      </c>
      <c r="BI54" s="63">
        <v>16.8</v>
      </c>
      <c r="BJ54" s="63">
        <v>16.7</v>
      </c>
      <c r="BK54" s="63">
        <v>17.899999999999999</v>
      </c>
      <c r="BL54" s="63">
        <v>18.7</v>
      </c>
      <c r="BM54" s="63">
        <v>18.899999999999999</v>
      </c>
      <c r="BN54" s="63">
        <v>18.600000000000001</v>
      </c>
      <c r="BO54" s="18">
        <f t="shared" si="0"/>
        <v>17.806666666666665</v>
      </c>
      <c r="BP54" s="4"/>
    </row>
    <row r="55" spans="2:68" x14ac:dyDescent="0.2">
      <c r="B55" s="1" t="str">
        <f t="shared" si="1"/>
        <v xml:space="preserve">Media_Palo Alto </v>
      </c>
      <c r="C55" s="89" t="s">
        <v>12</v>
      </c>
      <c r="D55" s="89" t="s">
        <v>46</v>
      </c>
      <c r="E55" s="89" t="s">
        <v>47</v>
      </c>
      <c r="F55" s="63">
        <v>30.6</v>
      </c>
      <c r="G55" s="63">
        <v>32.4</v>
      </c>
      <c r="H55" s="63">
        <v>32</v>
      </c>
      <c r="I55" s="63">
        <v>32.1</v>
      </c>
      <c r="J55" s="63">
        <v>30.7</v>
      </c>
      <c r="K55" s="63">
        <v>28.9</v>
      </c>
      <c r="L55" s="63">
        <v>33.6</v>
      </c>
      <c r="M55" s="63">
        <v>34.200000000000003</v>
      </c>
      <c r="N55" s="63">
        <v>32.700000000000003</v>
      </c>
      <c r="O55" s="63">
        <v>34.799999999999997</v>
      </c>
      <c r="P55" s="63">
        <v>35.200000000000003</v>
      </c>
      <c r="Q55" s="63">
        <v>34.700000000000003</v>
      </c>
      <c r="R55" s="63">
        <v>33.700000000000003</v>
      </c>
      <c r="S55" s="63">
        <v>34.700000000000003</v>
      </c>
      <c r="T55" s="63">
        <v>33.700000000000003</v>
      </c>
      <c r="U55" s="63">
        <v>31.9</v>
      </c>
      <c r="V55" s="63">
        <v>33.799999999999997</v>
      </c>
      <c r="W55" s="63">
        <v>27.9</v>
      </c>
      <c r="X55" s="63">
        <v>30.5</v>
      </c>
      <c r="Y55" s="63">
        <v>31.5</v>
      </c>
      <c r="Z55" s="63">
        <v>30.5</v>
      </c>
      <c r="AA55" s="63">
        <v>28.3</v>
      </c>
      <c r="AB55" s="63">
        <v>28.6</v>
      </c>
      <c r="AC55" s="63">
        <v>29</v>
      </c>
      <c r="AD55" s="63">
        <v>28.2</v>
      </c>
      <c r="AE55" s="63">
        <v>31.8</v>
      </c>
      <c r="AF55" s="63">
        <v>30.9</v>
      </c>
      <c r="AG55" s="63">
        <v>30.3</v>
      </c>
      <c r="AH55" s="63">
        <v>28.6</v>
      </c>
      <c r="AI55" s="63">
        <v>26.4</v>
      </c>
      <c r="AJ55" s="17">
        <f t="shared" si="2"/>
        <v>31.406666666666659</v>
      </c>
      <c r="AK55" s="63">
        <v>13.5</v>
      </c>
      <c r="AL55" s="63">
        <v>16.2</v>
      </c>
      <c r="AM55" s="63">
        <v>18.3</v>
      </c>
      <c r="AN55" s="63">
        <v>16.7</v>
      </c>
      <c r="AO55" s="63">
        <v>20.7</v>
      </c>
      <c r="AP55" s="63">
        <v>20.5</v>
      </c>
      <c r="AQ55" s="63">
        <v>21</v>
      </c>
      <c r="AR55" s="63">
        <v>18.3</v>
      </c>
      <c r="AS55" s="63">
        <v>19.5</v>
      </c>
      <c r="AT55" s="63">
        <v>17.100000000000001</v>
      </c>
      <c r="AU55" s="63">
        <v>18.8</v>
      </c>
      <c r="AV55" s="63">
        <v>20.9</v>
      </c>
      <c r="AW55" s="63">
        <v>21.4</v>
      </c>
      <c r="AX55" s="63">
        <v>21.2</v>
      </c>
      <c r="AY55" s="63">
        <v>21.6</v>
      </c>
      <c r="AZ55" s="63">
        <v>20.5</v>
      </c>
      <c r="BA55" s="63">
        <v>20.7</v>
      </c>
      <c r="BB55" s="63">
        <v>21.2</v>
      </c>
      <c r="BC55" s="63">
        <v>19.899999999999999</v>
      </c>
      <c r="BD55" s="63">
        <v>18.899999999999999</v>
      </c>
      <c r="BE55" s="63">
        <v>19.3</v>
      </c>
      <c r="BF55" s="63">
        <v>17.8</v>
      </c>
      <c r="BG55" s="63">
        <v>19.3</v>
      </c>
      <c r="BH55" s="63">
        <v>17.8</v>
      </c>
      <c r="BI55" s="63">
        <v>18.899999999999999</v>
      </c>
      <c r="BJ55" s="63">
        <v>20.100000000000001</v>
      </c>
      <c r="BK55" s="63">
        <v>20.9</v>
      </c>
      <c r="BL55" s="63">
        <v>18.100000000000001</v>
      </c>
      <c r="BM55" s="63">
        <v>20.5</v>
      </c>
      <c r="BN55" s="63">
        <v>19.100000000000001</v>
      </c>
      <c r="BO55" s="18">
        <f t="shared" si="0"/>
        <v>19.290000000000003</v>
      </c>
      <c r="BP55" s="4"/>
    </row>
    <row r="56" spans="2:68" x14ac:dyDescent="0.2">
      <c r="B56" s="1" t="str">
        <f t="shared" si="1"/>
        <v xml:space="preserve">Media _Rayón </v>
      </c>
      <c r="C56" s="89" t="s">
        <v>57</v>
      </c>
      <c r="D56" s="89" t="s">
        <v>58</v>
      </c>
      <c r="E56" s="89" t="s">
        <v>58</v>
      </c>
      <c r="F56" s="63">
        <v>27.2</v>
      </c>
      <c r="G56" s="63">
        <v>29.6</v>
      </c>
      <c r="H56" s="63">
        <v>29.5</v>
      </c>
      <c r="I56" s="63">
        <v>28.6</v>
      </c>
      <c r="J56" s="63">
        <v>28.2</v>
      </c>
      <c r="K56" s="63">
        <v>27.9</v>
      </c>
      <c r="L56" s="63">
        <v>30.8</v>
      </c>
      <c r="M56" s="63">
        <v>30.3</v>
      </c>
      <c r="N56" s="63">
        <v>29.8</v>
      </c>
      <c r="O56" s="63">
        <v>31.2</v>
      </c>
      <c r="P56" s="63">
        <v>31.3</v>
      </c>
      <c r="Q56" s="63">
        <v>31.2</v>
      </c>
      <c r="R56" s="63">
        <v>31.4</v>
      </c>
      <c r="S56" s="63">
        <v>30.9</v>
      </c>
      <c r="T56" s="63">
        <v>30.2</v>
      </c>
      <c r="U56" s="63">
        <v>30.2</v>
      </c>
      <c r="V56" s="63">
        <v>30.3</v>
      </c>
      <c r="W56" s="63">
        <v>27.3</v>
      </c>
      <c r="X56" s="63">
        <v>26.9</v>
      </c>
      <c r="Y56" s="63">
        <v>27.1</v>
      </c>
      <c r="Z56" s="63">
        <v>27.6</v>
      </c>
      <c r="AA56" s="63">
        <v>26.8</v>
      </c>
      <c r="AB56" s="63">
        <v>26.3</v>
      </c>
      <c r="AC56" s="63">
        <v>27.1</v>
      </c>
      <c r="AD56" s="63">
        <v>26.8</v>
      </c>
      <c r="AE56" s="63">
        <v>27.9</v>
      </c>
      <c r="AF56" s="63">
        <v>28.4</v>
      </c>
      <c r="AG56" s="63">
        <v>28.6</v>
      </c>
      <c r="AH56" s="63">
        <v>27.3</v>
      </c>
      <c r="AI56" s="63">
        <v>24.4</v>
      </c>
      <c r="AJ56" s="17">
        <f t="shared" si="2"/>
        <v>28.703333333333326</v>
      </c>
      <c r="AK56" s="63">
        <v>12.1</v>
      </c>
      <c r="AL56" s="63">
        <v>14.1</v>
      </c>
      <c r="AM56" s="63">
        <v>16.5</v>
      </c>
      <c r="AN56" s="63">
        <v>16.100000000000001</v>
      </c>
      <c r="AO56" s="63">
        <v>18.399999999999999</v>
      </c>
      <c r="AP56" s="63">
        <v>18.600000000000001</v>
      </c>
      <c r="AQ56" s="63">
        <v>18.3</v>
      </c>
      <c r="AR56" s="63">
        <v>17.600000000000001</v>
      </c>
      <c r="AS56" s="63">
        <v>18.100000000000001</v>
      </c>
      <c r="AT56" s="63">
        <v>15.6</v>
      </c>
      <c r="AU56" s="63">
        <v>17.5</v>
      </c>
      <c r="AV56" s="63">
        <v>18.7</v>
      </c>
      <c r="AW56" s="63">
        <v>19.899999999999999</v>
      </c>
      <c r="AX56" s="63">
        <v>19.3</v>
      </c>
      <c r="AY56" s="63">
        <v>20.3</v>
      </c>
      <c r="AZ56" s="63">
        <v>18.2</v>
      </c>
      <c r="BA56" s="63">
        <v>20.9</v>
      </c>
      <c r="BB56" s="63">
        <v>18.5</v>
      </c>
      <c r="BC56" s="63">
        <v>18.5</v>
      </c>
      <c r="BD56" s="63">
        <v>19.8</v>
      </c>
      <c r="BE56" s="63">
        <v>19.899999999999999</v>
      </c>
      <c r="BF56" s="63">
        <v>18.100000000000001</v>
      </c>
      <c r="BG56" s="63">
        <v>17.899999999999999</v>
      </c>
      <c r="BH56" s="63">
        <v>16.7</v>
      </c>
      <c r="BI56" s="63">
        <v>17.3</v>
      </c>
      <c r="BJ56" s="63">
        <v>18.399999999999999</v>
      </c>
      <c r="BK56" s="63">
        <v>19.2</v>
      </c>
      <c r="BL56" s="63">
        <v>17.3</v>
      </c>
      <c r="BM56" s="63">
        <v>19.899999999999999</v>
      </c>
      <c r="BN56" s="63">
        <v>18.600000000000001</v>
      </c>
      <c r="BO56" s="18">
        <f t="shared" si="0"/>
        <v>18.009999999999998</v>
      </c>
      <c r="BP56" s="4"/>
    </row>
    <row r="57" spans="2:68" x14ac:dyDescent="0.2">
      <c r="B57" s="1" t="str">
        <f t="shared" si="1"/>
        <v>Altiplano_Matehuala</v>
      </c>
      <c r="C57" s="6" t="s">
        <v>3</v>
      </c>
      <c r="D57" s="6" t="s">
        <v>29</v>
      </c>
      <c r="E57" s="6" t="s">
        <v>29</v>
      </c>
      <c r="F57" s="72">
        <v>29</v>
      </c>
      <c r="G57" s="72">
        <v>30</v>
      </c>
      <c r="H57" s="72">
        <v>32</v>
      </c>
      <c r="I57" s="72">
        <v>32</v>
      </c>
      <c r="J57" s="72">
        <v>31</v>
      </c>
      <c r="K57" s="72">
        <v>32</v>
      </c>
      <c r="L57" s="72">
        <v>33</v>
      </c>
      <c r="M57" s="72">
        <v>33</v>
      </c>
      <c r="N57" s="72">
        <v>32</v>
      </c>
      <c r="O57" s="72">
        <v>32</v>
      </c>
      <c r="P57" s="72" t="s">
        <v>140</v>
      </c>
      <c r="Q57" s="72">
        <v>35</v>
      </c>
      <c r="R57" s="72">
        <v>34</v>
      </c>
      <c r="S57" s="72">
        <v>33</v>
      </c>
      <c r="T57" s="72">
        <v>34</v>
      </c>
      <c r="U57" s="72">
        <v>31</v>
      </c>
      <c r="V57" s="72">
        <v>29</v>
      </c>
      <c r="W57" s="72">
        <v>28</v>
      </c>
      <c r="X57" s="72">
        <v>29</v>
      </c>
      <c r="Y57" s="72">
        <v>25</v>
      </c>
      <c r="Z57" s="72">
        <v>28</v>
      </c>
      <c r="AA57" s="72">
        <v>25</v>
      </c>
      <c r="AB57" s="72">
        <v>26</v>
      </c>
      <c r="AC57" s="72">
        <v>30</v>
      </c>
      <c r="AD57" s="72">
        <v>29</v>
      </c>
      <c r="AE57" s="72">
        <v>31</v>
      </c>
      <c r="AF57" s="72">
        <v>32</v>
      </c>
      <c r="AG57" s="72">
        <v>30</v>
      </c>
      <c r="AH57" s="72">
        <v>30</v>
      </c>
      <c r="AI57" s="72">
        <v>27</v>
      </c>
      <c r="AJ57" s="17">
        <f t="shared" ref="AJ57:AJ80" si="3">AVERAGE(F57:AI57)</f>
        <v>30.413793103448278</v>
      </c>
      <c r="AK57" s="72">
        <v>13</v>
      </c>
      <c r="AL57" s="72">
        <v>14</v>
      </c>
      <c r="AM57" s="72">
        <v>15</v>
      </c>
      <c r="AN57" s="72">
        <v>15</v>
      </c>
      <c r="AO57" s="72">
        <v>16</v>
      </c>
      <c r="AP57" s="72">
        <v>16</v>
      </c>
      <c r="AQ57" s="72">
        <v>17</v>
      </c>
      <c r="AR57" s="72">
        <v>16</v>
      </c>
      <c r="AS57" s="72">
        <v>16</v>
      </c>
      <c r="AT57" s="72">
        <v>16</v>
      </c>
      <c r="AU57" s="72" t="s">
        <v>140</v>
      </c>
      <c r="AV57" s="72">
        <v>16</v>
      </c>
      <c r="AW57" s="72">
        <v>17</v>
      </c>
      <c r="AX57" s="72">
        <v>17</v>
      </c>
      <c r="AY57" s="72">
        <v>17</v>
      </c>
      <c r="AZ57" s="72">
        <v>17</v>
      </c>
      <c r="BA57" s="72">
        <v>16</v>
      </c>
      <c r="BB57" s="72">
        <v>14</v>
      </c>
      <c r="BC57" s="72">
        <v>14</v>
      </c>
      <c r="BD57" s="72">
        <v>15</v>
      </c>
      <c r="BE57" s="72">
        <v>15</v>
      </c>
      <c r="BF57" s="72">
        <v>15</v>
      </c>
      <c r="BG57" s="72">
        <v>14</v>
      </c>
      <c r="BH57" s="72">
        <v>14</v>
      </c>
      <c r="BI57" s="72">
        <v>14</v>
      </c>
      <c r="BJ57" s="72">
        <v>14</v>
      </c>
      <c r="BK57" s="72">
        <v>16</v>
      </c>
      <c r="BL57" s="72">
        <v>16</v>
      </c>
      <c r="BM57" s="72">
        <v>16</v>
      </c>
      <c r="BN57" s="72">
        <v>15</v>
      </c>
      <c r="BO57" s="18">
        <f t="shared" ref="BO57:BO80" si="4">AVERAGE(AK57:BN57)</f>
        <v>15.379310344827585</v>
      </c>
    </row>
    <row r="58" spans="2:68" x14ac:dyDescent="0.2">
      <c r="B58" s="1" t="str">
        <f t="shared" si="1"/>
        <v>Altiplano_Villa de Ramos</v>
      </c>
      <c r="C58" s="6" t="s">
        <v>3</v>
      </c>
      <c r="D58" s="6" t="s">
        <v>11</v>
      </c>
      <c r="E58" s="6" t="s">
        <v>11</v>
      </c>
      <c r="F58" s="72" t="s">
        <v>140</v>
      </c>
      <c r="G58" s="72" t="s">
        <v>140</v>
      </c>
      <c r="H58" s="72" t="s">
        <v>140</v>
      </c>
      <c r="I58" s="72">
        <v>29</v>
      </c>
      <c r="J58" s="72" t="s">
        <v>140</v>
      </c>
      <c r="K58" s="72" t="s">
        <v>140</v>
      </c>
      <c r="L58" s="72" t="s">
        <v>140</v>
      </c>
      <c r="M58" s="72">
        <v>27</v>
      </c>
      <c r="N58" s="72" t="s">
        <v>140</v>
      </c>
      <c r="O58" s="72">
        <v>29</v>
      </c>
      <c r="P58" s="72">
        <v>30</v>
      </c>
      <c r="Q58" s="72" t="s">
        <v>140</v>
      </c>
      <c r="R58" s="72" t="s">
        <v>140</v>
      </c>
      <c r="S58" s="72">
        <v>30</v>
      </c>
      <c r="T58" s="72">
        <v>24</v>
      </c>
      <c r="U58" s="72" t="s">
        <v>140</v>
      </c>
      <c r="V58" s="72" t="s">
        <v>140</v>
      </c>
      <c r="W58" s="72" t="s">
        <v>140</v>
      </c>
      <c r="X58" s="72" t="s">
        <v>140</v>
      </c>
      <c r="Y58" s="72" t="s">
        <v>140</v>
      </c>
      <c r="Z58" s="72" t="s">
        <v>140</v>
      </c>
      <c r="AA58" s="72" t="s">
        <v>140</v>
      </c>
      <c r="AB58" s="72" t="s">
        <v>140</v>
      </c>
      <c r="AC58" s="72" t="s">
        <v>140</v>
      </c>
      <c r="AD58" s="72" t="s">
        <v>140</v>
      </c>
      <c r="AE58" s="72" t="s">
        <v>140</v>
      </c>
      <c r="AF58" s="72" t="s">
        <v>140</v>
      </c>
      <c r="AG58" s="72" t="s">
        <v>140</v>
      </c>
      <c r="AH58" s="72" t="s">
        <v>140</v>
      </c>
      <c r="AI58" s="72" t="s">
        <v>140</v>
      </c>
      <c r="AJ58" s="17">
        <f t="shared" si="3"/>
        <v>28.166666666666668</v>
      </c>
      <c r="AK58" s="72" t="s">
        <v>140</v>
      </c>
      <c r="AL58" s="72" t="s">
        <v>140</v>
      </c>
      <c r="AM58" s="72" t="s">
        <v>140</v>
      </c>
      <c r="AN58" s="72">
        <v>11</v>
      </c>
      <c r="AO58" s="72" t="s">
        <v>140</v>
      </c>
      <c r="AP58" s="72" t="s">
        <v>140</v>
      </c>
      <c r="AQ58" s="72" t="s">
        <v>140</v>
      </c>
      <c r="AR58" s="72">
        <v>12</v>
      </c>
      <c r="AS58" s="72" t="s">
        <v>140</v>
      </c>
      <c r="AT58" s="72">
        <v>11</v>
      </c>
      <c r="AU58" s="72">
        <v>12</v>
      </c>
      <c r="AV58" s="72" t="s">
        <v>140</v>
      </c>
      <c r="AW58" s="72" t="s">
        <v>140</v>
      </c>
      <c r="AX58" s="72">
        <v>13</v>
      </c>
      <c r="AY58" s="72">
        <v>12</v>
      </c>
      <c r="AZ58" s="72" t="s">
        <v>140</v>
      </c>
      <c r="BA58" s="72" t="s">
        <v>140</v>
      </c>
      <c r="BB58" s="72" t="s">
        <v>140</v>
      </c>
      <c r="BC58" s="72" t="s">
        <v>140</v>
      </c>
      <c r="BD58" s="72" t="s">
        <v>140</v>
      </c>
      <c r="BE58" s="72" t="s">
        <v>140</v>
      </c>
      <c r="BF58" s="72" t="s">
        <v>140</v>
      </c>
      <c r="BG58" s="72" t="s">
        <v>140</v>
      </c>
      <c r="BH58" s="72" t="s">
        <v>140</v>
      </c>
      <c r="BI58" s="72" t="s">
        <v>140</v>
      </c>
      <c r="BJ58" s="72" t="s">
        <v>140</v>
      </c>
      <c r="BK58" s="72" t="s">
        <v>140</v>
      </c>
      <c r="BL58" s="72" t="s">
        <v>140</v>
      </c>
      <c r="BM58" s="72" t="s">
        <v>140</v>
      </c>
      <c r="BN58" s="72" t="s">
        <v>140</v>
      </c>
      <c r="BO58" s="18">
        <f t="shared" si="4"/>
        <v>11.833333333333334</v>
      </c>
    </row>
    <row r="59" spans="2:68" x14ac:dyDescent="0.2">
      <c r="B59" s="1" t="str">
        <f t="shared" si="1"/>
        <v>Altiplano_Salinas</v>
      </c>
      <c r="C59" s="6" t="s">
        <v>3</v>
      </c>
      <c r="D59" s="6" t="s">
        <v>75</v>
      </c>
      <c r="E59" s="6" t="s">
        <v>75</v>
      </c>
      <c r="F59" s="72">
        <v>28</v>
      </c>
      <c r="G59" s="72">
        <v>29</v>
      </c>
      <c r="H59" s="72">
        <v>32</v>
      </c>
      <c r="I59" s="72">
        <v>32</v>
      </c>
      <c r="J59" s="72" t="s">
        <v>140</v>
      </c>
      <c r="K59" s="72" t="s">
        <v>140</v>
      </c>
      <c r="L59" s="72">
        <v>29</v>
      </c>
      <c r="M59" s="72">
        <v>32</v>
      </c>
      <c r="N59" s="72">
        <v>33</v>
      </c>
      <c r="O59" s="72">
        <v>33</v>
      </c>
      <c r="P59" s="72">
        <v>34</v>
      </c>
      <c r="Q59" s="72" t="s">
        <v>140</v>
      </c>
      <c r="R59" s="72" t="s">
        <v>140</v>
      </c>
      <c r="S59" s="72">
        <v>34</v>
      </c>
      <c r="T59" s="72">
        <v>30</v>
      </c>
      <c r="U59" s="72">
        <v>25</v>
      </c>
      <c r="V59" s="72">
        <v>26</v>
      </c>
      <c r="W59" s="72">
        <v>23</v>
      </c>
      <c r="X59" s="72" t="s">
        <v>140</v>
      </c>
      <c r="Y59" s="72" t="s">
        <v>140</v>
      </c>
      <c r="Z59" s="72">
        <v>25</v>
      </c>
      <c r="AA59" s="72">
        <v>26</v>
      </c>
      <c r="AB59" s="72">
        <v>21</v>
      </c>
      <c r="AC59" s="72">
        <v>23</v>
      </c>
      <c r="AD59" s="72">
        <v>28</v>
      </c>
      <c r="AE59" s="72">
        <v>28</v>
      </c>
      <c r="AF59" s="72" t="s">
        <v>140</v>
      </c>
      <c r="AG59" s="72">
        <v>26</v>
      </c>
      <c r="AH59" s="72">
        <v>25</v>
      </c>
      <c r="AI59" s="72">
        <v>18</v>
      </c>
      <c r="AJ59" s="17">
        <f t="shared" si="3"/>
        <v>27.826086956521738</v>
      </c>
      <c r="AK59" s="72">
        <v>12</v>
      </c>
      <c r="AL59" s="72">
        <v>12</v>
      </c>
      <c r="AM59" s="72">
        <v>12</v>
      </c>
      <c r="AN59" s="72">
        <v>13</v>
      </c>
      <c r="AO59" s="72" t="s">
        <v>140</v>
      </c>
      <c r="AP59" s="72" t="s">
        <v>140</v>
      </c>
      <c r="AQ59" s="72">
        <v>14</v>
      </c>
      <c r="AR59" s="72">
        <v>14</v>
      </c>
      <c r="AS59" s="72">
        <v>10</v>
      </c>
      <c r="AT59" s="72">
        <v>15</v>
      </c>
      <c r="AU59" s="72">
        <v>15</v>
      </c>
      <c r="AV59" s="72" t="s">
        <v>140</v>
      </c>
      <c r="AW59" s="72" t="s">
        <v>140</v>
      </c>
      <c r="AX59" s="72">
        <v>15</v>
      </c>
      <c r="AY59" s="72">
        <v>16</v>
      </c>
      <c r="AZ59" s="72">
        <v>16</v>
      </c>
      <c r="BA59" s="72">
        <v>16</v>
      </c>
      <c r="BB59" s="72">
        <v>15</v>
      </c>
      <c r="BC59" s="72" t="s">
        <v>140</v>
      </c>
      <c r="BD59" s="72" t="s">
        <v>140</v>
      </c>
      <c r="BE59" s="72">
        <v>14</v>
      </c>
      <c r="BF59" s="72">
        <v>14</v>
      </c>
      <c r="BG59" s="72">
        <v>13</v>
      </c>
      <c r="BH59" s="72">
        <v>13</v>
      </c>
      <c r="BI59" s="72">
        <v>12</v>
      </c>
      <c r="BJ59" s="72">
        <v>13</v>
      </c>
      <c r="BK59" s="72" t="s">
        <v>140</v>
      </c>
      <c r="BL59" s="72">
        <v>15</v>
      </c>
      <c r="BM59" s="72">
        <v>14</v>
      </c>
      <c r="BN59" s="72">
        <v>14</v>
      </c>
      <c r="BO59" s="18">
        <f t="shared" si="4"/>
        <v>13.782608695652174</v>
      </c>
    </row>
    <row r="60" spans="2:68" x14ac:dyDescent="0.2">
      <c r="B60" s="1" t="str">
        <f t="shared" si="1"/>
        <v>Centro _Soledad G. S.</v>
      </c>
      <c r="C60" s="7" t="s">
        <v>73</v>
      </c>
      <c r="D60" s="7" t="s">
        <v>74</v>
      </c>
      <c r="E60" s="7" t="s">
        <v>74</v>
      </c>
      <c r="F60" s="72">
        <v>25</v>
      </c>
      <c r="G60" s="72">
        <v>25</v>
      </c>
      <c r="H60" s="72">
        <v>27</v>
      </c>
      <c r="I60" s="72">
        <v>27</v>
      </c>
      <c r="J60" s="72">
        <v>25</v>
      </c>
      <c r="K60" s="72" t="s">
        <v>140</v>
      </c>
      <c r="L60" s="72">
        <v>27</v>
      </c>
      <c r="M60" s="72">
        <v>28</v>
      </c>
      <c r="N60" s="72">
        <v>27</v>
      </c>
      <c r="O60" s="72">
        <v>27</v>
      </c>
      <c r="P60" s="72">
        <v>29</v>
      </c>
      <c r="Q60" s="72">
        <v>30</v>
      </c>
      <c r="R60" s="72" t="s">
        <v>140</v>
      </c>
      <c r="S60" s="72">
        <v>27</v>
      </c>
      <c r="T60" s="72">
        <v>24</v>
      </c>
      <c r="U60" s="72">
        <v>23</v>
      </c>
      <c r="V60" s="72">
        <v>27</v>
      </c>
      <c r="W60" s="72">
        <v>22</v>
      </c>
      <c r="X60" s="72">
        <v>24</v>
      </c>
      <c r="Y60" s="72">
        <v>22</v>
      </c>
      <c r="Z60" s="72">
        <v>22</v>
      </c>
      <c r="AA60" s="72">
        <v>22</v>
      </c>
      <c r="AB60" s="72">
        <v>20</v>
      </c>
      <c r="AC60" s="72">
        <v>21</v>
      </c>
      <c r="AD60" s="72">
        <v>23</v>
      </c>
      <c r="AE60" s="72">
        <v>26</v>
      </c>
      <c r="AF60" s="72" t="s">
        <v>140</v>
      </c>
      <c r="AG60" s="72">
        <v>25</v>
      </c>
      <c r="AH60" s="72">
        <v>21</v>
      </c>
      <c r="AI60" s="72">
        <v>20</v>
      </c>
      <c r="AJ60" s="17">
        <f t="shared" si="3"/>
        <v>24.666666666666668</v>
      </c>
      <c r="AK60" s="72">
        <v>12</v>
      </c>
      <c r="AL60" s="72">
        <v>13</v>
      </c>
      <c r="AM60" s="72">
        <v>13</v>
      </c>
      <c r="AN60" s="72">
        <v>13</v>
      </c>
      <c r="AO60" s="72">
        <v>13</v>
      </c>
      <c r="AP60" s="72" t="s">
        <v>140</v>
      </c>
      <c r="AQ60" s="72">
        <v>14</v>
      </c>
      <c r="AR60" s="72">
        <v>12</v>
      </c>
      <c r="AS60" s="72">
        <v>13</v>
      </c>
      <c r="AT60" s="72">
        <v>14</v>
      </c>
      <c r="AU60" s="72">
        <v>15</v>
      </c>
      <c r="AV60" s="72">
        <v>14</v>
      </c>
      <c r="AW60" s="72" t="s">
        <v>140</v>
      </c>
      <c r="AX60" s="72">
        <v>16</v>
      </c>
      <c r="AY60" s="72">
        <v>16</v>
      </c>
      <c r="AZ60" s="72">
        <v>15</v>
      </c>
      <c r="BA60" s="72">
        <v>15</v>
      </c>
      <c r="BB60" s="72">
        <v>13</v>
      </c>
      <c r="BC60" s="72">
        <v>14</v>
      </c>
      <c r="BD60" s="72">
        <v>14</v>
      </c>
      <c r="BE60" s="72">
        <v>12</v>
      </c>
      <c r="BF60" s="72">
        <v>13</v>
      </c>
      <c r="BG60" s="72">
        <v>13</v>
      </c>
      <c r="BH60" s="72">
        <v>13</v>
      </c>
      <c r="BI60" s="72">
        <v>13</v>
      </c>
      <c r="BJ60" s="72">
        <v>14</v>
      </c>
      <c r="BK60" s="72" t="s">
        <v>140</v>
      </c>
      <c r="BL60" s="72">
        <v>14</v>
      </c>
      <c r="BM60" s="72">
        <v>14</v>
      </c>
      <c r="BN60" s="72">
        <v>14</v>
      </c>
      <c r="BO60" s="18">
        <f t="shared" si="4"/>
        <v>13.666666666666666</v>
      </c>
    </row>
    <row r="61" spans="2:68" x14ac:dyDescent="0.2">
      <c r="B61" s="1" t="str">
        <f t="shared" si="1"/>
        <v>Centro _San Luis Potosí</v>
      </c>
      <c r="C61" s="7" t="s">
        <v>73</v>
      </c>
      <c r="D61" s="7" t="s">
        <v>65</v>
      </c>
      <c r="E61" s="7" t="s">
        <v>65</v>
      </c>
      <c r="F61" s="72">
        <v>26.9</v>
      </c>
      <c r="G61" s="72">
        <v>29</v>
      </c>
      <c r="H61" s="72">
        <v>30.8</v>
      </c>
      <c r="I61" s="72">
        <v>31.3</v>
      </c>
      <c r="J61" s="72">
        <v>30.9</v>
      </c>
      <c r="K61" s="72">
        <v>31</v>
      </c>
      <c r="L61" s="72">
        <v>31.9</v>
      </c>
      <c r="M61" s="72">
        <v>30.2</v>
      </c>
      <c r="N61" s="72">
        <v>30</v>
      </c>
      <c r="O61" s="72">
        <v>30.5</v>
      </c>
      <c r="P61" s="72">
        <v>32</v>
      </c>
      <c r="Q61" s="72">
        <v>32.799999999999997</v>
      </c>
      <c r="R61" s="72">
        <v>29.8</v>
      </c>
      <c r="S61" s="72">
        <v>31</v>
      </c>
      <c r="T61" s="72">
        <v>27.3</v>
      </c>
      <c r="U61" s="72">
        <v>25.6</v>
      </c>
      <c r="V61" s="72">
        <v>27.6</v>
      </c>
      <c r="W61" s="72">
        <v>26.2</v>
      </c>
      <c r="X61" s="72">
        <v>25.4</v>
      </c>
      <c r="Y61" s="72">
        <v>24.6</v>
      </c>
      <c r="Z61" s="72">
        <v>25.8</v>
      </c>
      <c r="AA61" s="72">
        <v>26.6</v>
      </c>
      <c r="AB61" s="72">
        <v>22.7</v>
      </c>
      <c r="AC61" s="72">
        <v>25.8</v>
      </c>
      <c r="AD61" s="72">
        <v>25.6</v>
      </c>
      <c r="AE61" s="72">
        <v>27.2</v>
      </c>
      <c r="AF61" s="72">
        <v>27.7</v>
      </c>
      <c r="AG61" s="72">
        <v>27.2</v>
      </c>
      <c r="AH61" s="72">
        <v>24.7</v>
      </c>
      <c r="AI61" s="72">
        <v>23</v>
      </c>
      <c r="AJ61" s="17">
        <f t="shared" si="3"/>
        <v>28.036666666666676</v>
      </c>
      <c r="AK61" s="72">
        <v>10.8</v>
      </c>
      <c r="AL61" s="72">
        <v>10.199999999999999</v>
      </c>
      <c r="AM61" s="72">
        <v>11.7</v>
      </c>
      <c r="AN61" s="72">
        <v>12.5</v>
      </c>
      <c r="AO61" s="72">
        <v>13</v>
      </c>
      <c r="AP61" s="72">
        <v>13.3</v>
      </c>
      <c r="AQ61" s="72">
        <v>12.8</v>
      </c>
      <c r="AR61" s="72">
        <v>9.5</v>
      </c>
      <c r="AS61" s="72">
        <v>12.5</v>
      </c>
      <c r="AT61" s="72">
        <v>14.5</v>
      </c>
      <c r="AU61" s="72">
        <v>14</v>
      </c>
      <c r="AV61" s="72">
        <v>15.5</v>
      </c>
      <c r="AW61" s="72">
        <v>14.9</v>
      </c>
      <c r="AX61" s="72">
        <v>15</v>
      </c>
      <c r="AY61" s="72">
        <v>15.6</v>
      </c>
      <c r="AZ61" s="72">
        <v>15.4</v>
      </c>
      <c r="BA61" s="72">
        <v>16.100000000000001</v>
      </c>
      <c r="BB61" s="72">
        <v>14.8</v>
      </c>
      <c r="BC61" s="72">
        <v>16</v>
      </c>
      <c r="BD61" s="72">
        <v>15.8</v>
      </c>
      <c r="BE61" s="72">
        <v>14.3</v>
      </c>
      <c r="BF61" s="72">
        <v>15</v>
      </c>
      <c r="BG61" s="72">
        <v>14.2</v>
      </c>
      <c r="BH61" s="72">
        <v>12.8</v>
      </c>
      <c r="BI61" s="72">
        <v>11</v>
      </c>
      <c r="BJ61" s="72">
        <v>11.7</v>
      </c>
      <c r="BK61" s="72">
        <v>14.7</v>
      </c>
      <c r="BL61" s="72">
        <v>14.6</v>
      </c>
      <c r="BM61" s="72">
        <v>14.6</v>
      </c>
      <c r="BN61" s="72">
        <v>15.1</v>
      </c>
      <c r="BO61" s="18">
        <f t="shared" si="4"/>
        <v>13.730000000000002</v>
      </c>
    </row>
    <row r="62" spans="2:68" x14ac:dyDescent="0.2">
      <c r="B62" s="1" t="str">
        <f t="shared" si="1"/>
        <v>Centro _Presa Valentin Gama</v>
      </c>
      <c r="C62" s="7" t="s">
        <v>73</v>
      </c>
      <c r="D62" s="7" t="s">
        <v>101</v>
      </c>
      <c r="E62" s="7" t="s">
        <v>65</v>
      </c>
      <c r="F62" s="72">
        <v>26</v>
      </c>
      <c r="G62" s="72">
        <v>28</v>
      </c>
      <c r="H62" s="72">
        <v>29</v>
      </c>
      <c r="I62" s="72">
        <v>31</v>
      </c>
      <c r="J62" s="72">
        <v>30</v>
      </c>
      <c r="K62" s="72">
        <v>29</v>
      </c>
      <c r="L62" s="72">
        <v>30</v>
      </c>
      <c r="M62" s="72">
        <v>30</v>
      </c>
      <c r="N62" s="72">
        <v>31</v>
      </c>
      <c r="O62" s="72">
        <v>30</v>
      </c>
      <c r="P62" s="72">
        <v>32</v>
      </c>
      <c r="Q62" s="72">
        <v>32</v>
      </c>
      <c r="R62" s="72">
        <v>30</v>
      </c>
      <c r="S62" s="72">
        <v>30</v>
      </c>
      <c r="T62" s="72">
        <v>29</v>
      </c>
      <c r="U62" s="72">
        <v>26</v>
      </c>
      <c r="V62" s="72">
        <v>29</v>
      </c>
      <c r="W62" s="72">
        <v>28</v>
      </c>
      <c r="X62" s="72">
        <v>26</v>
      </c>
      <c r="Y62" s="72">
        <v>22</v>
      </c>
      <c r="Z62" s="72">
        <v>26</v>
      </c>
      <c r="AA62" s="72">
        <v>26</v>
      </c>
      <c r="AB62" s="72">
        <v>24</v>
      </c>
      <c r="AC62" s="72">
        <v>26</v>
      </c>
      <c r="AD62" s="72">
        <v>26</v>
      </c>
      <c r="AE62" s="72">
        <v>28</v>
      </c>
      <c r="AF62" s="72">
        <v>28</v>
      </c>
      <c r="AG62" s="72">
        <v>29</v>
      </c>
      <c r="AH62" s="72">
        <v>25</v>
      </c>
      <c r="AI62" s="72">
        <v>23</v>
      </c>
      <c r="AJ62" s="17">
        <f t="shared" si="3"/>
        <v>27.966666666666665</v>
      </c>
      <c r="AK62" s="72">
        <v>9</v>
      </c>
      <c r="AL62" s="72">
        <v>9</v>
      </c>
      <c r="AM62" s="72">
        <v>9</v>
      </c>
      <c r="AN62" s="72">
        <v>9</v>
      </c>
      <c r="AO62" s="72">
        <v>11</v>
      </c>
      <c r="AP62" s="72">
        <v>13</v>
      </c>
      <c r="AQ62" s="72">
        <v>15</v>
      </c>
      <c r="AR62" s="72">
        <v>8</v>
      </c>
      <c r="AS62" s="72">
        <v>9</v>
      </c>
      <c r="AT62" s="72">
        <v>10</v>
      </c>
      <c r="AU62" s="72">
        <v>10</v>
      </c>
      <c r="AV62" s="72">
        <v>14</v>
      </c>
      <c r="AW62" s="72">
        <v>12</v>
      </c>
      <c r="AX62" s="72">
        <v>13</v>
      </c>
      <c r="AY62" s="72">
        <v>13</v>
      </c>
      <c r="AZ62" s="72">
        <v>13</v>
      </c>
      <c r="BA62" s="72">
        <v>14</v>
      </c>
      <c r="BB62" s="72">
        <v>15</v>
      </c>
      <c r="BC62" s="72">
        <v>14</v>
      </c>
      <c r="BD62" s="72">
        <v>14</v>
      </c>
      <c r="BE62" s="72">
        <v>14</v>
      </c>
      <c r="BF62" s="72">
        <v>14</v>
      </c>
      <c r="BG62" s="72">
        <v>12</v>
      </c>
      <c r="BH62" s="72">
        <v>12</v>
      </c>
      <c r="BI62" s="72">
        <v>10</v>
      </c>
      <c r="BJ62" s="72">
        <v>12</v>
      </c>
      <c r="BK62" s="72">
        <v>12</v>
      </c>
      <c r="BL62" s="72">
        <v>12</v>
      </c>
      <c r="BM62" s="72">
        <v>15</v>
      </c>
      <c r="BN62" s="72">
        <v>14</v>
      </c>
      <c r="BO62" s="18">
        <f t="shared" si="4"/>
        <v>12.033333333333333</v>
      </c>
    </row>
    <row r="63" spans="2:68" x14ac:dyDescent="0.2">
      <c r="B63" s="1" t="str">
        <f t="shared" si="1"/>
        <v>Centro_Tierra Nueva</v>
      </c>
      <c r="C63" s="7" t="s">
        <v>6</v>
      </c>
      <c r="D63" s="7" t="s">
        <v>102</v>
      </c>
      <c r="E63" s="7" t="s">
        <v>102</v>
      </c>
      <c r="F63" s="72">
        <v>26</v>
      </c>
      <c r="G63" s="72" t="s">
        <v>140</v>
      </c>
      <c r="H63" s="72">
        <v>29</v>
      </c>
      <c r="I63" s="72" t="s">
        <v>140</v>
      </c>
      <c r="J63" s="72">
        <v>30</v>
      </c>
      <c r="K63" s="72">
        <v>31</v>
      </c>
      <c r="L63" s="72" t="s">
        <v>140</v>
      </c>
      <c r="M63" s="72" t="s">
        <v>140</v>
      </c>
      <c r="N63" s="72" t="s">
        <v>140</v>
      </c>
      <c r="O63" s="72" t="s">
        <v>140</v>
      </c>
      <c r="P63" s="72" t="s">
        <v>140</v>
      </c>
      <c r="Q63" s="72">
        <v>32</v>
      </c>
      <c r="R63" s="72" t="s">
        <v>140</v>
      </c>
      <c r="S63" s="72" t="s">
        <v>140</v>
      </c>
      <c r="T63" s="72">
        <v>31</v>
      </c>
      <c r="U63" s="72" t="s">
        <v>140</v>
      </c>
      <c r="V63" s="72" t="s">
        <v>140</v>
      </c>
      <c r="W63" s="72">
        <v>25</v>
      </c>
      <c r="X63" s="72" t="s">
        <v>140</v>
      </c>
      <c r="Y63" s="72" t="s">
        <v>140</v>
      </c>
      <c r="Z63" s="72">
        <v>26</v>
      </c>
      <c r="AA63" s="72" t="s">
        <v>140</v>
      </c>
      <c r="AB63" s="72">
        <v>23</v>
      </c>
      <c r="AC63" s="72" t="s">
        <v>140</v>
      </c>
      <c r="AD63" s="72">
        <v>24</v>
      </c>
      <c r="AE63" s="72">
        <v>27</v>
      </c>
      <c r="AF63" s="72">
        <v>28</v>
      </c>
      <c r="AG63" s="72" t="s">
        <v>140</v>
      </c>
      <c r="AH63" s="72">
        <v>25</v>
      </c>
      <c r="AI63" s="72" t="s">
        <v>140</v>
      </c>
      <c r="AJ63" s="17">
        <f t="shared" si="3"/>
        <v>27.46153846153846</v>
      </c>
      <c r="AK63" s="72">
        <v>9</v>
      </c>
      <c r="AL63" s="72" t="s">
        <v>140</v>
      </c>
      <c r="AM63" s="72">
        <v>10</v>
      </c>
      <c r="AN63" s="72" t="s">
        <v>140</v>
      </c>
      <c r="AO63" s="72">
        <v>11</v>
      </c>
      <c r="AP63" s="72">
        <v>11</v>
      </c>
      <c r="AQ63" s="72" t="s">
        <v>140</v>
      </c>
      <c r="AR63" s="72" t="s">
        <v>140</v>
      </c>
      <c r="AS63" s="72" t="s">
        <v>140</v>
      </c>
      <c r="AT63" s="72" t="s">
        <v>140</v>
      </c>
      <c r="AU63" s="72" t="s">
        <v>140</v>
      </c>
      <c r="AV63" s="72">
        <v>11</v>
      </c>
      <c r="AW63" s="72" t="s">
        <v>140</v>
      </c>
      <c r="AX63" s="72" t="s">
        <v>140</v>
      </c>
      <c r="AY63" s="72">
        <v>13</v>
      </c>
      <c r="AZ63" s="72" t="s">
        <v>140</v>
      </c>
      <c r="BA63" s="72" t="s">
        <v>140</v>
      </c>
      <c r="BB63" s="72">
        <v>13</v>
      </c>
      <c r="BC63" s="72" t="s">
        <v>140</v>
      </c>
      <c r="BD63" s="72" t="s">
        <v>140</v>
      </c>
      <c r="BE63" s="72">
        <v>13</v>
      </c>
      <c r="BF63" s="72" t="s">
        <v>140</v>
      </c>
      <c r="BG63" s="72">
        <v>13</v>
      </c>
      <c r="BH63" s="72" t="s">
        <v>140</v>
      </c>
      <c r="BI63" s="72">
        <v>12</v>
      </c>
      <c r="BJ63" s="72">
        <v>14</v>
      </c>
      <c r="BK63" s="72">
        <v>14</v>
      </c>
      <c r="BL63" s="72" t="s">
        <v>140</v>
      </c>
      <c r="BM63" s="72">
        <v>14</v>
      </c>
      <c r="BN63" s="72" t="s">
        <v>140</v>
      </c>
      <c r="BO63" s="18">
        <f t="shared" si="4"/>
        <v>12.153846153846153</v>
      </c>
    </row>
    <row r="64" spans="2:68" x14ac:dyDescent="0.2">
      <c r="B64" s="1" t="str">
        <f t="shared" si="1"/>
        <v>Huasteca_Adjuntas</v>
      </c>
      <c r="C64" s="8" t="s">
        <v>0</v>
      </c>
      <c r="D64" s="8" t="s">
        <v>81</v>
      </c>
      <c r="E64" s="8" t="s">
        <v>105</v>
      </c>
      <c r="F64" s="72">
        <v>33</v>
      </c>
      <c r="G64" s="72">
        <v>35</v>
      </c>
      <c r="H64" s="72">
        <v>33.5</v>
      </c>
      <c r="I64" s="72">
        <v>36</v>
      </c>
      <c r="J64" s="72">
        <v>34</v>
      </c>
      <c r="K64" s="72">
        <v>35</v>
      </c>
      <c r="L64" s="72">
        <v>35.799999999999997</v>
      </c>
      <c r="M64" s="72">
        <v>36</v>
      </c>
      <c r="N64" s="72">
        <v>36.5</v>
      </c>
      <c r="O64" s="72">
        <v>36.299999999999997</v>
      </c>
      <c r="P64" s="72">
        <v>37.200000000000003</v>
      </c>
      <c r="Q64" s="72">
        <v>37</v>
      </c>
      <c r="R64" s="72">
        <v>35.200000000000003</v>
      </c>
      <c r="S64" s="72">
        <v>33</v>
      </c>
      <c r="T64" s="72">
        <v>35</v>
      </c>
      <c r="U64" s="72">
        <v>37</v>
      </c>
      <c r="V64" s="72">
        <v>36.5</v>
      </c>
      <c r="W64" s="72">
        <v>33</v>
      </c>
      <c r="X64" s="72">
        <v>30.5</v>
      </c>
      <c r="Y64" s="72">
        <v>33.5</v>
      </c>
      <c r="Z64" s="72">
        <v>29</v>
      </c>
      <c r="AA64" s="72">
        <v>32.5</v>
      </c>
      <c r="AB64" s="72">
        <v>32.5</v>
      </c>
      <c r="AC64" s="72">
        <v>29.5</v>
      </c>
      <c r="AD64" s="72">
        <v>31</v>
      </c>
      <c r="AE64" s="72">
        <v>34</v>
      </c>
      <c r="AF64" s="72">
        <v>32.6</v>
      </c>
      <c r="AG64" s="72">
        <v>33.5</v>
      </c>
      <c r="AH64" s="72">
        <v>35.5</v>
      </c>
      <c r="AI64" s="72">
        <v>24.5</v>
      </c>
      <c r="AJ64" s="17">
        <f t="shared" si="3"/>
        <v>33.786666666666669</v>
      </c>
      <c r="AK64" s="72">
        <v>20.5</v>
      </c>
      <c r="AL64" s="72">
        <v>22</v>
      </c>
      <c r="AM64" s="72">
        <v>22</v>
      </c>
      <c r="AN64" s="72">
        <v>21</v>
      </c>
      <c r="AO64" s="72">
        <v>22.2</v>
      </c>
      <c r="AP64" s="72">
        <v>21</v>
      </c>
      <c r="AQ64" s="72">
        <v>21.9</v>
      </c>
      <c r="AR64" s="72">
        <v>21.9</v>
      </c>
      <c r="AS64" s="72">
        <v>22</v>
      </c>
      <c r="AT64" s="72">
        <v>22.7</v>
      </c>
      <c r="AU64" s="72">
        <v>23.9</v>
      </c>
      <c r="AV64" s="72">
        <v>24</v>
      </c>
      <c r="AW64" s="72">
        <v>24.8</v>
      </c>
      <c r="AX64" s="72">
        <v>24</v>
      </c>
      <c r="AY64" s="72">
        <v>23.5</v>
      </c>
      <c r="AZ64" s="72">
        <v>24</v>
      </c>
      <c r="BA64" s="72">
        <v>24</v>
      </c>
      <c r="BB64" s="72">
        <v>23</v>
      </c>
      <c r="BC64" s="72">
        <v>23</v>
      </c>
      <c r="BD64" s="72">
        <v>22.5</v>
      </c>
      <c r="BE64" s="72">
        <v>23</v>
      </c>
      <c r="BF64" s="72">
        <v>23</v>
      </c>
      <c r="BG64" s="72">
        <v>22</v>
      </c>
      <c r="BH64" s="72">
        <v>21</v>
      </c>
      <c r="BI64" s="72">
        <v>21.5</v>
      </c>
      <c r="BJ64" s="72">
        <v>21.5</v>
      </c>
      <c r="BK64" s="72">
        <v>23.6</v>
      </c>
      <c r="BL64" s="72">
        <v>22.5</v>
      </c>
      <c r="BM64" s="72">
        <v>22.5</v>
      </c>
      <c r="BN64" s="72">
        <v>21</v>
      </c>
      <c r="BO64" s="18">
        <f t="shared" si="4"/>
        <v>22.516666666666669</v>
      </c>
    </row>
    <row r="65" spans="2:67" x14ac:dyDescent="0.2">
      <c r="B65" s="1" t="str">
        <f t="shared" si="1"/>
        <v>Huasteca_Ballesmi</v>
      </c>
      <c r="C65" s="8" t="s">
        <v>0</v>
      </c>
      <c r="D65" s="8" t="s">
        <v>82</v>
      </c>
      <c r="E65" s="8" t="s">
        <v>83</v>
      </c>
      <c r="F65" s="72">
        <v>32</v>
      </c>
      <c r="G65" s="72">
        <v>33</v>
      </c>
      <c r="H65" s="72">
        <v>33</v>
      </c>
      <c r="I65" s="72">
        <v>35</v>
      </c>
      <c r="J65" s="72">
        <v>33.700000000000003</v>
      </c>
      <c r="K65" s="72">
        <v>34</v>
      </c>
      <c r="L65" s="72">
        <v>34.9</v>
      </c>
      <c r="M65" s="72">
        <v>34.700000000000003</v>
      </c>
      <c r="N65" s="72">
        <v>35.6</v>
      </c>
      <c r="O65" s="72">
        <v>35.299999999999997</v>
      </c>
      <c r="P65" s="72">
        <v>36</v>
      </c>
      <c r="Q65" s="72">
        <v>37</v>
      </c>
      <c r="R65" s="72">
        <v>37.1</v>
      </c>
      <c r="S65" s="72">
        <v>36</v>
      </c>
      <c r="T65" s="72">
        <v>36</v>
      </c>
      <c r="U65" s="72">
        <v>35</v>
      </c>
      <c r="V65" s="72">
        <v>36</v>
      </c>
      <c r="W65" s="72">
        <v>32</v>
      </c>
      <c r="X65" s="72">
        <v>31.5</v>
      </c>
      <c r="Y65" s="72">
        <v>30.5</v>
      </c>
      <c r="Z65" s="72">
        <v>31</v>
      </c>
      <c r="AA65" s="72">
        <v>32</v>
      </c>
      <c r="AB65" s="72">
        <v>33</v>
      </c>
      <c r="AC65" s="72">
        <v>33</v>
      </c>
      <c r="AD65" s="72">
        <v>33</v>
      </c>
      <c r="AE65" s="72">
        <v>35</v>
      </c>
      <c r="AF65" s="72">
        <v>34.799999999999997</v>
      </c>
      <c r="AG65" s="72">
        <v>35</v>
      </c>
      <c r="AH65" s="72">
        <v>35</v>
      </c>
      <c r="AI65" s="72">
        <v>26.5</v>
      </c>
      <c r="AJ65" s="17">
        <f t="shared" si="3"/>
        <v>33.88666666666667</v>
      </c>
      <c r="AK65" s="72">
        <v>20</v>
      </c>
      <c r="AL65" s="72">
        <v>21.5</v>
      </c>
      <c r="AM65" s="72">
        <v>23</v>
      </c>
      <c r="AN65" s="72">
        <v>23</v>
      </c>
      <c r="AO65" s="72">
        <v>23.7</v>
      </c>
      <c r="AP65" s="72">
        <v>24</v>
      </c>
      <c r="AQ65" s="72">
        <v>24.5</v>
      </c>
      <c r="AR65" s="72">
        <v>23</v>
      </c>
      <c r="AS65" s="72">
        <v>21.8</v>
      </c>
      <c r="AT65" s="72">
        <v>21.4</v>
      </c>
      <c r="AU65" s="72">
        <v>23.8</v>
      </c>
      <c r="AV65" s="72">
        <v>26</v>
      </c>
      <c r="AW65" s="72">
        <v>25.5</v>
      </c>
      <c r="AX65" s="72">
        <v>26</v>
      </c>
      <c r="AY65" s="72">
        <v>24</v>
      </c>
      <c r="AZ65" s="72">
        <v>25</v>
      </c>
      <c r="BA65" s="72">
        <v>25</v>
      </c>
      <c r="BB65" s="72">
        <v>22</v>
      </c>
      <c r="BC65" s="72">
        <v>24</v>
      </c>
      <c r="BD65" s="72">
        <v>24</v>
      </c>
      <c r="BE65" s="72">
        <v>23</v>
      </c>
      <c r="BF65" s="72">
        <v>23</v>
      </c>
      <c r="BG65" s="72">
        <v>23</v>
      </c>
      <c r="BH65" s="72">
        <v>23</v>
      </c>
      <c r="BI65" s="72">
        <v>22</v>
      </c>
      <c r="BJ65" s="72">
        <v>22</v>
      </c>
      <c r="BK65" s="72">
        <v>23.7</v>
      </c>
      <c r="BL65" s="72">
        <v>24</v>
      </c>
      <c r="BM65" s="72">
        <v>23</v>
      </c>
      <c r="BN65" s="72">
        <v>23</v>
      </c>
      <c r="BO65" s="18">
        <f t="shared" si="4"/>
        <v>23.363333333333337</v>
      </c>
    </row>
    <row r="66" spans="2:67" x14ac:dyDescent="0.2">
      <c r="B66" s="1" t="str">
        <f t="shared" si="1"/>
        <v>Huasteca_Cd. Valles</v>
      </c>
      <c r="C66" s="8" t="s">
        <v>0</v>
      </c>
      <c r="D66" s="8" t="s">
        <v>78</v>
      </c>
      <c r="E66" s="8" t="s">
        <v>78</v>
      </c>
      <c r="F66" s="72">
        <v>31</v>
      </c>
      <c r="G66" s="72" t="s">
        <v>140</v>
      </c>
      <c r="H66" s="72">
        <v>35</v>
      </c>
      <c r="I66" s="72">
        <v>35</v>
      </c>
      <c r="J66" s="72">
        <v>35</v>
      </c>
      <c r="K66" s="72">
        <v>35</v>
      </c>
      <c r="L66" s="72">
        <v>36</v>
      </c>
      <c r="M66" s="72">
        <v>37</v>
      </c>
      <c r="N66" s="72">
        <v>38</v>
      </c>
      <c r="O66" s="72">
        <v>37</v>
      </c>
      <c r="P66" s="72">
        <v>38</v>
      </c>
      <c r="Q66" s="72">
        <v>38</v>
      </c>
      <c r="R66" s="72">
        <v>38</v>
      </c>
      <c r="S66" s="72">
        <v>37</v>
      </c>
      <c r="T66" s="72">
        <v>36</v>
      </c>
      <c r="U66" s="72">
        <v>35</v>
      </c>
      <c r="V66" s="72">
        <v>34</v>
      </c>
      <c r="W66" s="72">
        <v>30</v>
      </c>
      <c r="X66" s="72">
        <v>30</v>
      </c>
      <c r="Y66" s="72">
        <v>29</v>
      </c>
      <c r="Z66" s="72">
        <v>28</v>
      </c>
      <c r="AA66" s="72" t="s">
        <v>140</v>
      </c>
      <c r="AB66" s="72">
        <v>32</v>
      </c>
      <c r="AC66" s="72">
        <v>32</v>
      </c>
      <c r="AD66" s="72">
        <v>32</v>
      </c>
      <c r="AE66" s="72">
        <v>34</v>
      </c>
      <c r="AF66" s="72">
        <v>35</v>
      </c>
      <c r="AG66" s="72">
        <v>35</v>
      </c>
      <c r="AH66" s="72">
        <v>34</v>
      </c>
      <c r="AI66" s="72">
        <v>27</v>
      </c>
      <c r="AJ66" s="17">
        <f t="shared" si="3"/>
        <v>34.035714285714285</v>
      </c>
      <c r="AK66" s="72">
        <v>18</v>
      </c>
      <c r="AL66" s="72" t="s">
        <v>140</v>
      </c>
      <c r="AM66" s="72">
        <v>22</v>
      </c>
      <c r="AN66" s="72">
        <v>21</v>
      </c>
      <c r="AO66" s="72">
        <v>22</v>
      </c>
      <c r="AP66" s="72">
        <v>23</v>
      </c>
      <c r="AQ66" s="72">
        <v>22</v>
      </c>
      <c r="AR66" s="72">
        <v>22</v>
      </c>
      <c r="AS66" s="72">
        <v>21</v>
      </c>
      <c r="AT66" s="72">
        <v>22</v>
      </c>
      <c r="AU66" s="72">
        <v>24</v>
      </c>
      <c r="AV66" s="72">
        <v>24</v>
      </c>
      <c r="AW66" s="72">
        <v>24</v>
      </c>
      <c r="AX66" s="72">
        <v>23</v>
      </c>
      <c r="AY66" s="72">
        <v>22</v>
      </c>
      <c r="AZ66" s="72">
        <v>22</v>
      </c>
      <c r="BA66" s="72">
        <v>23</v>
      </c>
      <c r="BB66" s="72">
        <v>22</v>
      </c>
      <c r="BC66" s="72">
        <v>22</v>
      </c>
      <c r="BD66" s="72">
        <v>22</v>
      </c>
      <c r="BE66" s="72">
        <v>21</v>
      </c>
      <c r="BF66" s="72" t="s">
        <v>140</v>
      </c>
      <c r="BG66" s="72">
        <v>21</v>
      </c>
      <c r="BH66" s="72">
        <v>21</v>
      </c>
      <c r="BI66" s="72">
        <v>21</v>
      </c>
      <c r="BJ66" s="72">
        <v>21</v>
      </c>
      <c r="BK66" s="72">
        <v>21</v>
      </c>
      <c r="BL66" s="72">
        <v>22</v>
      </c>
      <c r="BM66" s="72">
        <v>21</v>
      </c>
      <c r="BN66" s="72">
        <v>21</v>
      </c>
      <c r="BO66" s="18">
        <f t="shared" si="4"/>
        <v>21.821428571428573</v>
      </c>
    </row>
    <row r="67" spans="2:67" x14ac:dyDescent="0.2">
      <c r="B67" s="1" t="str">
        <f t="shared" si="1"/>
        <v>Huasteca _Gallinas</v>
      </c>
      <c r="C67" s="8" t="s">
        <v>79</v>
      </c>
      <c r="D67" s="8" t="s">
        <v>84</v>
      </c>
      <c r="E67" s="8" t="s">
        <v>85</v>
      </c>
      <c r="F67" s="72">
        <v>31.5</v>
      </c>
      <c r="G67" s="72">
        <v>32.5</v>
      </c>
      <c r="H67" s="72">
        <v>32</v>
      </c>
      <c r="I67" s="72">
        <v>34</v>
      </c>
      <c r="J67" s="72">
        <v>33.700000000000003</v>
      </c>
      <c r="K67" s="72">
        <v>33.1</v>
      </c>
      <c r="L67" s="72">
        <v>33.5</v>
      </c>
      <c r="M67" s="72">
        <v>33.799999999999997</v>
      </c>
      <c r="N67" s="72">
        <v>34.5</v>
      </c>
      <c r="O67" s="72">
        <v>35.1</v>
      </c>
      <c r="P67" s="72">
        <v>34.700000000000003</v>
      </c>
      <c r="Q67" s="72">
        <v>36</v>
      </c>
      <c r="R67" s="72">
        <v>35.4</v>
      </c>
      <c r="S67" s="72">
        <v>35</v>
      </c>
      <c r="T67" s="72">
        <v>34.5</v>
      </c>
      <c r="U67" s="72">
        <v>34</v>
      </c>
      <c r="V67" s="72">
        <v>32</v>
      </c>
      <c r="W67" s="72">
        <v>30</v>
      </c>
      <c r="X67" s="72">
        <v>31</v>
      </c>
      <c r="Y67" s="72">
        <v>30.2</v>
      </c>
      <c r="Z67" s="72">
        <v>29</v>
      </c>
      <c r="AA67" s="72">
        <v>31.3</v>
      </c>
      <c r="AB67" s="72">
        <v>32</v>
      </c>
      <c r="AC67" s="72">
        <v>31.5</v>
      </c>
      <c r="AD67" s="72">
        <v>31.5</v>
      </c>
      <c r="AE67" s="72">
        <v>32.799999999999997</v>
      </c>
      <c r="AF67" s="72">
        <v>33.299999999999997</v>
      </c>
      <c r="AG67" s="72">
        <v>34</v>
      </c>
      <c r="AH67" s="72">
        <v>32.5</v>
      </c>
      <c r="AI67" s="72">
        <v>25.5</v>
      </c>
      <c r="AJ67" s="17">
        <f t="shared" si="3"/>
        <v>32.663333333333327</v>
      </c>
      <c r="AK67" s="72">
        <v>19.5</v>
      </c>
      <c r="AL67" s="72">
        <v>19.5</v>
      </c>
      <c r="AM67" s="72">
        <v>20.5</v>
      </c>
      <c r="AN67" s="72">
        <v>22</v>
      </c>
      <c r="AO67" s="72">
        <v>23.3</v>
      </c>
      <c r="AP67" s="72">
        <v>23.7</v>
      </c>
      <c r="AQ67" s="72">
        <v>21.1</v>
      </c>
      <c r="AR67" s="72">
        <v>20.7</v>
      </c>
      <c r="AS67" s="72">
        <v>20.7</v>
      </c>
      <c r="AT67" s="72">
        <v>20.7</v>
      </c>
      <c r="AU67" s="72">
        <v>22.8</v>
      </c>
      <c r="AV67" s="72">
        <v>24.5</v>
      </c>
      <c r="AW67" s="72">
        <v>24.6</v>
      </c>
      <c r="AX67" s="72">
        <v>24.5</v>
      </c>
      <c r="AY67" s="72">
        <v>22</v>
      </c>
      <c r="AZ67" s="72">
        <v>22.5</v>
      </c>
      <c r="BA67" s="72">
        <v>23</v>
      </c>
      <c r="BB67" s="72">
        <v>23.5</v>
      </c>
      <c r="BC67" s="72">
        <v>22</v>
      </c>
      <c r="BD67" s="72">
        <v>22.6</v>
      </c>
      <c r="BE67" s="72">
        <v>21.5</v>
      </c>
      <c r="BF67" s="72">
        <v>21.4</v>
      </c>
      <c r="BG67" s="72">
        <v>21.5</v>
      </c>
      <c r="BH67" s="72">
        <v>22</v>
      </c>
      <c r="BI67" s="72">
        <v>21.5</v>
      </c>
      <c r="BJ67" s="72">
        <v>22.2</v>
      </c>
      <c r="BK67" s="72">
        <v>23.4</v>
      </c>
      <c r="BL67" s="72">
        <v>23</v>
      </c>
      <c r="BM67" s="72">
        <v>21.5</v>
      </c>
      <c r="BN67" s="72">
        <v>21.5</v>
      </c>
      <c r="BO67" s="18">
        <f t="shared" si="4"/>
        <v>22.106666666666669</v>
      </c>
    </row>
    <row r="68" spans="2:67" x14ac:dyDescent="0.2">
      <c r="B68" s="1" t="str">
        <f t="shared" si="1"/>
        <v>Huasteca _Matlapa</v>
      </c>
      <c r="C68" s="8" t="s">
        <v>79</v>
      </c>
      <c r="D68" s="8" t="s">
        <v>80</v>
      </c>
      <c r="E68" s="8" t="s">
        <v>80</v>
      </c>
      <c r="F68" s="72">
        <v>32.799999999999997</v>
      </c>
      <c r="G68" s="72">
        <v>34</v>
      </c>
      <c r="H68" s="72">
        <v>33</v>
      </c>
      <c r="I68" s="72">
        <v>35</v>
      </c>
      <c r="J68" s="72">
        <v>32.6</v>
      </c>
      <c r="K68" s="72">
        <v>33.1</v>
      </c>
      <c r="L68" s="72">
        <v>34.6</v>
      </c>
      <c r="M68" s="72">
        <v>35.4</v>
      </c>
      <c r="N68" s="72" t="s">
        <v>140</v>
      </c>
      <c r="O68" s="72" t="s">
        <v>140</v>
      </c>
      <c r="P68" s="72" t="s">
        <v>140</v>
      </c>
      <c r="Q68" s="72">
        <v>36.4</v>
      </c>
      <c r="R68" s="72">
        <v>36.299999999999997</v>
      </c>
      <c r="S68" s="72">
        <v>36.299999999999997</v>
      </c>
      <c r="T68" s="72">
        <v>34.6</v>
      </c>
      <c r="U68" s="72">
        <v>35</v>
      </c>
      <c r="V68" s="72">
        <v>35</v>
      </c>
      <c r="W68" s="72">
        <v>32.1</v>
      </c>
      <c r="X68" s="72">
        <v>33.5</v>
      </c>
      <c r="Y68" s="72">
        <v>32.6</v>
      </c>
      <c r="Z68" s="72">
        <v>31.5</v>
      </c>
      <c r="AA68" s="72">
        <v>31.6</v>
      </c>
      <c r="AB68" s="72">
        <v>33.700000000000003</v>
      </c>
      <c r="AC68" s="72">
        <v>33.1</v>
      </c>
      <c r="AD68" s="72">
        <v>32</v>
      </c>
      <c r="AE68" s="72">
        <v>34.200000000000003</v>
      </c>
      <c r="AF68" s="72">
        <v>34.6</v>
      </c>
      <c r="AG68" s="72">
        <v>34.6</v>
      </c>
      <c r="AH68" s="72">
        <v>33.9</v>
      </c>
      <c r="AI68" s="72">
        <v>27.6</v>
      </c>
      <c r="AJ68" s="17">
        <f t="shared" si="3"/>
        <v>33.670370370370378</v>
      </c>
      <c r="AK68" s="72">
        <v>20.9</v>
      </c>
      <c r="AL68" s="72">
        <v>21.5</v>
      </c>
      <c r="AM68" s="72">
        <v>21.5</v>
      </c>
      <c r="AN68" s="72">
        <v>23.8</v>
      </c>
      <c r="AO68" s="72">
        <v>23.9</v>
      </c>
      <c r="AP68" s="72">
        <v>23.7</v>
      </c>
      <c r="AQ68" s="72">
        <v>23.7</v>
      </c>
      <c r="AR68" s="72">
        <v>21.5</v>
      </c>
      <c r="AS68" s="72" t="s">
        <v>140</v>
      </c>
      <c r="AT68" s="72" t="s">
        <v>140</v>
      </c>
      <c r="AU68" s="72" t="s">
        <v>140</v>
      </c>
      <c r="AV68" s="72">
        <v>24.4</v>
      </c>
      <c r="AW68" s="72">
        <v>23</v>
      </c>
      <c r="AX68" s="72">
        <v>24.1</v>
      </c>
      <c r="AY68" s="72">
        <v>23.7</v>
      </c>
      <c r="AZ68" s="72">
        <v>23.2</v>
      </c>
      <c r="BA68" s="72">
        <v>24.8</v>
      </c>
      <c r="BB68" s="72">
        <v>22.8</v>
      </c>
      <c r="BC68" s="72">
        <v>23.7</v>
      </c>
      <c r="BD68" s="72">
        <v>23.9</v>
      </c>
      <c r="BE68" s="72">
        <v>23.4</v>
      </c>
      <c r="BF68" s="72">
        <v>22.8</v>
      </c>
      <c r="BG68" s="72">
        <v>22</v>
      </c>
      <c r="BH68" s="72">
        <v>21.8</v>
      </c>
      <c r="BI68" s="72">
        <v>23.1</v>
      </c>
      <c r="BJ68" s="72">
        <v>23.9</v>
      </c>
      <c r="BK68" s="72">
        <v>23.4</v>
      </c>
      <c r="BL68" s="72">
        <v>24.7</v>
      </c>
      <c r="BM68" s="72">
        <v>22.8</v>
      </c>
      <c r="BN68" s="72">
        <v>22.4</v>
      </c>
      <c r="BO68" s="18">
        <f t="shared" si="4"/>
        <v>23.125925925925927</v>
      </c>
    </row>
    <row r="69" spans="2:67" x14ac:dyDescent="0.2">
      <c r="B69" s="1" t="str">
        <f t="shared" si="1"/>
        <v>Huasteca_Micos</v>
      </c>
      <c r="C69" s="8" t="s">
        <v>0</v>
      </c>
      <c r="D69" s="8" t="s">
        <v>88</v>
      </c>
      <c r="E69" s="8" t="s">
        <v>78</v>
      </c>
      <c r="F69" s="72">
        <v>33.5</v>
      </c>
      <c r="G69" s="72">
        <v>34.5</v>
      </c>
      <c r="H69" s="72">
        <v>33.5</v>
      </c>
      <c r="I69" s="72">
        <v>34.5</v>
      </c>
      <c r="J69" s="72">
        <v>34.5</v>
      </c>
      <c r="K69" s="72">
        <v>34.5</v>
      </c>
      <c r="L69" s="72">
        <v>34.5</v>
      </c>
      <c r="M69" s="72">
        <v>35</v>
      </c>
      <c r="N69" s="72">
        <v>33.299999999999997</v>
      </c>
      <c r="O69" s="72">
        <v>30</v>
      </c>
      <c r="P69" s="72">
        <v>28</v>
      </c>
      <c r="Q69" s="72">
        <v>35.5</v>
      </c>
      <c r="R69" s="72">
        <v>36</v>
      </c>
      <c r="S69" s="72">
        <v>36</v>
      </c>
      <c r="T69" s="72">
        <v>34</v>
      </c>
      <c r="U69" s="72">
        <v>34.5</v>
      </c>
      <c r="V69" s="72">
        <v>34.5</v>
      </c>
      <c r="W69" s="72">
        <v>34</v>
      </c>
      <c r="X69" s="72">
        <v>33.5</v>
      </c>
      <c r="Y69" s="72">
        <v>32.5</v>
      </c>
      <c r="Z69" s="72" t="s">
        <v>140</v>
      </c>
      <c r="AA69" s="72">
        <v>32.5</v>
      </c>
      <c r="AB69" s="72">
        <v>31.5</v>
      </c>
      <c r="AC69" s="72">
        <v>33</v>
      </c>
      <c r="AD69" s="72">
        <v>32.5</v>
      </c>
      <c r="AE69" s="72">
        <v>34</v>
      </c>
      <c r="AF69" s="72">
        <v>31.5</v>
      </c>
      <c r="AG69" s="72">
        <v>34</v>
      </c>
      <c r="AH69" s="72">
        <v>33.5</v>
      </c>
      <c r="AI69" s="72">
        <v>31</v>
      </c>
      <c r="AJ69" s="17">
        <f t="shared" si="3"/>
        <v>33.441379310344828</v>
      </c>
      <c r="AK69" s="72">
        <v>20.5</v>
      </c>
      <c r="AL69" s="72">
        <v>20</v>
      </c>
      <c r="AM69" s="72">
        <v>21</v>
      </c>
      <c r="AN69" s="72">
        <v>21.5</v>
      </c>
      <c r="AO69" s="72">
        <v>22.5</v>
      </c>
      <c r="AP69" s="72">
        <v>22.5</v>
      </c>
      <c r="AQ69" s="72">
        <v>21.5</v>
      </c>
      <c r="AR69" s="72">
        <v>21.5</v>
      </c>
      <c r="AS69" s="72">
        <v>22.1</v>
      </c>
      <c r="AT69" s="72">
        <v>21</v>
      </c>
      <c r="AU69" s="72">
        <v>21</v>
      </c>
      <c r="AV69" s="72">
        <v>22</v>
      </c>
      <c r="AW69" s="72">
        <v>31.5</v>
      </c>
      <c r="AX69" s="72">
        <v>21.5</v>
      </c>
      <c r="AY69" s="72">
        <v>23</v>
      </c>
      <c r="AZ69" s="72">
        <v>23</v>
      </c>
      <c r="BA69" s="72">
        <v>23</v>
      </c>
      <c r="BB69" s="72">
        <v>21</v>
      </c>
      <c r="BC69" s="72">
        <v>23</v>
      </c>
      <c r="BD69" s="72">
        <v>23</v>
      </c>
      <c r="BE69" s="72" t="s">
        <v>140</v>
      </c>
      <c r="BF69" s="72">
        <v>21.5</v>
      </c>
      <c r="BG69" s="72">
        <v>22</v>
      </c>
      <c r="BH69" s="72">
        <v>23</v>
      </c>
      <c r="BI69" s="72">
        <v>22.5</v>
      </c>
      <c r="BJ69" s="72">
        <v>23</v>
      </c>
      <c r="BK69" s="72">
        <v>23</v>
      </c>
      <c r="BL69" s="72">
        <v>22.5</v>
      </c>
      <c r="BM69" s="72">
        <v>22.5</v>
      </c>
      <c r="BN69" s="72">
        <v>21.52</v>
      </c>
      <c r="BO69" s="18">
        <f t="shared" si="4"/>
        <v>22.331724137931033</v>
      </c>
    </row>
    <row r="70" spans="2:67" x14ac:dyDescent="0.2">
      <c r="B70" s="1" t="str">
        <f t="shared" ref="B70:B80" si="5">CONCATENATE(C70,"_",D70)</f>
        <v>Huasteca_Naranjo</v>
      </c>
      <c r="C70" s="8" t="s">
        <v>0</v>
      </c>
      <c r="D70" s="8" t="s">
        <v>86</v>
      </c>
      <c r="E70" s="8" t="s">
        <v>20</v>
      </c>
      <c r="F70" s="72">
        <v>30</v>
      </c>
      <c r="G70" s="72">
        <v>32.5</v>
      </c>
      <c r="H70" s="72">
        <v>33</v>
      </c>
      <c r="I70" s="72">
        <v>32</v>
      </c>
      <c r="J70" s="72">
        <v>33.6</v>
      </c>
      <c r="K70" s="72">
        <v>32.5</v>
      </c>
      <c r="L70" s="72">
        <v>33.700000000000003</v>
      </c>
      <c r="M70" s="72">
        <v>33.4</v>
      </c>
      <c r="N70" s="72">
        <v>33.799999999999997</v>
      </c>
      <c r="O70" s="72">
        <v>35.4</v>
      </c>
      <c r="P70" s="72">
        <v>35.200000000000003</v>
      </c>
      <c r="Q70" s="72">
        <v>34.5</v>
      </c>
      <c r="R70" s="72">
        <v>35</v>
      </c>
      <c r="S70" s="72">
        <v>35</v>
      </c>
      <c r="T70" s="72">
        <v>32.5</v>
      </c>
      <c r="U70" s="72">
        <v>36</v>
      </c>
      <c r="V70" s="72">
        <v>31.5</v>
      </c>
      <c r="W70" s="72">
        <v>27</v>
      </c>
      <c r="X70" s="72">
        <v>29.5</v>
      </c>
      <c r="Y70" s="72">
        <v>30.5</v>
      </c>
      <c r="Z70" s="72">
        <v>28.5</v>
      </c>
      <c r="AA70" s="72">
        <v>29</v>
      </c>
      <c r="AB70" s="72">
        <v>31.5</v>
      </c>
      <c r="AC70" s="72">
        <v>32</v>
      </c>
      <c r="AD70" s="72">
        <v>30</v>
      </c>
      <c r="AE70" s="72">
        <v>31.5</v>
      </c>
      <c r="AF70" s="72">
        <v>33.200000000000003</v>
      </c>
      <c r="AG70" s="72">
        <v>32</v>
      </c>
      <c r="AH70" s="72">
        <v>31</v>
      </c>
      <c r="AI70" s="72">
        <v>24</v>
      </c>
      <c r="AJ70" s="17">
        <f t="shared" si="3"/>
        <v>31.976666666666667</v>
      </c>
      <c r="AK70" s="72">
        <v>18.5</v>
      </c>
      <c r="AL70" s="72">
        <v>20.5</v>
      </c>
      <c r="AM70" s="72">
        <v>21.5</v>
      </c>
      <c r="AN70" s="72">
        <v>21</v>
      </c>
      <c r="AO70" s="72">
        <v>23.1</v>
      </c>
      <c r="AP70" s="72">
        <v>22</v>
      </c>
      <c r="AQ70" s="72">
        <v>21.5</v>
      </c>
      <c r="AR70" s="72">
        <v>20.9</v>
      </c>
      <c r="AS70" s="72">
        <v>20.9</v>
      </c>
      <c r="AT70" s="72">
        <v>25</v>
      </c>
      <c r="AU70" s="72">
        <v>23.2</v>
      </c>
      <c r="AV70" s="72">
        <v>23</v>
      </c>
      <c r="AW70" s="72">
        <v>24.8</v>
      </c>
      <c r="AX70" s="72">
        <v>23.5</v>
      </c>
      <c r="AY70" s="72">
        <v>22</v>
      </c>
      <c r="AZ70" s="72">
        <v>22</v>
      </c>
      <c r="BA70" s="72">
        <v>21</v>
      </c>
      <c r="BB70" s="72">
        <v>21</v>
      </c>
      <c r="BC70" s="72">
        <v>21</v>
      </c>
      <c r="BD70" s="72">
        <v>21</v>
      </c>
      <c r="BE70" s="72">
        <v>21</v>
      </c>
      <c r="BF70" s="72">
        <v>20</v>
      </c>
      <c r="BG70" s="72">
        <v>20.5</v>
      </c>
      <c r="BH70" s="72">
        <v>21.5</v>
      </c>
      <c r="BI70" s="72">
        <v>19</v>
      </c>
      <c r="BJ70" s="72">
        <v>20</v>
      </c>
      <c r="BK70" s="72">
        <v>22.8</v>
      </c>
      <c r="BL70" s="72">
        <v>22</v>
      </c>
      <c r="BM70" s="72">
        <v>20</v>
      </c>
      <c r="BN70" s="72">
        <v>20</v>
      </c>
      <c r="BO70" s="18">
        <f t="shared" si="4"/>
        <v>21.473333333333336</v>
      </c>
    </row>
    <row r="71" spans="2:67" x14ac:dyDescent="0.2">
      <c r="B71" s="1" t="str">
        <f t="shared" si="5"/>
        <v>Huasteca_Pujal</v>
      </c>
      <c r="C71" s="8" t="s">
        <v>0</v>
      </c>
      <c r="D71" s="8" t="s">
        <v>87</v>
      </c>
      <c r="E71" s="8" t="s">
        <v>78</v>
      </c>
      <c r="F71" s="72">
        <v>33.5</v>
      </c>
      <c r="G71" s="72">
        <v>32.5</v>
      </c>
      <c r="H71" s="72">
        <v>32.5</v>
      </c>
      <c r="I71" s="72">
        <v>35.5</v>
      </c>
      <c r="J71" s="72">
        <v>33.9</v>
      </c>
      <c r="K71" s="72">
        <v>37</v>
      </c>
      <c r="L71" s="72">
        <v>34.6</v>
      </c>
      <c r="M71" s="72">
        <v>34.799999999999997</v>
      </c>
      <c r="N71" s="72">
        <v>35.5</v>
      </c>
      <c r="O71" s="72">
        <v>35.1</v>
      </c>
      <c r="P71" s="72">
        <v>36.1</v>
      </c>
      <c r="Q71" s="72">
        <v>37.5</v>
      </c>
      <c r="R71" s="72">
        <v>36</v>
      </c>
      <c r="S71" s="72">
        <v>36.5</v>
      </c>
      <c r="T71" s="72">
        <v>37</v>
      </c>
      <c r="U71" s="72">
        <v>36.5</v>
      </c>
      <c r="V71" s="72">
        <v>36</v>
      </c>
      <c r="W71" s="72">
        <v>33</v>
      </c>
      <c r="X71" s="72">
        <v>32.5</v>
      </c>
      <c r="Y71" s="72">
        <v>31.5</v>
      </c>
      <c r="Z71" s="72">
        <v>30</v>
      </c>
      <c r="AA71" s="72">
        <v>33</v>
      </c>
      <c r="AB71" s="72">
        <v>33.5</v>
      </c>
      <c r="AC71" s="72">
        <v>33</v>
      </c>
      <c r="AD71" s="72">
        <v>33</v>
      </c>
      <c r="AE71" s="72">
        <v>34.5</v>
      </c>
      <c r="AF71" s="72">
        <v>34</v>
      </c>
      <c r="AG71" s="72">
        <v>37</v>
      </c>
      <c r="AH71" s="72">
        <v>36</v>
      </c>
      <c r="AI71" s="72">
        <v>28</v>
      </c>
      <c r="AJ71" s="17">
        <f t="shared" si="3"/>
        <v>34.31666666666667</v>
      </c>
      <c r="AK71" s="72">
        <v>21.5</v>
      </c>
      <c r="AL71" s="72">
        <v>21.5</v>
      </c>
      <c r="AM71" s="72">
        <v>23</v>
      </c>
      <c r="AN71" s="72">
        <v>23.5</v>
      </c>
      <c r="AO71" s="72">
        <v>24</v>
      </c>
      <c r="AP71" s="72">
        <v>24.5</v>
      </c>
      <c r="AQ71" s="72">
        <v>24.9</v>
      </c>
      <c r="AR71" s="72">
        <v>23.7</v>
      </c>
      <c r="AS71" s="72">
        <v>22.8</v>
      </c>
      <c r="AT71" s="72">
        <v>21.9</v>
      </c>
      <c r="AU71" s="72">
        <v>24.9</v>
      </c>
      <c r="AV71" s="72">
        <v>27</v>
      </c>
      <c r="AW71" s="72">
        <v>25.7</v>
      </c>
      <c r="AX71" s="72">
        <v>25</v>
      </c>
      <c r="AY71" s="72">
        <v>25</v>
      </c>
      <c r="AZ71" s="72">
        <v>25.5</v>
      </c>
      <c r="BA71" s="72">
        <v>25</v>
      </c>
      <c r="BB71" s="72">
        <v>24</v>
      </c>
      <c r="BC71" s="72">
        <v>23</v>
      </c>
      <c r="BD71" s="72">
        <v>23</v>
      </c>
      <c r="BE71" s="72">
        <v>23</v>
      </c>
      <c r="BF71" s="72">
        <v>23</v>
      </c>
      <c r="BG71" s="72">
        <v>23.5</v>
      </c>
      <c r="BH71" s="72">
        <v>23</v>
      </c>
      <c r="BI71" s="72">
        <v>23</v>
      </c>
      <c r="BJ71" s="72">
        <v>24</v>
      </c>
      <c r="BK71" s="72">
        <v>24.1</v>
      </c>
      <c r="BL71" s="72">
        <v>25</v>
      </c>
      <c r="BM71" s="72">
        <v>23.5</v>
      </c>
      <c r="BN71" s="72">
        <v>23.5</v>
      </c>
      <c r="BO71" s="18">
        <f t="shared" si="4"/>
        <v>23.833333333333332</v>
      </c>
    </row>
    <row r="72" spans="2:67" x14ac:dyDescent="0.2">
      <c r="B72" s="1" t="str">
        <f t="shared" si="5"/>
        <v>Huasteca_Requetemu</v>
      </c>
      <c r="C72" s="8" t="s">
        <v>0</v>
      </c>
      <c r="D72" s="8" t="s">
        <v>92</v>
      </c>
      <c r="E72" s="8" t="s">
        <v>93</v>
      </c>
      <c r="F72" s="72">
        <v>31</v>
      </c>
      <c r="G72" s="72">
        <v>37.5</v>
      </c>
      <c r="H72" s="72">
        <v>32.5</v>
      </c>
      <c r="I72" s="72">
        <v>35</v>
      </c>
      <c r="J72" s="72">
        <v>33.200000000000003</v>
      </c>
      <c r="K72" s="72">
        <v>33.1</v>
      </c>
      <c r="L72" s="72">
        <v>35.4</v>
      </c>
      <c r="M72" s="72">
        <v>36</v>
      </c>
      <c r="N72" s="72">
        <v>35.4</v>
      </c>
      <c r="O72" s="72">
        <v>35.200000000000003</v>
      </c>
      <c r="P72" s="72">
        <v>36.200000000000003</v>
      </c>
      <c r="Q72" s="72">
        <v>38</v>
      </c>
      <c r="R72" s="72">
        <v>36.1</v>
      </c>
      <c r="S72" s="72">
        <v>37</v>
      </c>
      <c r="T72" s="72">
        <v>36</v>
      </c>
      <c r="U72" s="72">
        <v>35.5</v>
      </c>
      <c r="V72" s="72">
        <v>35.5</v>
      </c>
      <c r="W72" s="72">
        <v>33</v>
      </c>
      <c r="X72" s="72">
        <v>34</v>
      </c>
      <c r="Y72" s="72">
        <v>31.8</v>
      </c>
      <c r="Z72" s="72">
        <v>33</v>
      </c>
      <c r="AA72" s="72">
        <v>32.4</v>
      </c>
      <c r="AB72" s="72">
        <v>34.5</v>
      </c>
      <c r="AC72" s="72">
        <v>33.5</v>
      </c>
      <c r="AD72" s="72">
        <v>33.5</v>
      </c>
      <c r="AE72" s="72">
        <v>35</v>
      </c>
      <c r="AF72" s="72">
        <v>33.9</v>
      </c>
      <c r="AG72" s="72">
        <v>35</v>
      </c>
      <c r="AH72" s="72">
        <v>34.5</v>
      </c>
      <c r="AI72" s="72">
        <v>28.5</v>
      </c>
      <c r="AJ72" s="17">
        <f t="shared" si="3"/>
        <v>34.373333333333328</v>
      </c>
      <c r="AK72" s="72">
        <v>19.5</v>
      </c>
      <c r="AL72" s="72">
        <v>21</v>
      </c>
      <c r="AM72" s="72">
        <v>22</v>
      </c>
      <c r="AN72" s="72">
        <v>23</v>
      </c>
      <c r="AO72" s="72">
        <v>24</v>
      </c>
      <c r="AP72" s="72">
        <v>24.2</v>
      </c>
      <c r="AQ72" s="72">
        <v>23</v>
      </c>
      <c r="AR72" s="72">
        <v>22.5</v>
      </c>
      <c r="AS72" s="72">
        <v>21.4</v>
      </c>
      <c r="AT72" s="72">
        <v>21.2</v>
      </c>
      <c r="AU72" s="72">
        <v>24.2</v>
      </c>
      <c r="AV72" s="72">
        <v>26</v>
      </c>
      <c r="AW72" s="72">
        <v>24.3</v>
      </c>
      <c r="AX72" s="72">
        <v>25</v>
      </c>
      <c r="AY72" s="72">
        <v>23.5</v>
      </c>
      <c r="AZ72" s="72">
        <v>24</v>
      </c>
      <c r="BA72" s="72">
        <v>24</v>
      </c>
      <c r="BB72" s="72">
        <v>22.5</v>
      </c>
      <c r="BC72" s="72">
        <v>23.5</v>
      </c>
      <c r="BD72" s="72">
        <v>23.7</v>
      </c>
      <c r="BE72" s="72">
        <v>23.5</v>
      </c>
      <c r="BF72" s="72">
        <v>22.6</v>
      </c>
      <c r="BG72" s="72">
        <v>23</v>
      </c>
      <c r="BH72" s="72">
        <v>22</v>
      </c>
      <c r="BI72" s="72">
        <v>22.5</v>
      </c>
      <c r="BJ72" s="72">
        <v>23.5</v>
      </c>
      <c r="BK72" s="72">
        <v>23.4</v>
      </c>
      <c r="BL72" s="72">
        <v>24</v>
      </c>
      <c r="BM72" s="72">
        <v>23.5</v>
      </c>
      <c r="BN72" s="72">
        <v>23.5</v>
      </c>
      <c r="BO72" s="18">
        <f t="shared" si="4"/>
        <v>23.133333333333333</v>
      </c>
    </row>
    <row r="73" spans="2:67" x14ac:dyDescent="0.2">
      <c r="B73" s="1" t="str">
        <f t="shared" si="5"/>
        <v>Huasteca_San Vicente</v>
      </c>
      <c r="C73" s="8" t="s">
        <v>0</v>
      </c>
      <c r="D73" s="8" t="s">
        <v>89</v>
      </c>
      <c r="E73" s="8" t="s">
        <v>90</v>
      </c>
      <c r="F73" s="72">
        <v>32.5</v>
      </c>
      <c r="G73" s="72">
        <v>33</v>
      </c>
      <c r="H73" s="72">
        <v>33.5</v>
      </c>
      <c r="I73" s="72">
        <v>35</v>
      </c>
      <c r="J73" s="72">
        <v>35.200000000000003</v>
      </c>
      <c r="K73" s="72">
        <v>34.700000000000003</v>
      </c>
      <c r="L73" s="72">
        <v>35.299999999999997</v>
      </c>
      <c r="M73" s="72">
        <v>35.5</v>
      </c>
      <c r="N73" s="72">
        <v>35.9</v>
      </c>
      <c r="O73" s="72">
        <v>35.700000000000003</v>
      </c>
      <c r="P73" s="72">
        <v>36.6</v>
      </c>
      <c r="Q73" s="72">
        <v>36.5</v>
      </c>
      <c r="R73" s="72">
        <v>35.4</v>
      </c>
      <c r="S73" s="72">
        <v>34.5</v>
      </c>
      <c r="T73" s="72">
        <v>35.5</v>
      </c>
      <c r="U73" s="72">
        <v>35.5</v>
      </c>
      <c r="V73" s="72">
        <v>36</v>
      </c>
      <c r="W73" s="72">
        <v>32</v>
      </c>
      <c r="X73" s="72">
        <v>32</v>
      </c>
      <c r="Y73" s="72">
        <v>32.299999999999997</v>
      </c>
      <c r="Z73" s="72">
        <v>30.5</v>
      </c>
      <c r="AA73" s="72">
        <v>33.5</v>
      </c>
      <c r="AB73" s="72">
        <v>32.5</v>
      </c>
      <c r="AC73" s="72">
        <v>32.5</v>
      </c>
      <c r="AD73" s="72">
        <v>31.5</v>
      </c>
      <c r="AE73" s="72">
        <v>33.9</v>
      </c>
      <c r="AF73" s="72">
        <v>32.700000000000003</v>
      </c>
      <c r="AG73" s="72">
        <v>34.5</v>
      </c>
      <c r="AH73" s="72">
        <v>35</v>
      </c>
      <c r="AI73" s="72">
        <v>27</v>
      </c>
      <c r="AJ73" s="17">
        <f t="shared" si="3"/>
        <v>33.873333333333328</v>
      </c>
      <c r="AK73" s="72">
        <v>21.5</v>
      </c>
      <c r="AL73" s="72">
        <v>21.5</v>
      </c>
      <c r="AM73" s="72">
        <v>22.5</v>
      </c>
      <c r="AN73" s="72">
        <v>22</v>
      </c>
      <c r="AO73" s="72">
        <v>22.7</v>
      </c>
      <c r="AP73" s="72">
        <v>22.9</v>
      </c>
      <c r="AQ73" s="72">
        <v>23.2</v>
      </c>
      <c r="AR73" s="72">
        <v>22.7</v>
      </c>
      <c r="AS73" s="72">
        <v>22.5</v>
      </c>
      <c r="AT73" s="72">
        <v>22.1</v>
      </c>
      <c r="AU73" s="72">
        <v>24.8</v>
      </c>
      <c r="AV73" s="72">
        <v>25</v>
      </c>
      <c r="AW73" s="72">
        <v>24.8</v>
      </c>
      <c r="AX73" s="72">
        <v>24.5</v>
      </c>
      <c r="AY73" s="72">
        <v>24.5</v>
      </c>
      <c r="AZ73" s="72">
        <v>24.5</v>
      </c>
      <c r="BA73" s="72">
        <v>25</v>
      </c>
      <c r="BB73" s="72">
        <v>25.5</v>
      </c>
      <c r="BC73" s="72">
        <v>24</v>
      </c>
      <c r="BD73" s="72">
        <v>22.7</v>
      </c>
      <c r="BE73" s="72">
        <v>23.5</v>
      </c>
      <c r="BF73" s="72">
        <v>23.8</v>
      </c>
      <c r="BG73" s="72">
        <v>23.5</v>
      </c>
      <c r="BH73" s="72">
        <v>22.5</v>
      </c>
      <c r="BI73" s="72">
        <v>22.5</v>
      </c>
      <c r="BJ73" s="72">
        <v>22.6</v>
      </c>
      <c r="BK73" s="72">
        <v>23.5</v>
      </c>
      <c r="BL73" s="72">
        <v>24</v>
      </c>
      <c r="BM73" s="72">
        <v>24</v>
      </c>
      <c r="BN73" s="72">
        <v>23</v>
      </c>
      <c r="BO73" s="18">
        <f t="shared" si="4"/>
        <v>23.393333333333331</v>
      </c>
    </row>
    <row r="74" spans="2:67" x14ac:dyDescent="0.2">
      <c r="B74" s="1" t="str">
        <f t="shared" si="5"/>
        <v>Huasteca_Santa Rosa</v>
      </c>
      <c r="C74" s="8" t="s">
        <v>0</v>
      </c>
      <c r="D74" s="8" t="s">
        <v>91</v>
      </c>
      <c r="E74" s="8" t="s">
        <v>78</v>
      </c>
      <c r="F74" s="72">
        <v>32</v>
      </c>
      <c r="G74" s="72">
        <v>34</v>
      </c>
      <c r="H74" s="72">
        <v>33.5</v>
      </c>
      <c r="I74" s="72">
        <v>35.5</v>
      </c>
      <c r="J74" s="72">
        <v>36</v>
      </c>
      <c r="K74" s="72">
        <v>34</v>
      </c>
      <c r="L74" s="72">
        <v>36</v>
      </c>
      <c r="M74" s="72">
        <v>36.5</v>
      </c>
      <c r="N74" s="72">
        <v>37.5</v>
      </c>
      <c r="O74" s="72">
        <v>37</v>
      </c>
      <c r="P74" s="72">
        <v>38</v>
      </c>
      <c r="Q74" s="72">
        <v>38.5</v>
      </c>
      <c r="R74" s="72" t="s">
        <v>140</v>
      </c>
      <c r="S74" s="72">
        <v>37.5</v>
      </c>
      <c r="T74" s="72">
        <v>37.5</v>
      </c>
      <c r="U74" s="72">
        <v>36</v>
      </c>
      <c r="V74" s="72">
        <v>35.5</v>
      </c>
      <c r="W74" s="72">
        <v>31.5</v>
      </c>
      <c r="X74" s="72">
        <v>31.5</v>
      </c>
      <c r="Y74" s="72">
        <v>31.5</v>
      </c>
      <c r="Z74" s="72">
        <v>29.5</v>
      </c>
      <c r="AA74" s="72">
        <v>33.5</v>
      </c>
      <c r="AB74" s="72">
        <v>32.5</v>
      </c>
      <c r="AC74" s="72">
        <v>32.5</v>
      </c>
      <c r="AD74" s="72">
        <v>33</v>
      </c>
      <c r="AE74" s="72">
        <v>35</v>
      </c>
      <c r="AF74" s="72">
        <v>34</v>
      </c>
      <c r="AG74" s="72">
        <v>35</v>
      </c>
      <c r="AH74" s="72">
        <v>35.5</v>
      </c>
      <c r="AI74" s="72">
        <v>27.5</v>
      </c>
      <c r="AJ74" s="17">
        <f t="shared" si="3"/>
        <v>34.396551724137929</v>
      </c>
      <c r="AK74" s="72">
        <v>20</v>
      </c>
      <c r="AL74" s="72">
        <v>22</v>
      </c>
      <c r="AM74" s="72">
        <v>22</v>
      </c>
      <c r="AN74" s="72">
        <v>23.5</v>
      </c>
      <c r="AO74" s="72">
        <v>24</v>
      </c>
      <c r="AP74" s="72">
        <v>24.5</v>
      </c>
      <c r="AQ74" s="72">
        <v>22</v>
      </c>
      <c r="AR74" s="72">
        <v>22</v>
      </c>
      <c r="AS74" s="72">
        <v>22</v>
      </c>
      <c r="AT74" s="72">
        <v>21.5</v>
      </c>
      <c r="AU74" s="72">
        <v>24.5</v>
      </c>
      <c r="AV74" s="72">
        <v>26</v>
      </c>
      <c r="AW74" s="72" t="s">
        <v>140</v>
      </c>
      <c r="AX74" s="72">
        <v>25.5</v>
      </c>
      <c r="AY74" s="72">
        <v>23.5</v>
      </c>
      <c r="AZ74" s="72">
        <v>23.5</v>
      </c>
      <c r="BA74" s="72">
        <v>24</v>
      </c>
      <c r="BB74" s="72">
        <v>22.5</v>
      </c>
      <c r="BC74" s="72">
        <v>23</v>
      </c>
      <c r="BD74" s="72">
        <v>23</v>
      </c>
      <c r="BE74" s="72">
        <v>23</v>
      </c>
      <c r="BF74" s="72">
        <v>22</v>
      </c>
      <c r="BG74" s="72">
        <v>22</v>
      </c>
      <c r="BH74" s="72">
        <v>22</v>
      </c>
      <c r="BI74" s="72">
        <v>22</v>
      </c>
      <c r="BJ74" s="72">
        <v>23</v>
      </c>
      <c r="BK74" s="72">
        <v>23</v>
      </c>
      <c r="BL74" s="72">
        <v>23</v>
      </c>
      <c r="BM74" s="72">
        <v>22</v>
      </c>
      <c r="BN74" s="72">
        <v>22.5</v>
      </c>
      <c r="BO74" s="18">
        <f t="shared" si="4"/>
        <v>22.879310344827587</v>
      </c>
    </row>
    <row r="75" spans="2:67" x14ac:dyDescent="0.2">
      <c r="B75" s="1" t="str">
        <f t="shared" si="5"/>
        <v>Huasteca_Tamuín</v>
      </c>
      <c r="C75" s="8" t="s">
        <v>0</v>
      </c>
      <c r="D75" s="8" t="s">
        <v>69</v>
      </c>
      <c r="E75" s="8" t="s">
        <v>69</v>
      </c>
      <c r="F75" s="72">
        <v>32.5</v>
      </c>
      <c r="G75" s="72">
        <v>34.5</v>
      </c>
      <c r="H75" s="72">
        <v>34</v>
      </c>
      <c r="I75" s="72">
        <v>36</v>
      </c>
      <c r="J75" s="72">
        <v>35</v>
      </c>
      <c r="K75" s="72">
        <v>35.4</v>
      </c>
      <c r="L75" s="72">
        <v>36.1</v>
      </c>
      <c r="M75" s="72">
        <v>36.4</v>
      </c>
      <c r="N75" s="72">
        <v>36.700000000000003</v>
      </c>
      <c r="O75" s="72">
        <v>37</v>
      </c>
      <c r="P75" s="72">
        <v>37.5</v>
      </c>
      <c r="Q75" s="72">
        <v>41</v>
      </c>
      <c r="R75" s="72">
        <v>37.4</v>
      </c>
      <c r="S75" s="72">
        <v>37</v>
      </c>
      <c r="T75" s="72">
        <v>40</v>
      </c>
      <c r="U75" s="72">
        <v>40.5</v>
      </c>
      <c r="V75" s="72">
        <v>28.5</v>
      </c>
      <c r="W75" s="72">
        <v>27</v>
      </c>
      <c r="X75" s="72">
        <v>28.5</v>
      </c>
      <c r="Y75" s="72">
        <v>25.8</v>
      </c>
      <c r="Z75" s="72">
        <v>31.5</v>
      </c>
      <c r="AA75" s="72">
        <v>34</v>
      </c>
      <c r="AB75" s="72">
        <v>33.5</v>
      </c>
      <c r="AC75" s="72">
        <v>34</v>
      </c>
      <c r="AD75" s="72">
        <v>33</v>
      </c>
      <c r="AE75" s="72">
        <v>36</v>
      </c>
      <c r="AF75" s="72">
        <v>35.5</v>
      </c>
      <c r="AG75" s="72">
        <v>36.5</v>
      </c>
      <c r="AH75" s="72">
        <v>36.5</v>
      </c>
      <c r="AI75" s="72" t="s">
        <v>140</v>
      </c>
      <c r="AJ75" s="17">
        <f t="shared" si="3"/>
        <v>34.734482758620686</v>
      </c>
      <c r="AK75" s="72">
        <v>20.5</v>
      </c>
      <c r="AL75" s="72">
        <v>21.5</v>
      </c>
      <c r="AM75" s="72">
        <v>22.5</v>
      </c>
      <c r="AN75" s="72">
        <v>23</v>
      </c>
      <c r="AO75" s="72">
        <v>23.1</v>
      </c>
      <c r="AP75" s="72">
        <v>23</v>
      </c>
      <c r="AQ75" s="72">
        <v>23.2</v>
      </c>
      <c r="AR75" s="72">
        <v>23.4</v>
      </c>
      <c r="AS75" s="72">
        <v>23.4</v>
      </c>
      <c r="AT75" s="72">
        <v>22.7</v>
      </c>
      <c r="AU75" s="72">
        <v>24.6</v>
      </c>
      <c r="AV75" s="72">
        <v>26.5</v>
      </c>
      <c r="AW75" s="72">
        <v>25.6</v>
      </c>
      <c r="AX75" s="72">
        <v>26.5</v>
      </c>
      <c r="AY75" s="72">
        <v>26</v>
      </c>
      <c r="AZ75" s="72">
        <v>26</v>
      </c>
      <c r="BA75" s="72">
        <v>26</v>
      </c>
      <c r="BB75" s="72">
        <v>24.5</v>
      </c>
      <c r="BC75" s="72">
        <v>24.5</v>
      </c>
      <c r="BD75" s="72">
        <v>23.8</v>
      </c>
      <c r="BE75" s="72">
        <v>25</v>
      </c>
      <c r="BF75" s="72">
        <v>24.5</v>
      </c>
      <c r="BG75" s="72">
        <v>24</v>
      </c>
      <c r="BH75" s="72">
        <v>23</v>
      </c>
      <c r="BI75" s="72">
        <v>24</v>
      </c>
      <c r="BJ75" s="72">
        <v>23.5</v>
      </c>
      <c r="BK75" s="72">
        <v>25</v>
      </c>
      <c r="BL75" s="72">
        <v>25</v>
      </c>
      <c r="BM75" s="72">
        <v>24</v>
      </c>
      <c r="BN75" s="72" t="s">
        <v>140</v>
      </c>
      <c r="BO75" s="18">
        <f t="shared" si="4"/>
        <v>24.079310344827583</v>
      </c>
    </row>
    <row r="76" spans="2:67" x14ac:dyDescent="0.2">
      <c r="B76" s="1" t="str">
        <f t="shared" si="5"/>
        <v>Huasteca _Temamatla</v>
      </c>
      <c r="C76" s="8" t="s">
        <v>79</v>
      </c>
      <c r="D76" s="8" t="s">
        <v>94</v>
      </c>
      <c r="E76" s="8" t="s">
        <v>95</v>
      </c>
      <c r="F76" s="72">
        <v>32.5</v>
      </c>
      <c r="G76" s="72">
        <v>33</v>
      </c>
      <c r="H76" s="72">
        <v>33</v>
      </c>
      <c r="I76" s="72">
        <v>34</v>
      </c>
      <c r="J76" s="72">
        <v>32</v>
      </c>
      <c r="K76" s="72">
        <v>33.1</v>
      </c>
      <c r="L76" s="72">
        <v>34.4</v>
      </c>
      <c r="M76" s="72">
        <v>35</v>
      </c>
      <c r="N76" s="72">
        <v>34.299999999999997</v>
      </c>
      <c r="O76" s="72">
        <v>35</v>
      </c>
      <c r="P76" s="72">
        <v>35.700000000000003</v>
      </c>
      <c r="Q76" s="72">
        <v>35.5</v>
      </c>
      <c r="R76" s="72">
        <v>35.200000000000003</v>
      </c>
      <c r="S76" s="72">
        <v>35.5</v>
      </c>
      <c r="T76" s="72">
        <v>33.5</v>
      </c>
      <c r="U76" s="72">
        <v>34.5</v>
      </c>
      <c r="V76" s="72">
        <v>34.5</v>
      </c>
      <c r="W76" s="72">
        <v>31.5</v>
      </c>
      <c r="X76" s="72">
        <v>33.5</v>
      </c>
      <c r="Y76" s="72">
        <v>31.5</v>
      </c>
      <c r="Z76" s="72">
        <v>31.5</v>
      </c>
      <c r="AA76" s="72">
        <v>32.299999999999997</v>
      </c>
      <c r="AB76" s="72">
        <v>33.5</v>
      </c>
      <c r="AC76" s="72">
        <v>31.5</v>
      </c>
      <c r="AD76" s="72">
        <v>31.5</v>
      </c>
      <c r="AE76" s="72">
        <v>34.299999999999997</v>
      </c>
      <c r="AF76" s="72">
        <v>33.700000000000003</v>
      </c>
      <c r="AG76" s="72">
        <v>33.5</v>
      </c>
      <c r="AH76" s="72">
        <v>33.5</v>
      </c>
      <c r="AI76" s="72">
        <v>27.5</v>
      </c>
      <c r="AJ76" s="17">
        <f t="shared" si="3"/>
        <v>33.333333333333336</v>
      </c>
      <c r="AK76" s="72">
        <v>20</v>
      </c>
      <c r="AL76" s="72">
        <v>21</v>
      </c>
      <c r="AM76" s="72">
        <v>22</v>
      </c>
      <c r="AN76" s="72">
        <v>22</v>
      </c>
      <c r="AO76" s="72">
        <v>23.7</v>
      </c>
      <c r="AP76" s="72">
        <v>23.4</v>
      </c>
      <c r="AQ76" s="72">
        <v>22.3</v>
      </c>
      <c r="AR76" s="72">
        <v>21.7</v>
      </c>
      <c r="AS76" s="72">
        <v>21</v>
      </c>
      <c r="AT76" s="72">
        <v>20.8</v>
      </c>
      <c r="AU76" s="72">
        <v>23.7</v>
      </c>
      <c r="AV76" s="72">
        <v>25</v>
      </c>
      <c r="AW76" s="72">
        <v>24.2</v>
      </c>
      <c r="AX76" s="72">
        <v>24</v>
      </c>
      <c r="AY76" s="72">
        <v>23.5</v>
      </c>
      <c r="AZ76" s="72">
        <v>23.5</v>
      </c>
      <c r="BA76" s="72">
        <v>23.5</v>
      </c>
      <c r="BB76" s="72">
        <v>22</v>
      </c>
      <c r="BC76" s="72">
        <v>23.5</v>
      </c>
      <c r="BD76" s="72">
        <v>23.4</v>
      </c>
      <c r="BE76" s="72">
        <v>23.5</v>
      </c>
      <c r="BF76" s="72">
        <v>22.3</v>
      </c>
      <c r="BG76" s="72">
        <v>22.5</v>
      </c>
      <c r="BH76" s="72">
        <v>22</v>
      </c>
      <c r="BI76" s="72">
        <v>22</v>
      </c>
      <c r="BJ76" s="72">
        <v>23.3</v>
      </c>
      <c r="BK76" s="72">
        <v>23.3</v>
      </c>
      <c r="BL76" s="72">
        <v>24</v>
      </c>
      <c r="BM76" s="72">
        <v>23.5</v>
      </c>
      <c r="BN76" s="72">
        <v>22.5</v>
      </c>
      <c r="BO76" s="18">
        <f t="shared" si="4"/>
        <v>22.769999999999996</v>
      </c>
    </row>
    <row r="77" spans="2:67" x14ac:dyDescent="0.2">
      <c r="B77" s="1" t="str">
        <f t="shared" si="5"/>
        <v>Huasteca_Tierra Blanca</v>
      </c>
      <c r="C77" s="8" t="s">
        <v>0</v>
      </c>
      <c r="D77" s="8" t="s">
        <v>96</v>
      </c>
      <c r="E77" s="8" t="s">
        <v>95</v>
      </c>
      <c r="F77" s="72">
        <v>32.5</v>
      </c>
      <c r="G77" s="72">
        <v>32.5</v>
      </c>
      <c r="H77" s="72">
        <v>31.5</v>
      </c>
      <c r="I77" s="72">
        <v>34</v>
      </c>
      <c r="J77" s="72">
        <v>34</v>
      </c>
      <c r="K77" s="72">
        <v>32.299999999999997</v>
      </c>
      <c r="L77" s="72">
        <v>34.4</v>
      </c>
      <c r="M77" s="72">
        <v>34.5</v>
      </c>
      <c r="N77" s="72">
        <v>34.9</v>
      </c>
      <c r="O77" s="72">
        <v>34.4</v>
      </c>
      <c r="P77" s="72">
        <v>35.1</v>
      </c>
      <c r="Q77" s="72">
        <v>35</v>
      </c>
      <c r="R77" s="72">
        <v>35.4</v>
      </c>
      <c r="S77" s="72">
        <v>35</v>
      </c>
      <c r="T77" s="72">
        <v>33.5</v>
      </c>
      <c r="U77" s="72">
        <v>33.5</v>
      </c>
      <c r="V77" s="72">
        <v>35</v>
      </c>
      <c r="W77" s="72">
        <v>32</v>
      </c>
      <c r="X77" s="72">
        <v>33.5</v>
      </c>
      <c r="Y77" s="72">
        <v>31.6</v>
      </c>
      <c r="Z77" s="72">
        <v>31</v>
      </c>
      <c r="AA77" s="72">
        <v>30.9</v>
      </c>
      <c r="AB77" s="72">
        <v>32.5</v>
      </c>
      <c r="AC77" s="72">
        <v>31</v>
      </c>
      <c r="AD77" s="72">
        <v>32</v>
      </c>
      <c r="AE77" s="72">
        <v>33.1</v>
      </c>
      <c r="AF77" s="72">
        <v>32.700000000000003</v>
      </c>
      <c r="AG77" s="72">
        <v>33.5</v>
      </c>
      <c r="AH77" s="72">
        <v>33</v>
      </c>
      <c r="AI77" s="72">
        <v>27.5</v>
      </c>
      <c r="AJ77" s="17">
        <f t="shared" si="3"/>
        <v>33.06</v>
      </c>
      <c r="AK77" s="72">
        <v>19</v>
      </c>
      <c r="AL77" s="72">
        <v>20</v>
      </c>
      <c r="AM77" s="72">
        <v>21.5</v>
      </c>
      <c r="AN77" s="72">
        <v>21.5</v>
      </c>
      <c r="AO77" s="72">
        <v>22.7</v>
      </c>
      <c r="AP77" s="72">
        <v>23.3</v>
      </c>
      <c r="AQ77" s="72">
        <v>21.7</v>
      </c>
      <c r="AR77" s="72">
        <v>21.2</v>
      </c>
      <c r="AS77" s="72">
        <v>20.3</v>
      </c>
      <c r="AT77" s="72">
        <v>20.3</v>
      </c>
      <c r="AU77" s="72">
        <v>22.5</v>
      </c>
      <c r="AV77" s="72">
        <v>24.2</v>
      </c>
      <c r="AW77" s="72">
        <v>23.6</v>
      </c>
      <c r="AX77" s="72">
        <v>23.5</v>
      </c>
      <c r="AY77" s="72">
        <v>23</v>
      </c>
      <c r="AZ77" s="72">
        <v>23</v>
      </c>
      <c r="BA77" s="72">
        <v>23.5</v>
      </c>
      <c r="BB77" s="72">
        <v>22.5</v>
      </c>
      <c r="BC77" s="72">
        <v>23</v>
      </c>
      <c r="BD77" s="72">
        <v>23.2</v>
      </c>
      <c r="BE77" s="72">
        <v>23</v>
      </c>
      <c r="BF77" s="72">
        <v>22.1</v>
      </c>
      <c r="BG77" s="72">
        <v>22</v>
      </c>
      <c r="BH77" s="72">
        <v>21.5</v>
      </c>
      <c r="BI77" s="72">
        <v>22</v>
      </c>
      <c r="BJ77" s="72">
        <v>22.8</v>
      </c>
      <c r="BK77" s="72">
        <v>23.1</v>
      </c>
      <c r="BL77" s="72">
        <v>24</v>
      </c>
      <c r="BM77" s="72">
        <v>23.5</v>
      </c>
      <c r="BN77" s="72">
        <v>22.5</v>
      </c>
      <c r="BO77" s="18">
        <f t="shared" si="4"/>
        <v>22.333333333333332</v>
      </c>
    </row>
    <row r="78" spans="2:67" x14ac:dyDescent="0.2">
      <c r="B78" s="1" t="str">
        <f t="shared" si="5"/>
        <v>Media_Cerritos</v>
      </c>
      <c r="C78" s="9" t="s">
        <v>12</v>
      </c>
      <c r="D78" s="9" t="s">
        <v>14</v>
      </c>
      <c r="E78" s="9" t="s">
        <v>14</v>
      </c>
      <c r="F78" s="72" t="s">
        <v>140</v>
      </c>
      <c r="G78" s="72" t="s">
        <v>140</v>
      </c>
      <c r="H78" s="72" t="s">
        <v>140</v>
      </c>
      <c r="I78" s="72" t="s">
        <v>140</v>
      </c>
      <c r="J78" s="72">
        <v>32</v>
      </c>
      <c r="K78" s="72">
        <v>34</v>
      </c>
      <c r="L78" s="72">
        <v>36</v>
      </c>
      <c r="M78" s="72">
        <v>35</v>
      </c>
      <c r="N78" s="72" t="s">
        <v>140</v>
      </c>
      <c r="O78" s="72">
        <v>35</v>
      </c>
      <c r="P78" s="72">
        <v>35</v>
      </c>
      <c r="Q78" s="72">
        <v>36</v>
      </c>
      <c r="R78" s="72">
        <v>34</v>
      </c>
      <c r="S78" s="72">
        <v>34</v>
      </c>
      <c r="T78" s="72">
        <v>33</v>
      </c>
      <c r="U78" s="72" t="s">
        <v>140</v>
      </c>
      <c r="V78" s="72">
        <v>34</v>
      </c>
      <c r="W78" s="72">
        <v>28</v>
      </c>
      <c r="X78" s="72">
        <v>30</v>
      </c>
      <c r="Y78" s="72" t="s">
        <v>140</v>
      </c>
      <c r="Z78" s="72">
        <v>30</v>
      </c>
      <c r="AA78" s="72">
        <v>30</v>
      </c>
      <c r="AB78" s="72">
        <v>29</v>
      </c>
      <c r="AC78" s="72">
        <v>31</v>
      </c>
      <c r="AD78" s="72">
        <v>29</v>
      </c>
      <c r="AE78" s="72" t="s">
        <v>140</v>
      </c>
      <c r="AF78" s="72" t="s">
        <v>140</v>
      </c>
      <c r="AG78" s="72">
        <v>33</v>
      </c>
      <c r="AH78" s="72">
        <v>31</v>
      </c>
      <c r="AI78" s="72">
        <v>27</v>
      </c>
      <c r="AJ78" s="17">
        <f t="shared" si="3"/>
        <v>32.19047619047619</v>
      </c>
      <c r="AK78" s="72" t="s">
        <v>140</v>
      </c>
      <c r="AL78" s="72" t="s">
        <v>140</v>
      </c>
      <c r="AM78" s="72" t="s">
        <v>140</v>
      </c>
      <c r="AN78" s="72" t="s">
        <v>140</v>
      </c>
      <c r="AO78" s="72">
        <v>18</v>
      </c>
      <c r="AP78" s="72">
        <v>19</v>
      </c>
      <c r="AQ78" s="72">
        <v>16</v>
      </c>
      <c r="AR78" s="72">
        <v>14</v>
      </c>
      <c r="AS78" s="72" t="s">
        <v>140</v>
      </c>
      <c r="AT78" s="72">
        <v>18</v>
      </c>
      <c r="AU78" s="72">
        <v>19</v>
      </c>
      <c r="AV78" s="72">
        <v>19</v>
      </c>
      <c r="AW78" s="72">
        <v>19</v>
      </c>
      <c r="AX78" s="72">
        <v>19</v>
      </c>
      <c r="AY78" s="72">
        <v>19</v>
      </c>
      <c r="AZ78" s="72" t="s">
        <v>140</v>
      </c>
      <c r="BA78" s="72">
        <v>18</v>
      </c>
      <c r="BB78" s="72">
        <v>18</v>
      </c>
      <c r="BC78" s="72">
        <v>17</v>
      </c>
      <c r="BD78" s="72" t="s">
        <v>140</v>
      </c>
      <c r="BE78" s="72">
        <v>18</v>
      </c>
      <c r="BF78" s="72">
        <v>18</v>
      </c>
      <c r="BG78" s="72">
        <v>15</v>
      </c>
      <c r="BH78" s="72">
        <v>16</v>
      </c>
      <c r="BI78" s="72">
        <v>16</v>
      </c>
      <c r="BJ78" s="72" t="s">
        <v>140</v>
      </c>
      <c r="BK78" s="72" t="s">
        <v>140</v>
      </c>
      <c r="BL78" s="72">
        <v>19</v>
      </c>
      <c r="BM78" s="72">
        <v>17</v>
      </c>
      <c r="BN78" s="72">
        <v>12</v>
      </c>
      <c r="BO78" s="18">
        <f t="shared" si="4"/>
        <v>17.333333333333332</v>
      </c>
    </row>
    <row r="79" spans="2:67" x14ac:dyDescent="0.2">
      <c r="B79" s="1" t="str">
        <f t="shared" si="5"/>
        <v xml:space="preserve">Media_Ríoverde </v>
      </c>
      <c r="C79" s="9" t="s">
        <v>12</v>
      </c>
      <c r="D79" s="9" t="s">
        <v>76</v>
      </c>
      <c r="E79" s="9" t="s">
        <v>77</v>
      </c>
      <c r="F79" s="72">
        <v>29.8</v>
      </c>
      <c r="G79" s="72">
        <v>33.299999999999997</v>
      </c>
      <c r="H79" s="72">
        <v>35.4</v>
      </c>
      <c r="I79" s="72">
        <v>33</v>
      </c>
      <c r="J79" s="72">
        <v>32.5</v>
      </c>
      <c r="K79" s="72">
        <v>33.6</v>
      </c>
      <c r="L79" s="72">
        <v>35</v>
      </c>
      <c r="M79" s="72">
        <v>34.799999999999997</v>
      </c>
      <c r="N79" s="72">
        <v>33.6</v>
      </c>
      <c r="O79" s="72">
        <v>33.799999999999997</v>
      </c>
      <c r="P79" s="72">
        <v>34.799999999999997</v>
      </c>
      <c r="Q79" s="72">
        <v>35</v>
      </c>
      <c r="R79" s="72">
        <v>35.299999999999997</v>
      </c>
      <c r="S79" s="72">
        <v>36</v>
      </c>
      <c r="T79" s="72">
        <v>33.200000000000003</v>
      </c>
      <c r="U79" s="72">
        <v>30.2</v>
      </c>
      <c r="V79" s="72">
        <v>36</v>
      </c>
      <c r="W79" s="72">
        <v>26</v>
      </c>
      <c r="X79" s="72">
        <v>30.5</v>
      </c>
      <c r="Y79" s="72">
        <v>32.9</v>
      </c>
      <c r="Z79" s="72">
        <v>31.4</v>
      </c>
      <c r="AA79" s="72">
        <v>29.8</v>
      </c>
      <c r="AB79" s="72">
        <v>29.4</v>
      </c>
      <c r="AC79" s="72">
        <v>30.5</v>
      </c>
      <c r="AD79" s="72">
        <v>30.3</v>
      </c>
      <c r="AE79" s="72">
        <v>33.4</v>
      </c>
      <c r="AF79" s="72">
        <v>33.799999999999997</v>
      </c>
      <c r="AG79" s="72">
        <v>32.799999999999997</v>
      </c>
      <c r="AH79" s="72">
        <v>31.1</v>
      </c>
      <c r="AI79" s="72">
        <v>30.2</v>
      </c>
      <c r="AJ79" s="17">
        <f t="shared" si="3"/>
        <v>32.58</v>
      </c>
      <c r="AK79" s="72">
        <v>14.9</v>
      </c>
      <c r="AL79" s="72">
        <v>17.399999999999999</v>
      </c>
      <c r="AM79" s="72">
        <v>16.2</v>
      </c>
      <c r="AN79" s="72">
        <v>19.399999999999999</v>
      </c>
      <c r="AO79" s="72">
        <v>17.899999999999999</v>
      </c>
      <c r="AP79" s="72">
        <v>18.899999999999999</v>
      </c>
      <c r="AQ79" s="72">
        <v>17.100000000000001</v>
      </c>
      <c r="AR79" s="72">
        <v>16.5</v>
      </c>
      <c r="AS79" s="72">
        <v>16.3</v>
      </c>
      <c r="AT79" s="72">
        <v>18.2</v>
      </c>
      <c r="AU79" s="72">
        <v>18.899999999999999</v>
      </c>
      <c r="AV79" s="72">
        <v>19.100000000000001</v>
      </c>
      <c r="AW79" s="72">
        <v>20.9</v>
      </c>
      <c r="AX79" s="72">
        <v>21.8</v>
      </c>
      <c r="AY79" s="72">
        <v>19.7</v>
      </c>
      <c r="AZ79" s="72">
        <v>20.2</v>
      </c>
      <c r="BA79" s="72">
        <v>20.2</v>
      </c>
      <c r="BB79" s="72">
        <v>18.100000000000001</v>
      </c>
      <c r="BC79" s="72">
        <v>19.600000000000001</v>
      </c>
      <c r="BD79" s="72">
        <v>18.7</v>
      </c>
      <c r="BE79" s="72">
        <v>17.399999999999999</v>
      </c>
      <c r="BF79" s="72">
        <v>19.100000000000001</v>
      </c>
      <c r="BG79" s="72">
        <v>16.399999999999999</v>
      </c>
      <c r="BH79" s="72">
        <v>17.2</v>
      </c>
      <c r="BI79" s="72">
        <v>18.100000000000001</v>
      </c>
      <c r="BJ79" s="72">
        <v>18.8</v>
      </c>
      <c r="BK79" s="72">
        <v>19.600000000000001</v>
      </c>
      <c r="BL79" s="72">
        <v>20.3</v>
      </c>
      <c r="BM79" s="72">
        <v>18.600000000000001</v>
      </c>
      <c r="BN79" s="72">
        <v>18.899999999999999</v>
      </c>
      <c r="BO79" s="18">
        <f t="shared" si="4"/>
        <v>18.480000000000004</v>
      </c>
    </row>
    <row r="80" spans="2:67" x14ac:dyDescent="0.2">
      <c r="B80" s="1" t="str">
        <f t="shared" si="5"/>
        <v>Media_San Ciro de Acosta</v>
      </c>
      <c r="C80" s="9" t="s">
        <v>12</v>
      </c>
      <c r="D80" s="9" t="s">
        <v>47</v>
      </c>
      <c r="E80" s="9" t="s">
        <v>47</v>
      </c>
      <c r="F80" s="72">
        <v>30</v>
      </c>
      <c r="G80" s="72">
        <v>34</v>
      </c>
      <c r="H80" s="72">
        <v>33</v>
      </c>
      <c r="I80" s="72">
        <v>33</v>
      </c>
      <c r="J80" s="72">
        <v>33</v>
      </c>
      <c r="K80" s="72">
        <v>32</v>
      </c>
      <c r="L80" s="72">
        <v>35</v>
      </c>
      <c r="M80" s="72">
        <v>35</v>
      </c>
      <c r="N80" s="72">
        <v>34</v>
      </c>
      <c r="O80" s="72">
        <v>36</v>
      </c>
      <c r="P80" s="72">
        <v>36</v>
      </c>
      <c r="Q80" s="72">
        <v>37</v>
      </c>
      <c r="R80" s="72">
        <v>35</v>
      </c>
      <c r="S80" s="72">
        <v>36</v>
      </c>
      <c r="T80" s="72">
        <v>34</v>
      </c>
      <c r="U80" s="72">
        <v>34</v>
      </c>
      <c r="V80" s="72">
        <v>36</v>
      </c>
      <c r="W80" s="72">
        <v>29</v>
      </c>
      <c r="X80" s="72">
        <v>33</v>
      </c>
      <c r="Y80" s="72">
        <v>33</v>
      </c>
      <c r="Z80" s="72">
        <v>31</v>
      </c>
      <c r="AA80" s="72">
        <v>29</v>
      </c>
      <c r="AB80" s="72">
        <v>29</v>
      </c>
      <c r="AC80" s="72">
        <v>30</v>
      </c>
      <c r="AD80" s="72">
        <v>30</v>
      </c>
      <c r="AE80" s="72">
        <v>32</v>
      </c>
      <c r="AF80" s="72">
        <v>32</v>
      </c>
      <c r="AG80" s="72">
        <v>31</v>
      </c>
      <c r="AH80" s="72">
        <v>30</v>
      </c>
      <c r="AI80" s="72">
        <v>27</v>
      </c>
      <c r="AJ80" s="17">
        <f t="shared" si="3"/>
        <v>32.633333333333333</v>
      </c>
      <c r="AK80" s="72">
        <v>14</v>
      </c>
      <c r="AL80" s="72">
        <v>19</v>
      </c>
      <c r="AM80" s="72">
        <v>19</v>
      </c>
      <c r="AN80" s="72">
        <v>19</v>
      </c>
      <c r="AO80" s="72">
        <v>21</v>
      </c>
      <c r="AP80" s="72">
        <v>21</v>
      </c>
      <c r="AQ80" s="72">
        <v>20</v>
      </c>
      <c r="AR80" s="72">
        <v>20</v>
      </c>
      <c r="AS80" s="72">
        <v>17</v>
      </c>
      <c r="AT80" s="72">
        <v>18</v>
      </c>
      <c r="AU80" s="72">
        <v>20</v>
      </c>
      <c r="AV80" s="72">
        <v>22</v>
      </c>
      <c r="AW80" s="72">
        <v>22</v>
      </c>
      <c r="AX80" s="72">
        <v>22</v>
      </c>
      <c r="AY80" s="72">
        <v>22</v>
      </c>
      <c r="AZ80" s="72">
        <v>22</v>
      </c>
      <c r="BA80" s="72">
        <v>22</v>
      </c>
      <c r="BB80" s="72">
        <v>20</v>
      </c>
      <c r="BC80" s="72">
        <v>21</v>
      </c>
      <c r="BD80" s="72">
        <v>20</v>
      </c>
      <c r="BE80" s="72">
        <v>18</v>
      </c>
      <c r="BF80" s="72">
        <v>18</v>
      </c>
      <c r="BG80" s="72">
        <v>18</v>
      </c>
      <c r="BH80" s="72">
        <v>18</v>
      </c>
      <c r="BI80" s="72">
        <v>20</v>
      </c>
      <c r="BJ80" s="72">
        <v>20</v>
      </c>
      <c r="BK80" s="72">
        <v>19</v>
      </c>
      <c r="BL80" s="72">
        <v>19</v>
      </c>
      <c r="BM80" s="72">
        <v>20</v>
      </c>
      <c r="BN80" s="72">
        <v>20</v>
      </c>
      <c r="BO80" s="18">
        <f t="shared" si="4"/>
        <v>19.7</v>
      </c>
    </row>
    <row r="81" spans="3:67" ht="15" x14ac:dyDescent="0.25">
      <c r="C81" s="182" t="s">
        <v>103</v>
      </c>
      <c r="D81" s="183"/>
      <c r="E81" s="184"/>
      <c r="F81" s="151">
        <f t="shared" ref="F81:AI81" si="6">AVERAGE(F5:F80)</f>
        <v>28.780701754385966</v>
      </c>
      <c r="G81" s="151">
        <f t="shared" si="6"/>
        <v>30.335714285714282</v>
      </c>
      <c r="H81" s="151">
        <f t="shared" si="6"/>
        <v>30.906896551724138</v>
      </c>
      <c r="I81" s="151">
        <f t="shared" si="6"/>
        <v>31.633333333333333</v>
      </c>
      <c r="J81" s="151">
        <f t="shared" si="6"/>
        <v>30.928070175438602</v>
      </c>
      <c r="K81" s="151">
        <f t="shared" si="6"/>
        <v>31.174999999999994</v>
      </c>
      <c r="L81" s="151">
        <f t="shared" si="6"/>
        <v>32.205172413793107</v>
      </c>
      <c r="M81" s="151">
        <f t="shared" si="6"/>
        <v>32.184482758620696</v>
      </c>
      <c r="N81" s="151">
        <f t="shared" si="6"/>
        <v>31.854545454545452</v>
      </c>
      <c r="O81" s="151">
        <f t="shared" si="6"/>
        <v>32.291228070175436</v>
      </c>
      <c r="P81" s="151">
        <f t="shared" si="6"/>
        <v>33.394642857142856</v>
      </c>
      <c r="Q81" s="151">
        <f t="shared" si="6"/>
        <v>34.271929824561404</v>
      </c>
      <c r="R81" s="151">
        <f t="shared" si="6"/>
        <v>32.696363636363643</v>
      </c>
      <c r="S81" s="151">
        <f t="shared" si="6"/>
        <v>32.433898305084746</v>
      </c>
      <c r="T81" s="151">
        <f t="shared" si="6"/>
        <v>31.576271186440675</v>
      </c>
      <c r="U81" s="151">
        <f t="shared" si="6"/>
        <v>30.166666666666668</v>
      </c>
      <c r="V81" s="151">
        <f t="shared" si="6"/>
        <v>30.448275862068961</v>
      </c>
      <c r="W81" s="151">
        <f t="shared" si="6"/>
        <v>27.606779661016947</v>
      </c>
      <c r="X81" s="151">
        <f t="shared" si="6"/>
        <v>27.543859649122808</v>
      </c>
      <c r="Y81" s="151">
        <f t="shared" si="6"/>
        <v>27.641071428571422</v>
      </c>
      <c r="Z81" s="151">
        <f t="shared" si="6"/>
        <v>27.382758620689657</v>
      </c>
      <c r="AA81" s="151">
        <f t="shared" si="6"/>
        <v>27.240000000000002</v>
      </c>
      <c r="AB81" s="151">
        <f t="shared" si="6"/>
        <v>26.55</v>
      </c>
      <c r="AC81" s="151">
        <f t="shared" si="6"/>
        <v>27.674545454545452</v>
      </c>
      <c r="AD81" s="151">
        <f t="shared" si="6"/>
        <v>27.533962264150944</v>
      </c>
      <c r="AE81" s="151">
        <f t="shared" si="6"/>
        <v>29.44150943396226</v>
      </c>
      <c r="AF81" s="151">
        <f t="shared" si="6"/>
        <v>29.82549019607843</v>
      </c>
      <c r="AG81" s="151">
        <f t="shared" si="6"/>
        <v>29.383018867924527</v>
      </c>
      <c r="AH81" s="151">
        <f t="shared" si="6"/>
        <v>28.01296296296297</v>
      </c>
      <c r="AI81" s="151">
        <f t="shared" si="6"/>
        <v>25.232835820895531</v>
      </c>
      <c r="AJ81" s="17">
        <f t="shared" ref="AJ81" si="7">AVERAGE(F81:AI81)</f>
        <v>29.945066249866027</v>
      </c>
      <c r="AK81" s="10">
        <f t="shared" ref="AK81:BN81" si="8">AVERAGE(AK5:AK80)</f>
        <v>14.284210526315791</v>
      </c>
      <c r="AL81" s="10">
        <f t="shared" si="8"/>
        <v>14.900000000000002</v>
      </c>
      <c r="AM81" s="10">
        <f t="shared" si="8"/>
        <v>15.55689655172414</v>
      </c>
      <c r="AN81" s="10">
        <f t="shared" si="8"/>
        <v>16.135087719298244</v>
      </c>
      <c r="AO81" s="10">
        <f t="shared" si="8"/>
        <v>17.536842105263162</v>
      </c>
      <c r="AP81" s="10">
        <f t="shared" si="8"/>
        <v>17.491071428571427</v>
      </c>
      <c r="AQ81" s="10">
        <f t="shared" si="8"/>
        <v>18.01896551724138</v>
      </c>
      <c r="AR81" s="10">
        <f t="shared" si="8"/>
        <v>17.191379310344832</v>
      </c>
      <c r="AS81" s="10">
        <f t="shared" si="8"/>
        <v>16.274545454545454</v>
      </c>
      <c r="AT81" s="10">
        <f t="shared" si="8"/>
        <v>16.922807017543864</v>
      </c>
      <c r="AU81" s="10">
        <f t="shared" si="8"/>
        <v>17.701785714285712</v>
      </c>
      <c r="AV81" s="10">
        <f t="shared" si="8"/>
        <v>19.057894736842105</v>
      </c>
      <c r="AW81" s="10">
        <f t="shared" si="8"/>
        <v>19.40545454545455</v>
      </c>
      <c r="AX81" s="10">
        <f t="shared" si="8"/>
        <v>18.930508474576268</v>
      </c>
      <c r="AY81" s="10">
        <f t="shared" si="8"/>
        <v>18.903389830508477</v>
      </c>
      <c r="AZ81" s="10">
        <f t="shared" si="8"/>
        <v>18.987719298245619</v>
      </c>
      <c r="BA81" s="10">
        <f t="shared" si="8"/>
        <v>19.306896551724137</v>
      </c>
      <c r="BB81" s="10">
        <f t="shared" si="8"/>
        <v>18.686440677966097</v>
      </c>
      <c r="BC81" s="10">
        <f t="shared" si="8"/>
        <v>18.292982456140354</v>
      </c>
      <c r="BD81" s="10">
        <f t="shared" si="8"/>
        <v>18.258928571428573</v>
      </c>
      <c r="BE81" s="10">
        <f t="shared" si="8"/>
        <v>17.893103448275859</v>
      </c>
      <c r="BF81" s="10">
        <f t="shared" si="8"/>
        <v>17.283636363636361</v>
      </c>
      <c r="BG81" s="10">
        <f t="shared" si="8"/>
        <v>17.453571428571429</v>
      </c>
      <c r="BH81" s="10">
        <f t="shared" si="8"/>
        <v>16.530909090909091</v>
      </c>
      <c r="BI81" s="10">
        <f t="shared" si="8"/>
        <v>16.126415094339624</v>
      </c>
      <c r="BJ81" s="10">
        <f t="shared" si="8"/>
        <v>16.020754716981131</v>
      </c>
      <c r="BK81" s="10">
        <f t="shared" si="8"/>
        <v>16.898039215686271</v>
      </c>
      <c r="BL81" s="10">
        <f t="shared" si="8"/>
        <v>17.60566037735849</v>
      </c>
      <c r="BM81" s="10">
        <f t="shared" si="8"/>
        <v>17.729629629629628</v>
      </c>
      <c r="BN81" s="10">
        <f t="shared" si="8"/>
        <v>17.785373134328363</v>
      </c>
      <c r="BO81" s="18">
        <f t="shared" ref="BO81" si="9">AVERAGE(AK81:BN81)</f>
        <v>17.43902996625788</v>
      </c>
    </row>
    <row r="82" spans="3:67" x14ac:dyDescent="0.2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</row>
    <row r="83" spans="3:67" x14ac:dyDescent="0.2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</row>
    <row r="84" spans="3:67" x14ac:dyDescent="0.2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</row>
    <row r="85" spans="3:67" x14ac:dyDescent="0.2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</row>
    <row r="86" spans="3:67" x14ac:dyDescent="0.2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</row>
    <row r="87" spans="3:67" x14ac:dyDescent="0.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</row>
    <row r="88" spans="3:67" x14ac:dyDescent="0.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</row>
    <row r="89" spans="3:67" x14ac:dyDescent="0.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</row>
    <row r="90" spans="3:67" x14ac:dyDescent="0.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</row>
    <row r="91" spans="3:67" x14ac:dyDescent="0.2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</row>
    <row r="92" spans="3:67" x14ac:dyDescent="0.2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</row>
    <row r="93" spans="3:67" x14ac:dyDescent="0.2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</row>
    <row r="94" spans="3:67" x14ac:dyDescent="0.2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</row>
    <row r="95" spans="3:67" x14ac:dyDescent="0.2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</row>
    <row r="96" spans="3:67" x14ac:dyDescent="0.2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</row>
    <row r="97" spans="6:66" x14ac:dyDescent="0.2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</row>
    <row r="98" spans="6:66" x14ac:dyDescent="0.2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</row>
    <row r="99" spans="6:66" x14ac:dyDescent="0.2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</row>
    <row r="100" spans="6:66" x14ac:dyDescent="0.2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</row>
    <row r="101" spans="6:66" x14ac:dyDescent="0.2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</row>
    <row r="102" spans="6:66" x14ac:dyDescent="0.2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</row>
    <row r="103" spans="6:66" x14ac:dyDescent="0.2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</row>
    <row r="104" spans="6:66" x14ac:dyDescent="0.2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</row>
    <row r="105" spans="6:66" x14ac:dyDescent="0.2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</row>
    <row r="106" spans="6:66" x14ac:dyDescent="0.2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</row>
    <row r="107" spans="6:66" x14ac:dyDescent="0.2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</row>
    <row r="108" spans="6:66" x14ac:dyDescent="0.2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</row>
    <row r="109" spans="6:66" x14ac:dyDescent="0.2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</row>
    <row r="110" spans="6:66" x14ac:dyDescent="0.2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</row>
    <row r="111" spans="6:66" x14ac:dyDescent="0.2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</row>
    <row r="112" spans="6:66" x14ac:dyDescent="0.2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</row>
    <row r="113" spans="6:66" x14ac:dyDescent="0.2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</row>
    <row r="114" spans="6:66" x14ac:dyDescent="0.2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</row>
    <row r="115" spans="6:66" x14ac:dyDescent="0.2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</row>
    <row r="116" spans="6:66" x14ac:dyDescent="0.2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</row>
    <row r="117" spans="6:66" x14ac:dyDescent="0.2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</row>
    <row r="118" spans="6:66" x14ac:dyDescent="0.2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</row>
    <row r="119" spans="6:66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</row>
    <row r="120" spans="6:66" x14ac:dyDescent="0.2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</row>
    <row r="121" spans="6:66" x14ac:dyDescent="0.2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</row>
    <row r="122" spans="6:66" x14ac:dyDescent="0.2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</row>
    <row r="123" spans="6:66" x14ac:dyDescent="0.2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</row>
    <row r="124" spans="6:66" x14ac:dyDescent="0.2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</row>
    <row r="125" spans="6:66" x14ac:dyDescent="0.2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</row>
    <row r="126" spans="6:66" x14ac:dyDescent="0.2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</row>
    <row r="127" spans="6:66" x14ac:dyDescent="0.2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</row>
    <row r="128" spans="6:66" x14ac:dyDescent="0.2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</row>
    <row r="129" spans="6:66" x14ac:dyDescent="0.2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</row>
    <row r="130" spans="6:66" x14ac:dyDescent="0.2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</row>
    <row r="131" spans="6:66" x14ac:dyDescent="0.2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</row>
    <row r="132" spans="6:66" x14ac:dyDescent="0.2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</row>
    <row r="133" spans="6:66" x14ac:dyDescent="0.2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</row>
    <row r="134" spans="6:66" x14ac:dyDescent="0.2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</row>
    <row r="135" spans="6:66" x14ac:dyDescent="0.2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</row>
    <row r="136" spans="6:66" x14ac:dyDescent="0.2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</row>
    <row r="137" spans="6:66" x14ac:dyDescent="0.2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</row>
    <row r="138" spans="6:66" x14ac:dyDescent="0.2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</row>
    <row r="139" spans="6:66" x14ac:dyDescent="0.2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</row>
    <row r="140" spans="6:66" x14ac:dyDescent="0.2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</row>
    <row r="141" spans="6:66" x14ac:dyDescent="0.2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</row>
    <row r="142" spans="6:66" x14ac:dyDescent="0.2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</row>
    <row r="143" spans="6:66" x14ac:dyDescent="0.2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</row>
    <row r="144" spans="6:66" x14ac:dyDescent="0.2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</row>
    <row r="145" spans="6:66" x14ac:dyDescent="0.2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</row>
    <row r="146" spans="6:66" x14ac:dyDescent="0.2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</row>
    <row r="147" spans="6:66" x14ac:dyDescent="0.2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</row>
    <row r="148" spans="6:66" x14ac:dyDescent="0.2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</row>
    <row r="149" spans="6:66" x14ac:dyDescent="0.2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</row>
    <row r="150" spans="6:66" x14ac:dyDescent="0.2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</row>
    <row r="151" spans="6:66" x14ac:dyDescent="0.2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</row>
    <row r="152" spans="6:66" x14ac:dyDescent="0.2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</row>
    <row r="153" spans="6:66" x14ac:dyDescent="0.2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</row>
    <row r="154" spans="6:66" x14ac:dyDescent="0.2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</row>
    <row r="155" spans="6:66" x14ac:dyDescent="0.2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</row>
    <row r="156" spans="6:66" x14ac:dyDescent="0.2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</row>
    <row r="157" spans="6:66" x14ac:dyDescent="0.2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</row>
    <row r="158" spans="6:66" x14ac:dyDescent="0.2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</row>
    <row r="159" spans="6:66" x14ac:dyDescent="0.2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</row>
    <row r="160" spans="6:66" x14ac:dyDescent="0.2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</row>
    <row r="161" spans="6:66" x14ac:dyDescent="0.2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</row>
    <row r="162" spans="6:66" x14ac:dyDescent="0.2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</row>
    <row r="163" spans="6:66" x14ac:dyDescent="0.2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</row>
    <row r="164" spans="6:66" x14ac:dyDescent="0.2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</row>
    <row r="165" spans="6:66" x14ac:dyDescent="0.2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</row>
    <row r="166" spans="6:66" x14ac:dyDescent="0.2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</row>
    <row r="167" spans="6:66" x14ac:dyDescent="0.2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</row>
    <row r="168" spans="6:66" x14ac:dyDescent="0.2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</row>
    <row r="169" spans="6:66" x14ac:dyDescent="0.2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</row>
    <row r="170" spans="6:66" x14ac:dyDescent="0.2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</row>
    <row r="171" spans="6:66" x14ac:dyDescent="0.2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</row>
    <row r="172" spans="6:66" x14ac:dyDescent="0.2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</row>
    <row r="173" spans="6:66" x14ac:dyDescent="0.2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</row>
    <row r="174" spans="6:66" x14ac:dyDescent="0.2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</row>
    <row r="175" spans="6:66" x14ac:dyDescent="0.2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</row>
    <row r="176" spans="6:66" x14ac:dyDescent="0.2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</row>
    <row r="177" spans="6:66" x14ac:dyDescent="0.2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</row>
    <row r="178" spans="6:66" x14ac:dyDescent="0.2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</row>
    <row r="179" spans="6:66" x14ac:dyDescent="0.2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</row>
    <row r="180" spans="6:66" x14ac:dyDescent="0.2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</row>
    <row r="181" spans="6:66" x14ac:dyDescent="0.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</row>
    <row r="182" spans="6:66" x14ac:dyDescent="0.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</row>
    <row r="183" spans="6:66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</row>
    <row r="184" spans="6:66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</row>
    <row r="185" spans="6:66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</row>
    <row r="186" spans="6:66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</row>
    <row r="187" spans="6:66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</row>
    <row r="188" spans="6:66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</row>
    <row r="189" spans="6:66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</row>
    <row r="190" spans="6:66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</row>
    <row r="191" spans="6:66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</row>
    <row r="192" spans="6:66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</row>
    <row r="193" spans="6:66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</row>
    <row r="194" spans="6:66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</row>
    <row r="195" spans="6:66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</row>
    <row r="196" spans="6:66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</row>
    <row r="197" spans="6:66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</row>
    <row r="198" spans="6:66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</row>
    <row r="199" spans="6:66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</row>
    <row r="200" spans="6:66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</row>
    <row r="201" spans="6:66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</row>
    <row r="202" spans="6:66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</row>
    <row r="203" spans="6:66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</row>
    <row r="204" spans="6:66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</row>
    <row r="205" spans="6:66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</row>
    <row r="206" spans="6:66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</row>
    <row r="207" spans="6:66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</row>
    <row r="208" spans="6:66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</row>
    <row r="209" spans="6:66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</row>
    <row r="210" spans="6:66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</row>
    <row r="211" spans="6:66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</row>
    <row r="212" spans="6:66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</row>
    <row r="213" spans="6:66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</row>
    <row r="214" spans="6:66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</row>
    <row r="215" spans="6:66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</row>
    <row r="216" spans="6:66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</row>
    <row r="217" spans="6:66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</row>
    <row r="218" spans="6:66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</row>
    <row r="219" spans="6:66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</row>
    <row r="220" spans="6:66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</row>
    <row r="221" spans="6:66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</row>
    <row r="222" spans="6:66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</row>
    <row r="223" spans="6:66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</row>
    <row r="224" spans="6:66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</row>
    <row r="225" spans="6:66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</row>
    <row r="226" spans="6:66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</row>
    <row r="227" spans="6:66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</row>
    <row r="228" spans="6:66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</row>
    <row r="229" spans="6:66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</row>
    <row r="230" spans="6:66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</row>
    <row r="231" spans="6:66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</row>
    <row r="232" spans="6:66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</row>
    <row r="233" spans="6:66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</row>
    <row r="234" spans="6:66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</row>
    <row r="235" spans="6:66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</row>
    <row r="236" spans="6:66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</row>
    <row r="237" spans="6:66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</row>
    <row r="238" spans="6:66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</row>
    <row r="239" spans="6:66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</row>
    <row r="240" spans="6:66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</row>
    <row r="241" spans="6:66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</row>
    <row r="242" spans="6:66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</row>
    <row r="243" spans="6:66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</row>
    <row r="244" spans="6:66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</row>
    <row r="245" spans="6:66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</row>
    <row r="246" spans="6:66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</row>
    <row r="247" spans="6:66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</row>
    <row r="248" spans="6:66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</row>
    <row r="249" spans="6:66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</row>
    <row r="250" spans="6:66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</row>
    <row r="251" spans="6:66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</row>
    <row r="252" spans="6:66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</row>
    <row r="253" spans="6:66" x14ac:dyDescent="0.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</row>
    <row r="254" spans="6:66" x14ac:dyDescent="0.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</row>
    <row r="255" spans="6:66" x14ac:dyDescent="0.2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</row>
    <row r="256" spans="6:66" x14ac:dyDescent="0.2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</row>
    <row r="257" spans="6:66" x14ac:dyDescent="0.2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</row>
    <row r="258" spans="6:66" x14ac:dyDescent="0.2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</row>
    <row r="259" spans="6:66" x14ac:dyDescent="0.2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</row>
    <row r="260" spans="6:66" x14ac:dyDescent="0.2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</row>
    <row r="261" spans="6:66" x14ac:dyDescent="0.2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</row>
    <row r="262" spans="6:66" x14ac:dyDescent="0.2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</row>
    <row r="263" spans="6:66" x14ac:dyDescent="0.2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</row>
    <row r="264" spans="6:66" x14ac:dyDescent="0.2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</row>
    <row r="265" spans="6:66" x14ac:dyDescent="0.2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</row>
    <row r="266" spans="6:66" x14ac:dyDescent="0.2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</row>
    <row r="267" spans="6:66" x14ac:dyDescent="0.2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</row>
    <row r="268" spans="6:66" x14ac:dyDescent="0.2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</row>
    <row r="269" spans="6:66" x14ac:dyDescent="0.2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</row>
    <row r="270" spans="6:66" x14ac:dyDescent="0.2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</row>
    <row r="271" spans="6:66" x14ac:dyDescent="0.2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</row>
    <row r="272" spans="6:66" x14ac:dyDescent="0.2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</row>
    <row r="273" spans="6:66" x14ac:dyDescent="0.2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</row>
    <row r="274" spans="6:66" x14ac:dyDescent="0.2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</row>
    <row r="275" spans="6:66" x14ac:dyDescent="0.2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</row>
    <row r="276" spans="6:66" x14ac:dyDescent="0.2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</row>
    <row r="277" spans="6:66" x14ac:dyDescent="0.2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</row>
    <row r="278" spans="6:66" x14ac:dyDescent="0.2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</row>
    <row r="279" spans="6:66" x14ac:dyDescent="0.2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</row>
    <row r="280" spans="6:66" x14ac:dyDescent="0.2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</row>
    <row r="281" spans="6:66" x14ac:dyDescent="0.2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</row>
    <row r="282" spans="6:66" x14ac:dyDescent="0.2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</row>
    <row r="283" spans="6:66" x14ac:dyDescent="0.2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</row>
    <row r="284" spans="6:66" x14ac:dyDescent="0.2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</row>
    <row r="285" spans="6:66" x14ac:dyDescent="0.2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</row>
    <row r="286" spans="6:66" x14ac:dyDescent="0.2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</row>
    <row r="287" spans="6:66" x14ac:dyDescent="0.2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</row>
    <row r="288" spans="6:66" x14ac:dyDescent="0.2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</row>
    <row r="289" spans="6:66" x14ac:dyDescent="0.2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</row>
    <row r="290" spans="6:66" x14ac:dyDescent="0.2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</row>
    <row r="291" spans="6:66" x14ac:dyDescent="0.2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</row>
    <row r="292" spans="6:66" x14ac:dyDescent="0.2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</row>
    <row r="293" spans="6:66" x14ac:dyDescent="0.2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</row>
    <row r="294" spans="6:66" x14ac:dyDescent="0.2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</row>
    <row r="295" spans="6:66" x14ac:dyDescent="0.2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</row>
    <row r="296" spans="6:66" x14ac:dyDescent="0.2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</row>
    <row r="297" spans="6:66" x14ac:dyDescent="0.2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</row>
    <row r="298" spans="6:66" x14ac:dyDescent="0.2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</row>
    <row r="299" spans="6:66" x14ac:dyDescent="0.2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</row>
    <row r="300" spans="6:66" x14ac:dyDescent="0.2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</row>
    <row r="301" spans="6:66" x14ac:dyDescent="0.2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</row>
    <row r="302" spans="6:66" x14ac:dyDescent="0.2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</row>
    <row r="303" spans="6:66" x14ac:dyDescent="0.2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</row>
    <row r="304" spans="6:66" x14ac:dyDescent="0.2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</row>
    <row r="305" spans="6:66" x14ac:dyDescent="0.2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</row>
    <row r="306" spans="6:66" x14ac:dyDescent="0.2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</row>
    <row r="307" spans="6:66" x14ac:dyDescent="0.2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</row>
    <row r="308" spans="6:66" x14ac:dyDescent="0.2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</row>
    <row r="309" spans="6:66" x14ac:dyDescent="0.2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</row>
    <row r="310" spans="6:66" x14ac:dyDescent="0.2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</row>
    <row r="311" spans="6:66" x14ac:dyDescent="0.2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</row>
    <row r="312" spans="6:66" x14ac:dyDescent="0.2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</row>
    <row r="313" spans="6:66" x14ac:dyDescent="0.2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</row>
    <row r="314" spans="6:66" x14ac:dyDescent="0.2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</row>
    <row r="315" spans="6:66" x14ac:dyDescent="0.2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</row>
    <row r="316" spans="6:66" x14ac:dyDescent="0.2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</row>
    <row r="317" spans="6:66" x14ac:dyDescent="0.2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</row>
    <row r="318" spans="6:66" x14ac:dyDescent="0.2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</row>
    <row r="319" spans="6:66" x14ac:dyDescent="0.2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</row>
    <row r="320" spans="6:66" x14ac:dyDescent="0.2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</row>
    <row r="321" spans="6:66" x14ac:dyDescent="0.2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</row>
    <row r="322" spans="6:66" x14ac:dyDescent="0.2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</row>
    <row r="323" spans="6:66" x14ac:dyDescent="0.2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</row>
    <row r="324" spans="6:66" x14ac:dyDescent="0.2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</row>
    <row r="325" spans="6:66" x14ac:dyDescent="0.2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</row>
    <row r="326" spans="6:66" x14ac:dyDescent="0.2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</row>
    <row r="327" spans="6:66" x14ac:dyDescent="0.2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</row>
    <row r="328" spans="6:66" x14ac:dyDescent="0.2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</row>
    <row r="329" spans="6:66" x14ac:dyDescent="0.2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</row>
    <row r="330" spans="6:66" x14ac:dyDescent="0.2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</row>
    <row r="331" spans="6:66" x14ac:dyDescent="0.2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</row>
    <row r="332" spans="6:66" x14ac:dyDescent="0.2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</row>
    <row r="333" spans="6:66" x14ac:dyDescent="0.2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</row>
    <row r="334" spans="6:66" x14ac:dyDescent="0.2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</row>
    <row r="335" spans="6:66" x14ac:dyDescent="0.2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</row>
    <row r="336" spans="6:66" x14ac:dyDescent="0.2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</row>
    <row r="337" spans="6:66" x14ac:dyDescent="0.2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</row>
    <row r="338" spans="6:66" x14ac:dyDescent="0.2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</row>
    <row r="339" spans="6:66" x14ac:dyDescent="0.2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</row>
    <row r="340" spans="6:66" x14ac:dyDescent="0.2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</row>
    <row r="341" spans="6:66" x14ac:dyDescent="0.2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</row>
    <row r="342" spans="6:66" x14ac:dyDescent="0.2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</row>
    <row r="343" spans="6:66" x14ac:dyDescent="0.2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</row>
    <row r="344" spans="6:66" x14ac:dyDescent="0.2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</row>
    <row r="345" spans="6:66" x14ac:dyDescent="0.2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</row>
    <row r="346" spans="6:66" x14ac:dyDescent="0.2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</row>
    <row r="347" spans="6:66" x14ac:dyDescent="0.2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</row>
    <row r="348" spans="6:66" x14ac:dyDescent="0.2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</row>
    <row r="349" spans="6:66" x14ac:dyDescent="0.2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</row>
    <row r="350" spans="6:66" x14ac:dyDescent="0.2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</row>
    <row r="351" spans="6:66" x14ac:dyDescent="0.2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</row>
    <row r="352" spans="6:66" x14ac:dyDescent="0.2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</row>
    <row r="353" spans="6:66" x14ac:dyDescent="0.2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</row>
    <row r="354" spans="6:66" x14ac:dyDescent="0.2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</row>
    <row r="355" spans="6:66" x14ac:dyDescent="0.2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</row>
  </sheetData>
  <sortState ref="A58:BR71">
    <sortCondition ref="D58:D71"/>
  </sortState>
  <mergeCells count="7">
    <mergeCell ref="B3:B4"/>
    <mergeCell ref="F3:AJ3"/>
    <mergeCell ref="AK3:BO3"/>
    <mergeCell ref="C81:E81"/>
    <mergeCell ref="C3:C4"/>
    <mergeCell ref="D3:D4"/>
    <mergeCell ref="E3:E4"/>
  </mergeCells>
  <pageMargins left="0.7" right="0.7" top="0.75" bottom="0.75" header="0.3" footer="0.3"/>
  <pageSetup paperSize="9" orientation="portrait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3:BR355"/>
  <sheetViews>
    <sheetView zoomScaleNormal="100" workbookViewId="0">
      <pane xSplit="5" ySplit="4" topLeftCell="F5" activePane="bottomRight" state="frozen"/>
      <selection activeCell="S16" sqref="S16"/>
      <selection pane="topRight" activeCell="S16" sqref="S16"/>
      <selection pane="bottomLeft" activeCell="S16" sqref="S16"/>
      <selection pane="bottomRight" activeCell="F5" sqref="F5"/>
    </sheetView>
  </sheetViews>
  <sheetFormatPr baseColWidth="10" defaultColWidth="5.28515625" defaultRowHeight="16.5" x14ac:dyDescent="0.3"/>
  <cols>
    <col min="1" max="1" width="5.28515625" style="42"/>
    <col min="2" max="2" width="27.140625" style="42" hidden="1" customWidth="1"/>
    <col min="3" max="3" width="9" style="42" bestFit="1" customWidth="1"/>
    <col min="4" max="4" width="18.28515625" style="42" bestFit="1" customWidth="1"/>
    <col min="5" max="5" width="20" style="42" bestFit="1" customWidth="1"/>
    <col min="6" max="20" width="5.28515625" style="47" customWidth="1"/>
    <col min="21" max="36" width="5.28515625" style="46" customWidth="1"/>
    <col min="37" max="37" width="10.85546875" style="46" customWidth="1"/>
    <col min="38" max="49" width="5.28515625" style="46" customWidth="1"/>
    <col min="50" max="53" width="6.5703125" style="46" customWidth="1"/>
    <col min="54" max="64" width="6.5703125" style="47" customWidth="1"/>
    <col min="65" max="68" width="6" style="47" customWidth="1"/>
    <col min="69" max="69" width="10.85546875" style="47" bestFit="1" customWidth="1"/>
    <col min="70" max="70" width="5.28515625" style="47"/>
    <col min="71" max="16384" width="5.28515625" style="42"/>
  </cols>
  <sheetData>
    <row r="3" spans="2:70" ht="15.75" customHeight="1" x14ac:dyDescent="0.3">
      <c r="B3" s="204" t="s">
        <v>108</v>
      </c>
      <c r="C3" s="204" t="s">
        <v>98</v>
      </c>
      <c r="D3" s="204" t="s">
        <v>99</v>
      </c>
      <c r="E3" s="204" t="s">
        <v>100</v>
      </c>
      <c r="F3" s="201" t="s">
        <v>128</v>
      </c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3"/>
      <c r="AL3" s="201" t="s">
        <v>129</v>
      </c>
      <c r="AM3" s="202"/>
      <c r="AN3" s="202"/>
      <c r="AO3" s="202"/>
      <c r="AP3" s="202"/>
      <c r="AQ3" s="202"/>
      <c r="AR3" s="202"/>
      <c r="AS3" s="202"/>
      <c r="AT3" s="202"/>
      <c r="AU3" s="202"/>
      <c r="AV3" s="202"/>
      <c r="AW3" s="202"/>
      <c r="AX3" s="202"/>
      <c r="AY3" s="202"/>
      <c r="AZ3" s="202"/>
      <c r="BA3" s="202"/>
      <c r="BB3" s="202"/>
      <c r="BC3" s="202"/>
      <c r="BD3" s="202"/>
      <c r="BE3" s="202"/>
      <c r="BF3" s="202"/>
      <c r="BG3" s="202"/>
      <c r="BH3" s="202"/>
      <c r="BI3" s="202"/>
      <c r="BJ3" s="202"/>
      <c r="BK3" s="202"/>
      <c r="BL3" s="202"/>
      <c r="BM3" s="202"/>
      <c r="BN3" s="202"/>
      <c r="BO3" s="202"/>
      <c r="BP3" s="202"/>
      <c r="BQ3" s="203"/>
    </row>
    <row r="4" spans="2:70" s="52" customFormat="1" x14ac:dyDescent="0.3">
      <c r="B4" s="205"/>
      <c r="C4" s="205"/>
      <c r="D4" s="205"/>
      <c r="E4" s="205"/>
      <c r="F4" s="48">
        <v>1</v>
      </c>
      <c r="G4" s="48">
        <v>2</v>
      </c>
      <c r="H4" s="48">
        <v>3</v>
      </c>
      <c r="I4" s="48">
        <v>4</v>
      </c>
      <c r="J4" s="48">
        <v>5</v>
      </c>
      <c r="K4" s="48">
        <v>6</v>
      </c>
      <c r="L4" s="48">
        <v>7</v>
      </c>
      <c r="M4" s="48">
        <v>8</v>
      </c>
      <c r="N4" s="48">
        <v>9</v>
      </c>
      <c r="O4" s="48">
        <v>10</v>
      </c>
      <c r="P4" s="48">
        <v>11</v>
      </c>
      <c r="Q4" s="48">
        <v>12</v>
      </c>
      <c r="R4" s="48">
        <v>13</v>
      </c>
      <c r="S4" s="48">
        <v>14</v>
      </c>
      <c r="T4" s="48">
        <v>15</v>
      </c>
      <c r="U4" s="56">
        <v>16</v>
      </c>
      <c r="V4" s="56">
        <v>17</v>
      </c>
      <c r="W4" s="56">
        <v>18</v>
      </c>
      <c r="X4" s="56">
        <v>19</v>
      </c>
      <c r="Y4" s="56">
        <v>20</v>
      </c>
      <c r="Z4" s="56">
        <v>21</v>
      </c>
      <c r="AA4" s="56">
        <v>22</v>
      </c>
      <c r="AB4" s="56">
        <v>23</v>
      </c>
      <c r="AC4" s="56">
        <v>24</v>
      </c>
      <c r="AD4" s="56">
        <v>25</v>
      </c>
      <c r="AE4" s="56">
        <v>26</v>
      </c>
      <c r="AF4" s="56">
        <v>27</v>
      </c>
      <c r="AG4" s="56">
        <v>28</v>
      </c>
      <c r="AH4" s="56">
        <v>29</v>
      </c>
      <c r="AI4" s="56">
        <v>30</v>
      </c>
      <c r="AJ4" s="57">
        <v>31</v>
      </c>
      <c r="AK4" s="58" t="s">
        <v>97</v>
      </c>
      <c r="AL4" s="59">
        <v>1</v>
      </c>
      <c r="AM4" s="60">
        <v>2</v>
      </c>
      <c r="AN4" s="60">
        <v>3</v>
      </c>
      <c r="AO4" s="59">
        <v>4</v>
      </c>
      <c r="AP4" s="60">
        <v>5</v>
      </c>
      <c r="AQ4" s="60">
        <v>6</v>
      </c>
      <c r="AR4" s="59">
        <v>7</v>
      </c>
      <c r="AS4" s="60">
        <v>8</v>
      </c>
      <c r="AT4" s="60">
        <v>9</v>
      </c>
      <c r="AU4" s="59">
        <v>10</v>
      </c>
      <c r="AV4" s="60">
        <v>11</v>
      </c>
      <c r="AW4" s="60">
        <v>12</v>
      </c>
      <c r="AX4" s="59">
        <v>13</v>
      </c>
      <c r="AY4" s="60">
        <v>14</v>
      </c>
      <c r="AZ4" s="60">
        <v>15</v>
      </c>
      <c r="BA4" s="59">
        <v>16</v>
      </c>
      <c r="BB4" s="60">
        <v>17</v>
      </c>
      <c r="BC4" s="51">
        <v>18</v>
      </c>
      <c r="BD4" s="50">
        <v>19</v>
      </c>
      <c r="BE4" s="51">
        <v>20</v>
      </c>
      <c r="BF4" s="51">
        <v>21</v>
      </c>
      <c r="BG4" s="50">
        <v>22</v>
      </c>
      <c r="BH4" s="51">
        <v>23</v>
      </c>
      <c r="BI4" s="51">
        <v>24</v>
      </c>
      <c r="BJ4" s="50">
        <v>25</v>
      </c>
      <c r="BK4" s="51">
        <v>26</v>
      </c>
      <c r="BL4" s="51">
        <v>27</v>
      </c>
      <c r="BM4" s="50">
        <v>28</v>
      </c>
      <c r="BN4" s="51">
        <v>29</v>
      </c>
      <c r="BO4" s="51">
        <v>30</v>
      </c>
      <c r="BP4" s="50">
        <v>31</v>
      </c>
      <c r="BQ4" s="49" t="s">
        <v>97</v>
      </c>
      <c r="BR4" s="54"/>
    </row>
    <row r="5" spans="2:70" x14ac:dyDescent="0.3">
      <c r="B5" s="53" t="str">
        <f>CONCATENATE(C5,"_",D5)</f>
        <v>Altiplano_Los Quintos</v>
      </c>
      <c r="C5" s="86" t="s">
        <v>3</v>
      </c>
      <c r="D5" s="86" t="s">
        <v>44</v>
      </c>
      <c r="E5" s="86" t="s">
        <v>45</v>
      </c>
      <c r="F5" s="63">
        <v>25.1</v>
      </c>
      <c r="G5" s="63">
        <v>24.3</v>
      </c>
      <c r="H5" s="63">
        <v>26.3</v>
      </c>
      <c r="I5" s="63">
        <v>27.7</v>
      </c>
      <c r="J5" s="63">
        <v>28</v>
      </c>
      <c r="K5" s="63">
        <v>28.4</v>
      </c>
      <c r="L5" s="63">
        <v>28.1</v>
      </c>
      <c r="M5" s="63">
        <v>26.7</v>
      </c>
      <c r="N5" s="63">
        <v>27.9</v>
      </c>
      <c r="O5" s="63">
        <v>27.4</v>
      </c>
      <c r="P5" s="63">
        <v>27.6</v>
      </c>
      <c r="Q5" s="63">
        <v>27.3</v>
      </c>
      <c r="R5" s="63">
        <v>29.5</v>
      </c>
      <c r="S5" s="63">
        <v>31.4</v>
      </c>
      <c r="T5" s="63">
        <v>32.200000000000003</v>
      </c>
      <c r="U5" s="63">
        <v>31.3</v>
      </c>
      <c r="V5" s="63">
        <v>30.4</v>
      </c>
      <c r="W5" s="63">
        <v>30</v>
      </c>
      <c r="X5" s="63">
        <v>32.5</v>
      </c>
      <c r="Y5" s="63">
        <v>30.8</v>
      </c>
      <c r="Z5" s="63">
        <v>31.2</v>
      </c>
      <c r="AA5" s="63">
        <v>32.6</v>
      </c>
      <c r="AB5" s="63">
        <v>30.5</v>
      </c>
      <c r="AC5" s="63">
        <v>30.4</v>
      </c>
      <c r="AD5" s="63">
        <v>31.2</v>
      </c>
      <c r="AE5" s="63">
        <v>31.6</v>
      </c>
      <c r="AF5" s="63">
        <v>32.1</v>
      </c>
      <c r="AG5" s="63">
        <v>32.299999999999997</v>
      </c>
      <c r="AH5" s="63">
        <v>31.8</v>
      </c>
      <c r="AI5" s="63">
        <v>32</v>
      </c>
      <c r="AJ5" s="153">
        <v>30.7</v>
      </c>
      <c r="AK5" s="43">
        <f>AVERAGE(F5:AJ5)</f>
        <v>29.654838709677417</v>
      </c>
      <c r="AL5" s="64">
        <v>15.2</v>
      </c>
      <c r="AM5" s="64">
        <v>13.9</v>
      </c>
      <c r="AN5" s="64">
        <v>13.2</v>
      </c>
      <c r="AO5" s="64">
        <v>11.7</v>
      </c>
      <c r="AP5" s="64">
        <v>14.5</v>
      </c>
      <c r="AQ5" s="64">
        <v>12.6</v>
      </c>
      <c r="AR5" s="64">
        <v>14.4</v>
      </c>
      <c r="AS5" s="64">
        <v>12.6</v>
      </c>
      <c r="AT5" s="64">
        <v>11.3</v>
      </c>
      <c r="AU5" s="64">
        <v>9.6999999999999993</v>
      </c>
      <c r="AV5" s="64">
        <v>11.2</v>
      </c>
      <c r="AW5" s="64">
        <v>8.6999999999999993</v>
      </c>
      <c r="AX5" s="64">
        <v>8.6999999999999993</v>
      </c>
      <c r="AY5" s="64">
        <v>7.5</v>
      </c>
      <c r="AZ5" s="64">
        <v>11.9</v>
      </c>
      <c r="BA5" s="64">
        <v>13.4</v>
      </c>
      <c r="BB5" s="64">
        <v>12.1</v>
      </c>
      <c r="BC5" s="64">
        <v>15.7</v>
      </c>
      <c r="BD5" s="64">
        <v>14.4</v>
      </c>
      <c r="BE5" s="64">
        <v>12.2</v>
      </c>
      <c r="BF5" s="64">
        <v>12.9</v>
      </c>
      <c r="BG5" s="64">
        <v>12</v>
      </c>
      <c r="BH5" s="64">
        <v>13.5</v>
      </c>
      <c r="BI5" s="64">
        <v>12.6</v>
      </c>
      <c r="BJ5" s="64">
        <v>14.5</v>
      </c>
      <c r="BK5" s="64">
        <v>12.9</v>
      </c>
      <c r="BL5" s="64">
        <v>10.5</v>
      </c>
      <c r="BM5" s="64">
        <v>9.5</v>
      </c>
      <c r="BN5" s="64">
        <v>11.3</v>
      </c>
      <c r="BO5" s="64">
        <v>10.1</v>
      </c>
      <c r="BP5" s="64">
        <v>10.5</v>
      </c>
      <c r="BQ5" s="44">
        <f>AVERAGE(AL5:BP5)</f>
        <v>12.103225806451613</v>
      </c>
      <c r="BR5" s="55"/>
    </row>
    <row r="6" spans="2:70" x14ac:dyDescent="0.3">
      <c r="B6" s="53" t="str">
        <f t="shared" ref="B6:B63" si="0">CONCATENATE(C6,"_",D6)</f>
        <v>Altiplano_El Cuijal</v>
      </c>
      <c r="C6" s="86" t="s">
        <v>3</v>
      </c>
      <c r="D6" s="86" t="s">
        <v>17</v>
      </c>
      <c r="E6" s="86" t="s">
        <v>60</v>
      </c>
      <c r="F6" s="64" t="s">
        <v>140</v>
      </c>
      <c r="G6" s="64" t="s">
        <v>140</v>
      </c>
      <c r="H6" s="64" t="s">
        <v>140</v>
      </c>
      <c r="I6" s="64" t="s">
        <v>140</v>
      </c>
      <c r="J6" s="64" t="s">
        <v>140</v>
      </c>
      <c r="K6" s="64" t="s">
        <v>140</v>
      </c>
      <c r="L6" s="64" t="s">
        <v>140</v>
      </c>
      <c r="M6" s="64" t="s">
        <v>140</v>
      </c>
      <c r="N6" s="64" t="s">
        <v>140</v>
      </c>
      <c r="O6" s="64" t="s">
        <v>140</v>
      </c>
      <c r="P6" s="64" t="s">
        <v>140</v>
      </c>
      <c r="Q6" s="64" t="s">
        <v>140</v>
      </c>
      <c r="R6" s="64" t="s">
        <v>140</v>
      </c>
      <c r="S6" s="64" t="s">
        <v>140</v>
      </c>
      <c r="T6" s="64" t="s">
        <v>140</v>
      </c>
      <c r="U6" s="64" t="s">
        <v>140</v>
      </c>
      <c r="V6" s="64" t="s">
        <v>140</v>
      </c>
      <c r="W6" s="64" t="s">
        <v>140</v>
      </c>
      <c r="X6" s="64" t="s">
        <v>140</v>
      </c>
      <c r="Y6" s="64" t="s">
        <v>140</v>
      </c>
      <c r="Z6" s="64" t="s">
        <v>140</v>
      </c>
      <c r="AA6" s="64" t="s">
        <v>140</v>
      </c>
      <c r="AB6" s="64" t="s">
        <v>140</v>
      </c>
      <c r="AC6" s="64" t="s">
        <v>140</v>
      </c>
      <c r="AD6" s="64" t="s">
        <v>140</v>
      </c>
      <c r="AE6" s="64" t="s">
        <v>140</v>
      </c>
      <c r="AF6" s="64" t="s">
        <v>140</v>
      </c>
      <c r="AG6" s="64" t="s">
        <v>140</v>
      </c>
      <c r="AH6" s="64" t="s">
        <v>140</v>
      </c>
      <c r="AI6" s="64" t="s">
        <v>140</v>
      </c>
      <c r="AJ6" s="64">
        <v>30.7</v>
      </c>
      <c r="AK6" s="43">
        <f t="shared" ref="AK6:AK64" si="1">AVERAGE(F6:AJ6)</f>
        <v>30.7</v>
      </c>
      <c r="AL6" s="64" t="s">
        <v>140</v>
      </c>
      <c r="AM6" s="64" t="s">
        <v>140</v>
      </c>
      <c r="AN6" s="64" t="s">
        <v>140</v>
      </c>
      <c r="AO6" s="64" t="s">
        <v>140</v>
      </c>
      <c r="AP6" s="64" t="s">
        <v>140</v>
      </c>
      <c r="AQ6" s="64" t="s">
        <v>140</v>
      </c>
      <c r="AR6" s="64" t="s">
        <v>140</v>
      </c>
      <c r="AS6" s="64" t="s">
        <v>140</v>
      </c>
      <c r="AT6" s="64" t="s">
        <v>140</v>
      </c>
      <c r="AU6" s="64" t="s">
        <v>140</v>
      </c>
      <c r="AV6" s="64" t="s">
        <v>140</v>
      </c>
      <c r="AW6" s="64" t="s">
        <v>140</v>
      </c>
      <c r="AX6" s="64" t="s">
        <v>140</v>
      </c>
      <c r="AY6" s="64" t="s">
        <v>140</v>
      </c>
      <c r="AZ6" s="64" t="s">
        <v>140</v>
      </c>
      <c r="BA6" s="64" t="s">
        <v>140</v>
      </c>
      <c r="BB6" s="64" t="s">
        <v>140</v>
      </c>
      <c r="BC6" s="64" t="s">
        <v>140</v>
      </c>
      <c r="BD6" s="64" t="s">
        <v>140</v>
      </c>
      <c r="BE6" s="64" t="s">
        <v>140</v>
      </c>
      <c r="BF6" s="64" t="s">
        <v>140</v>
      </c>
      <c r="BG6" s="64" t="s">
        <v>140</v>
      </c>
      <c r="BH6" s="64" t="s">
        <v>140</v>
      </c>
      <c r="BI6" s="64" t="s">
        <v>140</v>
      </c>
      <c r="BJ6" s="64" t="s">
        <v>140</v>
      </c>
      <c r="BK6" s="64" t="s">
        <v>140</v>
      </c>
      <c r="BL6" s="64" t="s">
        <v>140</v>
      </c>
      <c r="BM6" s="64" t="s">
        <v>140</v>
      </c>
      <c r="BN6" s="64" t="s">
        <v>140</v>
      </c>
      <c r="BO6" s="64" t="s">
        <v>140</v>
      </c>
      <c r="BP6" s="64">
        <v>10.5</v>
      </c>
      <c r="BQ6" s="44">
        <f t="shared" ref="BQ6:BQ66" si="2">AVERAGE(AL6:BP6)</f>
        <v>10.5</v>
      </c>
      <c r="BR6" s="55"/>
    </row>
    <row r="7" spans="2:70" x14ac:dyDescent="0.3">
      <c r="B7" s="53" t="str">
        <f t="shared" si="0"/>
        <v>Altiplano_Charcas</v>
      </c>
      <c r="C7" s="86" t="s">
        <v>3</v>
      </c>
      <c r="D7" s="86" t="s">
        <v>16</v>
      </c>
      <c r="E7" s="86" t="s">
        <v>16</v>
      </c>
      <c r="F7" s="63">
        <v>21.9</v>
      </c>
      <c r="G7" s="63">
        <v>22.1</v>
      </c>
      <c r="H7" s="63">
        <v>23.1</v>
      </c>
      <c r="I7" s="63">
        <v>24.8</v>
      </c>
      <c r="J7" s="63">
        <v>25.8</v>
      </c>
      <c r="K7" s="63">
        <v>27.4</v>
      </c>
      <c r="L7" s="63">
        <v>26.7</v>
      </c>
      <c r="M7" s="63">
        <v>24.7</v>
      </c>
      <c r="N7" s="63">
        <v>26</v>
      </c>
      <c r="O7" s="63">
        <v>25.2</v>
      </c>
      <c r="P7" s="63">
        <v>25.4</v>
      </c>
      <c r="Q7" s="63">
        <v>24.2</v>
      </c>
      <c r="R7" s="63">
        <v>27.5</v>
      </c>
      <c r="S7" s="63">
        <v>31.1</v>
      </c>
      <c r="T7" s="63">
        <v>32.200000000000003</v>
      </c>
      <c r="U7" s="63">
        <v>31.3</v>
      </c>
      <c r="V7" s="63">
        <v>29.5</v>
      </c>
      <c r="W7" s="63">
        <v>28.5</v>
      </c>
      <c r="X7" s="63">
        <v>31.6</v>
      </c>
      <c r="Y7" s="63">
        <v>31.6</v>
      </c>
      <c r="Z7" s="63">
        <v>30.4</v>
      </c>
      <c r="AA7" s="63">
        <v>31.5</v>
      </c>
      <c r="AB7" s="63">
        <v>30.9</v>
      </c>
      <c r="AC7" s="63">
        <v>27.6</v>
      </c>
      <c r="AD7" s="63">
        <v>28.4</v>
      </c>
      <c r="AE7" s="63">
        <v>29.4</v>
      </c>
      <c r="AF7" s="63">
        <v>29.3</v>
      </c>
      <c r="AG7" s="63">
        <v>29.3</v>
      </c>
      <c r="AH7" s="63">
        <v>29.8</v>
      </c>
      <c r="AI7" s="63">
        <v>29.5</v>
      </c>
      <c r="AJ7" s="63">
        <v>29</v>
      </c>
      <c r="AK7" s="43">
        <f t="shared" si="1"/>
        <v>27.925806451612896</v>
      </c>
      <c r="AL7" s="63">
        <v>14.3</v>
      </c>
      <c r="AM7" s="63">
        <v>12.9</v>
      </c>
      <c r="AN7" s="63">
        <v>13.5</v>
      </c>
      <c r="AO7" s="63">
        <v>13.5</v>
      </c>
      <c r="AP7" s="63">
        <v>14.5</v>
      </c>
      <c r="AQ7" s="63">
        <v>14.8</v>
      </c>
      <c r="AR7" s="63">
        <v>14.5</v>
      </c>
      <c r="AS7" s="63">
        <v>13.5</v>
      </c>
      <c r="AT7" s="63">
        <v>12.5</v>
      </c>
      <c r="AU7" s="63">
        <v>10.7</v>
      </c>
      <c r="AV7" s="63">
        <v>12</v>
      </c>
      <c r="AW7" s="63">
        <v>10</v>
      </c>
      <c r="AX7" s="63">
        <v>11.4</v>
      </c>
      <c r="AY7" s="63">
        <v>8.6999999999999993</v>
      </c>
      <c r="AZ7" s="63">
        <v>12.9</v>
      </c>
      <c r="BA7" s="63">
        <v>12.4</v>
      </c>
      <c r="BB7" s="63">
        <v>13.4</v>
      </c>
      <c r="BC7" s="63">
        <v>14.4</v>
      </c>
      <c r="BD7" s="63">
        <v>15.8</v>
      </c>
      <c r="BE7" s="63">
        <v>13.3</v>
      </c>
      <c r="BF7" s="63">
        <v>14.9</v>
      </c>
      <c r="BG7" s="63">
        <v>12.2</v>
      </c>
      <c r="BH7" s="63">
        <v>13.5</v>
      </c>
      <c r="BI7" s="63">
        <v>12.7</v>
      </c>
      <c r="BJ7" s="63">
        <v>13.6</v>
      </c>
      <c r="BK7" s="63">
        <v>13.2</v>
      </c>
      <c r="BL7" s="63">
        <v>11.1</v>
      </c>
      <c r="BM7" s="63">
        <v>12.9</v>
      </c>
      <c r="BN7" s="63">
        <v>13.9</v>
      </c>
      <c r="BO7" s="63">
        <v>11.6</v>
      </c>
      <c r="BP7" s="63">
        <v>13.2</v>
      </c>
      <c r="BQ7" s="44">
        <f t="shared" si="2"/>
        <v>12.961290322580643</v>
      </c>
      <c r="BR7" s="55"/>
    </row>
    <row r="8" spans="2:70" x14ac:dyDescent="0.3">
      <c r="B8" s="53" t="str">
        <f t="shared" si="0"/>
        <v>Altiplano_El Huizache</v>
      </c>
      <c r="C8" s="86" t="s">
        <v>3</v>
      </c>
      <c r="D8" s="86" t="s">
        <v>21</v>
      </c>
      <c r="E8" s="86" t="s">
        <v>22</v>
      </c>
      <c r="F8" s="63">
        <v>26</v>
      </c>
      <c r="G8" s="63">
        <v>26.2</v>
      </c>
      <c r="H8" s="63">
        <v>28.8</v>
      </c>
      <c r="I8" s="63">
        <v>29.5</v>
      </c>
      <c r="J8" s="63">
        <v>30.2</v>
      </c>
      <c r="K8" s="63">
        <v>32.6</v>
      </c>
      <c r="L8" s="63">
        <v>31.8</v>
      </c>
      <c r="M8" s="63">
        <v>30.4</v>
      </c>
      <c r="N8" s="63">
        <v>31.2</v>
      </c>
      <c r="O8" s="63">
        <v>31</v>
      </c>
      <c r="P8" s="63">
        <v>29.5</v>
      </c>
      <c r="Q8" s="63">
        <v>30.9</v>
      </c>
      <c r="R8" s="63">
        <v>33.5</v>
      </c>
      <c r="S8" s="63">
        <v>35.4</v>
      </c>
      <c r="T8" s="63">
        <v>36.700000000000003</v>
      </c>
      <c r="U8" s="63">
        <v>35.200000000000003</v>
      </c>
      <c r="V8" s="63">
        <v>34.1</v>
      </c>
      <c r="W8" s="63">
        <v>32.299999999999997</v>
      </c>
      <c r="X8" s="63">
        <v>35.1</v>
      </c>
      <c r="Y8" s="63">
        <v>34.5</v>
      </c>
      <c r="Z8" s="63">
        <v>34.200000000000003</v>
      </c>
      <c r="AA8" s="63">
        <v>34.6</v>
      </c>
      <c r="AB8" s="63">
        <v>35.700000000000003</v>
      </c>
      <c r="AC8" s="63">
        <v>32.700000000000003</v>
      </c>
      <c r="AD8" s="63">
        <v>34.4</v>
      </c>
      <c r="AE8" s="63">
        <v>36.4</v>
      </c>
      <c r="AF8" s="63">
        <v>35.9</v>
      </c>
      <c r="AG8" s="63">
        <v>35.200000000000003</v>
      </c>
      <c r="AH8" s="63">
        <v>34.5</v>
      </c>
      <c r="AI8" s="63">
        <v>33.4</v>
      </c>
      <c r="AJ8" s="153">
        <v>33.700000000000003</v>
      </c>
      <c r="AK8" s="43">
        <f t="shared" si="1"/>
        <v>32.761290322580649</v>
      </c>
      <c r="AL8" s="63">
        <v>16.7</v>
      </c>
      <c r="AM8" s="63">
        <v>15.7</v>
      </c>
      <c r="AN8" s="63">
        <v>16.5</v>
      </c>
      <c r="AO8" s="63">
        <v>17.399999999999999</v>
      </c>
      <c r="AP8" s="63">
        <v>17.8</v>
      </c>
      <c r="AQ8" s="63">
        <v>17.899999999999999</v>
      </c>
      <c r="AR8" s="63">
        <v>16.100000000000001</v>
      </c>
      <c r="AS8" s="63">
        <v>17.100000000000001</v>
      </c>
      <c r="AT8" s="63">
        <v>16</v>
      </c>
      <c r="AU8" s="63">
        <v>14.7</v>
      </c>
      <c r="AV8" s="63">
        <v>14.4</v>
      </c>
      <c r="AW8" s="63">
        <v>13.2</v>
      </c>
      <c r="AX8" s="63">
        <v>13.8</v>
      </c>
      <c r="AY8" s="63">
        <v>12.9</v>
      </c>
      <c r="AZ8" s="63">
        <v>14.4</v>
      </c>
      <c r="BA8" s="63">
        <v>15.2</v>
      </c>
      <c r="BB8" s="63">
        <v>15.1</v>
      </c>
      <c r="BC8" s="63">
        <v>16.399999999999999</v>
      </c>
      <c r="BD8" s="63">
        <v>17.100000000000001</v>
      </c>
      <c r="BE8" s="63">
        <v>15.6</v>
      </c>
      <c r="BF8" s="63">
        <v>16.600000000000001</v>
      </c>
      <c r="BG8" s="63">
        <v>14.2</v>
      </c>
      <c r="BH8" s="63">
        <v>16.7</v>
      </c>
      <c r="BI8" s="63">
        <v>15.4</v>
      </c>
      <c r="BJ8" s="63">
        <v>17.600000000000001</v>
      </c>
      <c r="BK8" s="63">
        <v>14.7</v>
      </c>
      <c r="BL8" s="63">
        <v>14.6</v>
      </c>
      <c r="BM8" s="63">
        <v>14.7</v>
      </c>
      <c r="BN8" s="63">
        <v>16</v>
      </c>
      <c r="BO8" s="63">
        <v>15.9</v>
      </c>
      <c r="BP8" s="64">
        <v>14.4</v>
      </c>
      <c r="BQ8" s="44">
        <f t="shared" si="2"/>
        <v>15.638709677419353</v>
      </c>
      <c r="BR8" s="55"/>
    </row>
    <row r="9" spans="2:70" x14ac:dyDescent="0.3">
      <c r="B9" s="53" t="str">
        <f t="shared" si="0"/>
        <v>Altiplano_El Vergel</v>
      </c>
      <c r="C9" s="86" t="s">
        <v>3</v>
      </c>
      <c r="D9" s="86" t="s">
        <v>28</v>
      </c>
      <c r="E9" s="86" t="s">
        <v>29</v>
      </c>
      <c r="F9" s="63">
        <v>27.9</v>
      </c>
      <c r="G9" s="63">
        <v>25.6</v>
      </c>
      <c r="H9" s="63">
        <v>29</v>
      </c>
      <c r="I9" s="63">
        <v>30.5</v>
      </c>
      <c r="J9" s="63">
        <v>29.5</v>
      </c>
      <c r="K9" s="63">
        <v>32</v>
      </c>
      <c r="L9" s="63">
        <v>31.5</v>
      </c>
      <c r="M9" s="63">
        <v>29.5</v>
      </c>
      <c r="N9" s="63">
        <v>29.9</v>
      </c>
      <c r="O9" s="63">
        <v>29.9</v>
      </c>
      <c r="P9" s="63">
        <v>30</v>
      </c>
      <c r="Q9" s="63">
        <v>29.4</v>
      </c>
      <c r="R9" s="63">
        <v>32.6</v>
      </c>
      <c r="S9" s="63">
        <v>34.700000000000003</v>
      </c>
      <c r="T9" s="63">
        <v>35.9</v>
      </c>
      <c r="U9" s="63">
        <v>34.1</v>
      </c>
      <c r="V9" s="63">
        <v>32.5</v>
      </c>
      <c r="W9" s="63">
        <v>31.4</v>
      </c>
      <c r="X9" s="63">
        <v>34.200000000000003</v>
      </c>
      <c r="Y9" s="63">
        <v>33.6</v>
      </c>
      <c r="Z9" s="63">
        <v>33.4</v>
      </c>
      <c r="AA9" s="63">
        <v>33.799999999999997</v>
      </c>
      <c r="AB9" s="63">
        <v>35</v>
      </c>
      <c r="AC9" s="63">
        <v>32.299999999999997</v>
      </c>
      <c r="AD9" s="63">
        <v>33.5</v>
      </c>
      <c r="AE9" s="63">
        <v>34.200000000000003</v>
      </c>
      <c r="AF9" s="63">
        <v>33.9</v>
      </c>
      <c r="AG9" s="63">
        <v>33.4</v>
      </c>
      <c r="AH9" s="63">
        <v>32.700000000000003</v>
      </c>
      <c r="AI9" s="63">
        <v>32.1</v>
      </c>
      <c r="AJ9" s="63">
        <v>31.1</v>
      </c>
      <c r="AK9" s="43">
        <f t="shared" si="1"/>
        <v>31.906451612903226</v>
      </c>
      <c r="AL9" s="63">
        <v>17.899999999999999</v>
      </c>
      <c r="AM9" s="63">
        <v>16.100000000000001</v>
      </c>
      <c r="AN9" s="63">
        <v>16.600000000000001</v>
      </c>
      <c r="AO9" s="63">
        <v>16.5</v>
      </c>
      <c r="AP9" s="63">
        <v>16.899999999999999</v>
      </c>
      <c r="AQ9" s="63">
        <v>16.8</v>
      </c>
      <c r="AR9" s="63">
        <v>15.5</v>
      </c>
      <c r="AS9" s="63">
        <v>17.5</v>
      </c>
      <c r="AT9" s="63">
        <v>15.8</v>
      </c>
      <c r="AU9" s="63">
        <v>12.2</v>
      </c>
      <c r="AV9" s="63">
        <v>14.7</v>
      </c>
      <c r="AW9" s="63">
        <v>13.1</v>
      </c>
      <c r="AX9" s="63">
        <v>11.4</v>
      </c>
      <c r="AY9" s="63">
        <v>7.7</v>
      </c>
      <c r="AZ9" s="63">
        <v>13.1</v>
      </c>
      <c r="BA9" s="63">
        <v>14.3</v>
      </c>
      <c r="BB9" s="63">
        <v>15.9</v>
      </c>
      <c r="BC9" s="63">
        <v>17.3</v>
      </c>
      <c r="BD9" s="63">
        <v>19.5</v>
      </c>
      <c r="BE9" s="63">
        <v>14.8</v>
      </c>
      <c r="BF9" s="63">
        <v>16.8</v>
      </c>
      <c r="BG9" s="63">
        <v>12.9</v>
      </c>
      <c r="BH9" s="63">
        <v>16.5</v>
      </c>
      <c r="BI9" s="63">
        <v>15.7</v>
      </c>
      <c r="BJ9" s="63">
        <v>18.2</v>
      </c>
      <c r="BK9" s="63">
        <v>15.4</v>
      </c>
      <c r="BL9" s="63">
        <v>14</v>
      </c>
      <c r="BM9" s="63">
        <v>15.1</v>
      </c>
      <c r="BN9" s="63">
        <v>15.5</v>
      </c>
      <c r="BO9" s="63">
        <v>15.8</v>
      </c>
      <c r="BP9" s="63">
        <v>14.6</v>
      </c>
      <c r="BQ9" s="44">
        <f t="shared" si="2"/>
        <v>15.293548387096775</v>
      </c>
      <c r="BR9" s="55"/>
    </row>
    <row r="10" spans="2:70" x14ac:dyDescent="0.3">
      <c r="B10" s="53" t="str">
        <f t="shared" si="0"/>
        <v xml:space="preserve">Altiplano_Pocitos </v>
      </c>
      <c r="C10" s="86" t="s">
        <v>3</v>
      </c>
      <c r="D10" s="86" t="s">
        <v>50</v>
      </c>
      <c r="E10" s="86" t="s">
        <v>29</v>
      </c>
      <c r="F10" s="63">
        <v>26.8</v>
      </c>
      <c r="G10" s="63">
        <v>24.4</v>
      </c>
      <c r="H10" s="63">
        <v>26.1</v>
      </c>
      <c r="I10" s="63">
        <v>26.9</v>
      </c>
      <c r="J10" s="63">
        <v>26.7</v>
      </c>
      <c r="K10" s="63">
        <v>29</v>
      </c>
      <c r="L10" s="63">
        <v>27.7</v>
      </c>
      <c r="M10" s="63">
        <v>26.6</v>
      </c>
      <c r="N10" s="63">
        <v>27.5</v>
      </c>
      <c r="O10" s="63">
        <v>27.8</v>
      </c>
      <c r="P10" s="63">
        <v>27.6</v>
      </c>
      <c r="Q10" s="63">
        <v>27.4</v>
      </c>
      <c r="R10" s="63">
        <v>30.4</v>
      </c>
      <c r="S10" s="63">
        <v>31.7</v>
      </c>
      <c r="T10" s="63">
        <v>32.4</v>
      </c>
      <c r="U10" s="63">
        <v>32.299999999999997</v>
      </c>
      <c r="V10" s="63">
        <v>30.1</v>
      </c>
      <c r="W10" s="63">
        <v>28.6</v>
      </c>
      <c r="X10" s="63">
        <v>31.8</v>
      </c>
      <c r="Y10" s="63">
        <v>30.4</v>
      </c>
      <c r="Z10" s="63">
        <v>31.2</v>
      </c>
      <c r="AA10" s="63">
        <v>32.1</v>
      </c>
      <c r="AB10" s="63">
        <v>31.6</v>
      </c>
      <c r="AC10" s="63">
        <v>31</v>
      </c>
      <c r="AD10" s="63">
        <v>32.6</v>
      </c>
      <c r="AE10" s="63">
        <v>32.6</v>
      </c>
      <c r="AF10" s="63">
        <v>32.4</v>
      </c>
      <c r="AG10" s="63">
        <v>32.5</v>
      </c>
      <c r="AH10" s="63">
        <v>31.9</v>
      </c>
      <c r="AI10" s="63">
        <v>30.9</v>
      </c>
      <c r="AJ10" s="63">
        <v>30.7</v>
      </c>
      <c r="AK10" s="43">
        <f t="shared" si="1"/>
        <v>29.732258064516131</v>
      </c>
      <c r="AL10" s="63">
        <v>14.6</v>
      </c>
      <c r="AM10" s="63">
        <v>13.9</v>
      </c>
      <c r="AN10" s="63">
        <v>13.3</v>
      </c>
      <c r="AO10" s="63">
        <v>15.8</v>
      </c>
      <c r="AP10" s="63">
        <v>15.2</v>
      </c>
      <c r="AQ10" s="63">
        <v>14.8</v>
      </c>
      <c r="AR10" s="63">
        <v>15</v>
      </c>
      <c r="AS10" s="63">
        <v>15.6</v>
      </c>
      <c r="AT10" s="63">
        <v>14.1</v>
      </c>
      <c r="AU10" s="63">
        <v>10</v>
      </c>
      <c r="AV10" s="63">
        <v>13.1</v>
      </c>
      <c r="AW10" s="63">
        <v>11.8</v>
      </c>
      <c r="AX10" s="63">
        <v>13.8</v>
      </c>
      <c r="AY10" s="63">
        <v>8.5</v>
      </c>
      <c r="AZ10" s="63">
        <v>14</v>
      </c>
      <c r="BA10" s="63">
        <v>13.1</v>
      </c>
      <c r="BB10" s="63">
        <v>15.7</v>
      </c>
      <c r="BC10" s="63">
        <v>15</v>
      </c>
      <c r="BD10" s="63">
        <v>17</v>
      </c>
      <c r="BE10" s="63">
        <v>12.1</v>
      </c>
      <c r="BF10" s="63">
        <v>14.6</v>
      </c>
      <c r="BG10" s="63">
        <v>12.9</v>
      </c>
      <c r="BH10" s="63">
        <v>14.6</v>
      </c>
      <c r="BI10" s="63">
        <v>13.3</v>
      </c>
      <c r="BJ10" s="63">
        <v>15.6</v>
      </c>
      <c r="BK10" s="63">
        <v>15</v>
      </c>
      <c r="BL10" s="63">
        <v>12.5</v>
      </c>
      <c r="BM10" s="63">
        <v>14.8</v>
      </c>
      <c r="BN10" s="63">
        <v>13.4</v>
      </c>
      <c r="BO10" s="63">
        <v>13.7</v>
      </c>
      <c r="BP10" s="63">
        <v>11.3</v>
      </c>
      <c r="BQ10" s="44">
        <f t="shared" si="2"/>
        <v>13.80967741935484</v>
      </c>
      <c r="BR10" s="55"/>
    </row>
    <row r="11" spans="2:70" x14ac:dyDescent="0.3">
      <c r="B11" s="53" t="str">
        <f t="shared" si="0"/>
        <v>Altiplano_Banderillas</v>
      </c>
      <c r="C11" s="86" t="s">
        <v>3</v>
      </c>
      <c r="D11" s="86" t="s">
        <v>4</v>
      </c>
      <c r="E11" s="86" t="s">
        <v>5</v>
      </c>
      <c r="F11" s="63">
        <v>23</v>
      </c>
      <c r="G11" s="63">
        <v>22.3</v>
      </c>
      <c r="H11" s="63">
        <v>23.2</v>
      </c>
      <c r="I11" s="63">
        <v>25.1</v>
      </c>
      <c r="J11" s="63">
        <v>25.5</v>
      </c>
      <c r="K11" s="63">
        <v>26.7</v>
      </c>
      <c r="L11" s="63">
        <v>25.5</v>
      </c>
      <c r="M11" s="63">
        <v>24.6</v>
      </c>
      <c r="N11" s="63">
        <v>25.6</v>
      </c>
      <c r="O11" s="63">
        <v>25.2</v>
      </c>
      <c r="P11" s="63">
        <v>25.2</v>
      </c>
      <c r="Q11" s="63">
        <v>24.2</v>
      </c>
      <c r="R11" s="63">
        <v>26.3</v>
      </c>
      <c r="S11" s="63">
        <v>28.7</v>
      </c>
      <c r="T11" s="63">
        <v>29.8</v>
      </c>
      <c r="U11" s="63">
        <v>29.4</v>
      </c>
      <c r="V11" s="63">
        <v>27.8</v>
      </c>
      <c r="W11" s="63">
        <v>28.7</v>
      </c>
      <c r="X11" s="63">
        <v>28.4</v>
      </c>
      <c r="Y11" s="63">
        <v>29</v>
      </c>
      <c r="Z11" s="63">
        <v>27.9</v>
      </c>
      <c r="AA11" s="63">
        <v>29.4</v>
      </c>
      <c r="AB11" s="63">
        <v>28.2</v>
      </c>
      <c r="AC11" s="63">
        <v>27.8</v>
      </c>
      <c r="AD11" s="63">
        <v>28.5</v>
      </c>
      <c r="AE11" s="63">
        <v>29.6</v>
      </c>
      <c r="AF11" s="63">
        <v>30.2</v>
      </c>
      <c r="AG11" s="63">
        <v>29.7</v>
      </c>
      <c r="AH11" s="63">
        <v>29.8</v>
      </c>
      <c r="AI11" s="63">
        <v>29.1</v>
      </c>
      <c r="AJ11" s="63">
        <v>28.8</v>
      </c>
      <c r="AK11" s="43">
        <f t="shared" si="1"/>
        <v>27.2</v>
      </c>
      <c r="AL11" s="63">
        <v>13.4</v>
      </c>
      <c r="AM11" s="63">
        <v>13.6</v>
      </c>
      <c r="AN11" s="63">
        <v>12.3</v>
      </c>
      <c r="AO11" s="63">
        <v>11.4</v>
      </c>
      <c r="AP11" s="63">
        <v>13</v>
      </c>
      <c r="AQ11" s="63">
        <v>12.8</v>
      </c>
      <c r="AR11" s="63">
        <v>14.2</v>
      </c>
      <c r="AS11" s="63">
        <v>15.2</v>
      </c>
      <c r="AT11" s="63">
        <v>13.1</v>
      </c>
      <c r="AU11" s="63">
        <v>10.3</v>
      </c>
      <c r="AV11" s="63">
        <v>12.3</v>
      </c>
      <c r="AW11" s="63">
        <v>8.8000000000000007</v>
      </c>
      <c r="AX11" s="63">
        <v>9.8000000000000007</v>
      </c>
      <c r="AY11" s="63">
        <v>8.1</v>
      </c>
      <c r="AZ11" s="63">
        <v>10.1</v>
      </c>
      <c r="BA11" s="63">
        <v>11.7</v>
      </c>
      <c r="BB11" s="63">
        <v>12.6</v>
      </c>
      <c r="BC11" s="63">
        <v>12.6</v>
      </c>
      <c r="BD11" s="63">
        <v>13.9</v>
      </c>
      <c r="BE11" s="63">
        <v>14</v>
      </c>
      <c r="BF11" s="63">
        <v>11.9</v>
      </c>
      <c r="BG11" s="63">
        <v>11.9</v>
      </c>
      <c r="BH11" s="63">
        <v>14.7</v>
      </c>
      <c r="BI11" s="63">
        <v>13.3</v>
      </c>
      <c r="BJ11" s="63">
        <v>13.6</v>
      </c>
      <c r="BK11" s="63">
        <v>11.7</v>
      </c>
      <c r="BL11" s="63">
        <v>9.4</v>
      </c>
      <c r="BM11" s="63">
        <v>9.1</v>
      </c>
      <c r="BN11" s="63">
        <v>10</v>
      </c>
      <c r="BO11" s="63">
        <v>10</v>
      </c>
      <c r="BP11" s="63">
        <v>12.3</v>
      </c>
      <c r="BQ11" s="44">
        <f t="shared" si="2"/>
        <v>11.970967741935485</v>
      </c>
      <c r="BR11" s="55"/>
    </row>
    <row r="12" spans="2:70" x14ac:dyDescent="0.3">
      <c r="B12" s="53" t="str">
        <f t="shared" si="0"/>
        <v>Altiplano_Sabanillas</v>
      </c>
      <c r="C12" s="86" t="s">
        <v>3</v>
      </c>
      <c r="D12" s="86" t="s">
        <v>59</v>
      </c>
      <c r="E12" s="86" t="s">
        <v>60</v>
      </c>
      <c r="F12" s="63">
        <v>25.9</v>
      </c>
      <c r="G12" s="63">
        <v>23.9</v>
      </c>
      <c r="H12" s="63">
        <v>26.3</v>
      </c>
      <c r="I12" s="63">
        <v>26.6</v>
      </c>
      <c r="J12" s="63">
        <v>26.7</v>
      </c>
      <c r="K12" s="63">
        <v>27</v>
      </c>
      <c r="L12" s="63">
        <v>27.6</v>
      </c>
      <c r="M12" s="63">
        <v>26.7</v>
      </c>
      <c r="N12" s="63">
        <v>27</v>
      </c>
      <c r="O12" s="63">
        <v>27.3</v>
      </c>
      <c r="P12" s="63">
        <v>27.4</v>
      </c>
      <c r="Q12" s="63">
        <v>27.6</v>
      </c>
      <c r="R12" s="63">
        <v>27.4</v>
      </c>
      <c r="S12" s="63">
        <v>30.7</v>
      </c>
      <c r="T12" s="63">
        <v>31.6</v>
      </c>
      <c r="U12" s="63">
        <v>30.3</v>
      </c>
      <c r="V12" s="63">
        <v>29.1</v>
      </c>
      <c r="W12" s="63">
        <v>28.4</v>
      </c>
      <c r="X12" s="63">
        <v>30.8</v>
      </c>
      <c r="Y12" s="63">
        <v>30</v>
      </c>
      <c r="Z12" s="63">
        <v>29.3</v>
      </c>
      <c r="AA12" s="63">
        <v>30.1</v>
      </c>
      <c r="AB12" s="63">
        <v>29.4</v>
      </c>
      <c r="AC12" s="63">
        <v>30.8</v>
      </c>
      <c r="AD12" s="63">
        <v>30.7</v>
      </c>
      <c r="AE12" s="63">
        <v>30.4</v>
      </c>
      <c r="AF12" s="63">
        <v>30.8</v>
      </c>
      <c r="AG12" s="63">
        <v>29.6</v>
      </c>
      <c r="AH12" s="63">
        <v>29.1</v>
      </c>
      <c r="AI12" s="63">
        <v>28.6</v>
      </c>
      <c r="AJ12" s="63">
        <v>28.9</v>
      </c>
      <c r="AK12" s="43">
        <f t="shared" si="1"/>
        <v>28.58064516129032</v>
      </c>
      <c r="AL12" s="63">
        <v>14.5</v>
      </c>
      <c r="AM12" s="63">
        <v>13.9</v>
      </c>
      <c r="AN12" s="63">
        <v>11.4</v>
      </c>
      <c r="AO12" s="63">
        <v>9.5</v>
      </c>
      <c r="AP12" s="63">
        <v>13</v>
      </c>
      <c r="AQ12" s="63">
        <v>11.8</v>
      </c>
      <c r="AR12" s="63">
        <v>14.2</v>
      </c>
      <c r="AS12" s="63">
        <v>11.3</v>
      </c>
      <c r="AT12" s="63">
        <v>8.4</v>
      </c>
      <c r="AU12" s="63">
        <v>7.6</v>
      </c>
      <c r="AV12" s="63">
        <v>11</v>
      </c>
      <c r="AW12" s="63">
        <v>9.3000000000000007</v>
      </c>
      <c r="AX12" s="63">
        <v>7.7</v>
      </c>
      <c r="AY12" s="63">
        <v>6.5</v>
      </c>
      <c r="AZ12" s="63">
        <v>8.9</v>
      </c>
      <c r="BA12" s="63">
        <v>10.5</v>
      </c>
      <c r="BB12" s="63">
        <v>9.1999999999999993</v>
      </c>
      <c r="BC12" s="63">
        <v>13.9</v>
      </c>
      <c r="BD12" s="63">
        <v>13.2</v>
      </c>
      <c r="BE12" s="63">
        <v>10</v>
      </c>
      <c r="BF12" s="63">
        <v>10.6</v>
      </c>
      <c r="BG12" s="63">
        <v>11.3</v>
      </c>
      <c r="BH12" s="63">
        <v>12</v>
      </c>
      <c r="BI12" s="63">
        <v>12.2</v>
      </c>
      <c r="BJ12" s="63">
        <v>13.8</v>
      </c>
      <c r="BK12" s="63">
        <v>9.9</v>
      </c>
      <c r="BL12" s="63">
        <v>8.6999999999999993</v>
      </c>
      <c r="BM12" s="63">
        <v>8.6999999999999993</v>
      </c>
      <c r="BN12" s="63">
        <v>8</v>
      </c>
      <c r="BO12" s="63">
        <v>9.4</v>
      </c>
      <c r="BP12" s="63">
        <v>10</v>
      </c>
      <c r="BQ12" s="44">
        <f t="shared" si="2"/>
        <v>10.658064516129029</v>
      </c>
      <c r="BR12" s="55"/>
    </row>
    <row r="13" spans="2:70" x14ac:dyDescent="0.3">
      <c r="B13" s="53" t="str">
        <f t="shared" si="0"/>
        <v>Altiplano_BuenaVista</v>
      </c>
      <c r="C13" s="86" t="s">
        <v>3</v>
      </c>
      <c r="D13" s="86" t="s">
        <v>9</v>
      </c>
      <c r="E13" s="86" t="s">
        <v>10</v>
      </c>
      <c r="F13" s="63">
        <v>25.1</v>
      </c>
      <c r="G13" s="63">
        <v>23.6</v>
      </c>
      <c r="H13" s="63">
        <v>25.6</v>
      </c>
      <c r="I13" s="63">
        <v>27.4</v>
      </c>
      <c r="J13" s="63">
        <v>26.6</v>
      </c>
      <c r="K13" s="63">
        <v>29.5</v>
      </c>
      <c r="L13" s="63">
        <v>28.4</v>
      </c>
      <c r="M13" s="63">
        <v>27.1</v>
      </c>
      <c r="N13" s="63">
        <v>27.9</v>
      </c>
      <c r="O13" s="63">
        <v>27.9</v>
      </c>
      <c r="P13" s="63">
        <v>28.2</v>
      </c>
      <c r="Q13" s="63">
        <v>27.3</v>
      </c>
      <c r="R13" s="63">
        <v>30.4</v>
      </c>
      <c r="S13" s="63">
        <v>32</v>
      </c>
      <c r="T13" s="63">
        <v>32.799999999999997</v>
      </c>
      <c r="U13" s="63">
        <v>32.1</v>
      </c>
      <c r="V13" s="63">
        <v>30.7</v>
      </c>
      <c r="W13" s="63">
        <v>29.3</v>
      </c>
      <c r="X13" s="63">
        <v>32.4</v>
      </c>
      <c r="Y13" s="63">
        <v>31.8</v>
      </c>
      <c r="Z13" s="63">
        <v>31</v>
      </c>
      <c r="AA13" s="63">
        <v>31.9</v>
      </c>
      <c r="AB13" s="63">
        <v>32.299999999999997</v>
      </c>
      <c r="AC13" s="63">
        <v>31.1</v>
      </c>
      <c r="AD13" s="63">
        <v>31.3</v>
      </c>
      <c r="AE13" s="63">
        <v>31.9</v>
      </c>
      <c r="AF13" s="63">
        <v>32.299999999999997</v>
      </c>
      <c r="AG13" s="63">
        <v>31.8</v>
      </c>
      <c r="AH13" s="63">
        <v>30.7</v>
      </c>
      <c r="AI13" s="63">
        <v>30.9</v>
      </c>
      <c r="AJ13" s="63">
        <v>30.2</v>
      </c>
      <c r="AK13" s="43">
        <f t="shared" si="1"/>
        <v>29.7258064516129</v>
      </c>
      <c r="AL13" s="63">
        <v>16.100000000000001</v>
      </c>
      <c r="AM13" s="63">
        <v>13.7</v>
      </c>
      <c r="AN13" s="63">
        <v>15</v>
      </c>
      <c r="AO13" s="63">
        <v>15.1</v>
      </c>
      <c r="AP13" s="63">
        <v>15.3</v>
      </c>
      <c r="AQ13" s="63">
        <v>15</v>
      </c>
      <c r="AR13" s="63">
        <v>15.1</v>
      </c>
      <c r="AS13" s="63">
        <v>15.9</v>
      </c>
      <c r="AT13" s="63">
        <v>13.2</v>
      </c>
      <c r="AU13" s="63">
        <v>11.5</v>
      </c>
      <c r="AV13" s="63">
        <v>11</v>
      </c>
      <c r="AW13" s="63">
        <v>10.6</v>
      </c>
      <c r="AX13" s="63">
        <v>10.3</v>
      </c>
      <c r="AY13" s="63">
        <v>8.1999999999999993</v>
      </c>
      <c r="AZ13" s="63">
        <v>11.2</v>
      </c>
      <c r="BA13" s="63">
        <v>12.5</v>
      </c>
      <c r="BB13" s="63">
        <v>11.6</v>
      </c>
      <c r="BC13" s="63">
        <v>15.9</v>
      </c>
      <c r="BD13" s="63">
        <v>16.899999999999999</v>
      </c>
      <c r="BE13" s="63">
        <v>11.8</v>
      </c>
      <c r="BF13" s="63">
        <v>14.8</v>
      </c>
      <c r="BG13" s="63">
        <v>11.7</v>
      </c>
      <c r="BH13" s="63">
        <v>15.5</v>
      </c>
      <c r="BI13" s="63">
        <v>12.9</v>
      </c>
      <c r="BJ13" s="63">
        <v>15.6</v>
      </c>
      <c r="BK13" s="63">
        <v>12.9</v>
      </c>
      <c r="BL13" s="63">
        <v>11</v>
      </c>
      <c r="BM13" s="63">
        <v>12.4</v>
      </c>
      <c r="BN13" s="63">
        <v>11.9</v>
      </c>
      <c r="BO13" s="63">
        <v>13.2</v>
      </c>
      <c r="BP13" s="63">
        <v>11.3</v>
      </c>
      <c r="BQ13" s="44">
        <f t="shared" si="2"/>
        <v>13.196774193548384</v>
      </c>
      <c r="BR13" s="55"/>
    </row>
    <row r="14" spans="2:70" x14ac:dyDescent="0.3">
      <c r="B14" s="53" t="str">
        <f t="shared" si="0"/>
        <v>Altiplano_La Terquedad</v>
      </c>
      <c r="C14" s="86" t="s">
        <v>3</v>
      </c>
      <c r="D14" s="86" t="s">
        <v>43</v>
      </c>
      <c r="E14" s="86" t="s">
        <v>10</v>
      </c>
      <c r="F14" s="63">
        <v>28.3</v>
      </c>
      <c r="G14" s="63">
        <v>27.2</v>
      </c>
      <c r="H14" s="63">
        <v>29</v>
      </c>
      <c r="I14" s="63">
        <v>30.3</v>
      </c>
      <c r="J14" s="63">
        <v>29.9</v>
      </c>
      <c r="K14" s="63">
        <v>31.6</v>
      </c>
      <c r="L14" s="63">
        <v>30.9</v>
      </c>
      <c r="M14" s="63">
        <v>29.5</v>
      </c>
      <c r="N14" s="63">
        <v>29.8</v>
      </c>
      <c r="O14" s="63">
        <v>29.9</v>
      </c>
      <c r="P14" s="63">
        <v>29.8</v>
      </c>
      <c r="Q14" s="63">
        <v>29.4</v>
      </c>
      <c r="R14" s="63">
        <v>32.299999999999997</v>
      </c>
      <c r="S14" s="63">
        <v>35</v>
      </c>
      <c r="T14" s="63">
        <v>35.700000000000003</v>
      </c>
      <c r="U14" s="63">
        <v>34.200000000000003</v>
      </c>
      <c r="V14" s="63">
        <v>32.5</v>
      </c>
      <c r="W14" s="63">
        <v>32.299999999999997</v>
      </c>
      <c r="X14" s="63">
        <v>33.1</v>
      </c>
      <c r="Y14" s="63">
        <v>34.200000000000003</v>
      </c>
      <c r="Z14" s="63">
        <v>33.200000000000003</v>
      </c>
      <c r="AA14" s="63">
        <v>33.200000000000003</v>
      </c>
      <c r="AB14" s="63">
        <v>34.6</v>
      </c>
      <c r="AC14" s="63">
        <v>33.6</v>
      </c>
      <c r="AD14" s="63">
        <v>34.4</v>
      </c>
      <c r="AE14" s="63">
        <v>35.4</v>
      </c>
      <c r="AF14" s="63">
        <v>34.700000000000003</v>
      </c>
      <c r="AG14" s="63">
        <v>34</v>
      </c>
      <c r="AH14" s="63">
        <v>33</v>
      </c>
      <c r="AI14" s="63">
        <v>32.6</v>
      </c>
      <c r="AJ14" s="63">
        <v>32.4</v>
      </c>
      <c r="AK14" s="43">
        <f t="shared" si="1"/>
        <v>32.12903225806452</v>
      </c>
      <c r="AL14" s="63">
        <v>17.399999999999999</v>
      </c>
      <c r="AM14" s="63">
        <v>16.399999999999999</v>
      </c>
      <c r="AN14" s="63">
        <v>16.899999999999999</v>
      </c>
      <c r="AO14" s="63">
        <v>17.899999999999999</v>
      </c>
      <c r="AP14" s="63">
        <v>17.8</v>
      </c>
      <c r="AQ14" s="63">
        <v>18.100000000000001</v>
      </c>
      <c r="AR14" s="63">
        <v>15.6</v>
      </c>
      <c r="AS14" s="63">
        <v>17.5</v>
      </c>
      <c r="AT14" s="63">
        <v>16.100000000000001</v>
      </c>
      <c r="AU14" s="63">
        <v>13.4</v>
      </c>
      <c r="AV14" s="63">
        <v>14.1</v>
      </c>
      <c r="AW14" s="63">
        <v>12.9</v>
      </c>
      <c r="AX14" s="63">
        <v>12</v>
      </c>
      <c r="AY14" s="63">
        <v>10.3</v>
      </c>
      <c r="AZ14" s="63">
        <v>13.3</v>
      </c>
      <c r="BA14" s="63">
        <v>15.3</v>
      </c>
      <c r="BB14" s="63">
        <v>16.5</v>
      </c>
      <c r="BC14" s="63">
        <v>16.7</v>
      </c>
      <c r="BD14" s="63">
        <v>17.7</v>
      </c>
      <c r="BE14" s="63">
        <v>15</v>
      </c>
      <c r="BF14" s="63">
        <v>17.399999999999999</v>
      </c>
      <c r="BG14" s="63">
        <v>13</v>
      </c>
      <c r="BH14" s="63">
        <v>17.3</v>
      </c>
      <c r="BI14" s="63">
        <v>15.6</v>
      </c>
      <c r="BJ14" s="63">
        <v>17.600000000000001</v>
      </c>
      <c r="BK14" s="63">
        <v>14.6</v>
      </c>
      <c r="BL14" s="63">
        <v>13.4</v>
      </c>
      <c r="BM14" s="63">
        <v>12.9</v>
      </c>
      <c r="BN14" s="63">
        <v>16.100000000000001</v>
      </c>
      <c r="BO14" s="63">
        <v>15.7</v>
      </c>
      <c r="BP14" s="63">
        <v>14.2</v>
      </c>
      <c r="BQ14" s="44">
        <f t="shared" si="2"/>
        <v>15.441935483870967</v>
      </c>
      <c r="BR14" s="55"/>
    </row>
    <row r="15" spans="2:70" x14ac:dyDescent="0.3">
      <c r="B15" s="53" t="str">
        <f t="shared" si="0"/>
        <v>Altiplano_BuenaVista</v>
      </c>
      <c r="C15" s="86" t="s">
        <v>3</v>
      </c>
      <c r="D15" s="86" t="s">
        <v>9</v>
      </c>
      <c r="E15" s="86" t="s">
        <v>11</v>
      </c>
      <c r="F15" s="63">
        <v>21</v>
      </c>
      <c r="G15" s="63">
        <v>22.2</v>
      </c>
      <c r="H15" s="63">
        <v>18.7</v>
      </c>
      <c r="I15" s="63">
        <v>15.1</v>
      </c>
      <c r="J15" s="63">
        <v>24.1</v>
      </c>
      <c r="K15" s="63">
        <v>26</v>
      </c>
      <c r="L15" s="63" t="s">
        <v>140</v>
      </c>
      <c r="M15" s="63" t="s">
        <v>140</v>
      </c>
      <c r="N15" s="63">
        <v>15.7</v>
      </c>
      <c r="O15" s="63" t="s">
        <v>140</v>
      </c>
      <c r="P15" s="63" t="s">
        <v>140</v>
      </c>
      <c r="Q15" s="63" t="s">
        <v>140</v>
      </c>
      <c r="R15" s="63" t="s">
        <v>140</v>
      </c>
      <c r="S15" s="63">
        <v>27.2</v>
      </c>
      <c r="T15" s="63" t="s">
        <v>140</v>
      </c>
      <c r="U15" s="64" t="s">
        <v>140</v>
      </c>
      <c r="V15" s="64" t="s">
        <v>140</v>
      </c>
      <c r="W15" s="64" t="s">
        <v>140</v>
      </c>
      <c r="X15" s="64" t="s">
        <v>140</v>
      </c>
      <c r="Y15" s="64" t="s">
        <v>140</v>
      </c>
      <c r="Z15" s="64" t="s">
        <v>140</v>
      </c>
      <c r="AA15" s="64" t="s">
        <v>140</v>
      </c>
      <c r="AB15" s="64" t="s">
        <v>140</v>
      </c>
      <c r="AC15" s="64" t="s">
        <v>140</v>
      </c>
      <c r="AD15" s="64" t="s">
        <v>140</v>
      </c>
      <c r="AE15" s="64" t="s">
        <v>140</v>
      </c>
      <c r="AF15" s="64" t="s">
        <v>140</v>
      </c>
      <c r="AG15" s="64" t="s">
        <v>140</v>
      </c>
      <c r="AH15" s="64" t="s">
        <v>140</v>
      </c>
      <c r="AI15" s="64" t="s">
        <v>140</v>
      </c>
      <c r="AJ15" s="64">
        <v>32.4</v>
      </c>
      <c r="AK15" s="43">
        <f t="shared" si="1"/>
        <v>22.488888888888887</v>
      </c>
      <c r="AL15" s="63">
        <v>13.1</v>
      </c>
      <c r="AM15" s="63">
        <v>12.8</v>
      </c>
      <c r="AN15" s="63">
        <v>12.8</v>
      </c>
      <c r="AO15" s="63">
        <v>13</v>
      </c>
      <c r="AP15" s="63">
        <v>23.6</v>
      </c>
      <c r="AQ15" s="63">
        <v>26</v>
      </c>
      <c r="AR15" s="63" t="s">
        <v>140</v>
      </c>
      <c r="AS15" s="63" t="s">
        <v>140</v>
      </c>
      <c r="AT15" s="63">
        <v>15.4</v>
      </c>
      <c r="AU15" s="63" t="s">
        <v>140</v>
      </c>
      <c r="AV15" s="63" t="s">
        <v>140</v>
      </c>
      <c r="AW15" s="63" t="s">
        <v>140</v>
      </c>
      <c r="AX15" s="63" t="s">
        <v>140</v>
      </c>
      <c r="AY15" s="63">
        <v>26.4</v>
      </c>
      <c r="AZ15" s="63" t="s">
        <v>140</v>
      </c>
      <c r="BA15" s="64" t="s">
        <v>140</v>
      </c>
      <c r="BB15" s="64" t="s">
        <v>140</v>
      </c>
      <c r="BC15" s="64" t="s">
        <v>140</v>
      </c>
      <c r="BD15" s="64" t="s">
        <v>140</v>
      </c>
      <c r="BE15" s="64" t="s">
        <v>140</v>
      </c>
      <c r="BF15" s="64" t="s">
        <v>140</v>
      </c>
      <c r="BG15" s="64" t="s">
        <v>140</v>
      </c>
      <c r="BH15" s="64" t="s">
        <v>140</v>
      </c>
      <c r="BI15" s="64" t="s">
        <v>140</v>
      </c>
      <c r="BJ15" s="64" t="s">
        <v>140</v>
      </c>
      <c r="BK15" s="64" t="s">
        <v>140</v>
      </c>
      <c r="BL15" s="64" t="s">
        <v>140</v>
      </c>
      <c r="BM15" s="64" t="s">
        <v>140</v>
      </c>
      <c r="BN15" s="64" t="s">
        <v>140</v>
      </c>
      <c r="BO15" s="64" t="s">
        <v>140</v>
      </c>
      <c r="BP15" s="64">
        <v>14.2</v>
      </c>
      <c r="BQ15" s="44">
        <f t="shared" si="2"/>
        <v>17.477777777777778</v>
      </c>
      <c r="BR15" s="55"/>
    </row>
    <row r="16" spans="2:70" x14ac:dyDescent="0.3">
      <c r="B16" s="53" t="str">
        <f t="shared" si="0"/>
        <v>Altiplano_La Dulce</v>
      </c>
      <c r="C16" s="86" t="s">
        <v>3</v>
      </c>
      <c r="D16" s="86" t="s">
        <v>37</v>
      </c>
      <c r="E16" s="86" t="s">
        <v>11</v>
      </c>
      <c r="F16" s="63">
        <v>24.8</v>
      </c>
      <c r="G16" s="63">
        <v>22.1</v>
      </c>
      <c r="H16" s="63">
        <v>23.5</v>
      </c>
      <c r="I16" s="63">
        <v>25.3</v>
      </c>
      <c r="J16" s="63">
        <v>26.6</v>
      </c>
      <c r="K16" s="63">
        <v>27.8</v>
      </c>
      <c r="L16" s="63">
        <v>24.6</v>
      </c>
      <c r="M16" s="63">
        <v>24.1</v>
      </c>
      <c r="N16" s="63">
        <v>24.9</v>
      </c>
      <c r="O16" s="63">
        <v>24.8</v>
      </c>
      <c r="P16" s="63">
        <v>24.4</v>
      </c>
      <c r="Q16" s="63">
        <v>23.4</v>
      </c>
      <c r="R16" s="63">
        <v>26.8</v>
      </c>
      <c r="S16" s="63">
        <v>29</v>
      </c>
      <c r="T16" s="63">
        <v>30.2</v>
      </c>
      <c r="U16" s="63">
        <v>29.2</v>
      </c>
      <c r="V16" s="63">
        <v>27.8</v>
      </c>
      <c r="W16" s="63">
        <v>28.1</v>
      </c>
      <c r="X16" s="63">
        <v>29.1</v>
      </c>
      <c r="Y16" s="63">
        <v>28.7</v>
      </c>
      <c r="Z16" s="63">
        <v>26.7</v>
      </c>
      <c r="AA16" s="63">
        <v>29</v>
      </c>
      <c r="AB16" s="63">
        <v>26.3</v>
      </c>
      <c r="AC16" s="63">
        <v>26.8</v>
      </c>
      <c r="AD16" s="63">
        <v>27</v>
      </c>
      <c r="AE16" s="63">
        <v>29</v>
      </c>
      <c r="AF16" s="63">
        <v>30.1</v>
      </c>
      <c r="AG16" s="63">
        <v>29.5</v>
      </c>
      <c r="AH16" s="63">
        <v>29.3</v>
      </c>
      <c r="AI16" s="63">
        <v>28.6</v>
      </c>
      <c r="AJ16" s="63">
        <v>28.3</v>
      </c>
      <c r="AK16" s="43">
        <f t="shared" si="1"/>
        <v>26.961290322580645</v>
      </c>
      <c r="AL16" s="63">
        <v>13.3</v>
      </c>
      <c r="AM16" s="63">
        <v>13.4</v>
      </c>
      <c r="AN16" s="63">
        <v>11.9</v>
      </c>
      <c r="AO16" s="63">
        <v>11.7</v>
      </c>
      <c r="AP16" s="63">
        <v>14.4</v>
      </c>
      <c r="AQ16" s="63">
        <v>13.5</v>
      </c>
      <c r="AR16" s="63">
        <v>13.2</v>
      </c>
      <c r="AS16" s="63">
        <v>15</v>
      </c>
      <c r="AT16" s="63">
        <v>12.9</v>
      </c>
      <c r="AU16" s="63">
        <v>10.5</v>
      </c>
      <c r="AV16" s="63">
        <v>12.2</v>
      </c>
      <c r="AW16" s="63">
        <v>10.4</v>
      </c>
      <c r="AX16" s="63">
        <v>9.1</v>
      </c>
      <c r="AY16" s="63">
        <v>7.1</v>
      </c>
      <c r="AZ16" s="63">
        <v>11.2</v>
      </c>
      <c r="BA16" s="63">
        <v>12.4</v>
      </c>
      <c r="BB16" s="63">
        <v>11</v>
      </c>
      <c r="BC16" s="63">
        <v>11.1</v>
      </c>
      <c r="BD16" s="63">
        <v>13.3</v>
      </c>
      <c r="BE16" s="63">
        <v>13.7</v>
      </c>
      <c r="BF16" s="63">
        <v>13.9</v>
      </c>
      <c r="BG16" s="63">
        <v>10.9</v>
      </c>
      <c r="BH16" s="63">
        <v>14.2</v>
      </c>
      <c r="BI16" s="63">
        <v>13.3</v>
      </c>
      <c r="BJ16" s="63">
        <v>13.1</v>
      </c>
      <c r="BK16" s="63">
        <v>11.8</v>
      </c>
      <c r="BL16" s="63">
        <v>8.4</v>
      </c>
      <c r="BM16" s="63">
        <v>10</v>
      </c>
      <c r="BN16" s="63">
        <v>9.6999999999999993</v>
      </c>
      <c r="BO16" s="63">
        <v>11.2</v>
      </c>
      <c r="BP16" s="63">
        <v>11.4</v>
      </c>
      <c r="BQ16" s="44">
        <f t="shared" si="2"/>
        <v>11.909677419354837</v>
      </c>
      <c r="BR16" s="55"/>
    </row>
    <row r="17" spans="2:70" x14ac:dyDescent="0.3">
      <c r="B17" s="53" t="str">
        <f t="shared" si="0"/>
        <v>Altiplano_Yoliatl</v>
      </c>
      <c r="C17" s="86" t="s">
        <v>3</v>
      </c>
      <c r="D17" s="86" t="s">
        <v>72</v>
      </c>
      <c r="E17" s="86" t="s">
        <v>11</v>
      </c>
      <c r="F17" s="63">
        <v>21.7</v>
      </c>
      <c r="G17" s="63">
        <v>25.5</v>
      </c>
      <c r="H17" s="63">
        <v>23.6</v>
      </c>
      <c r="I17" s="63">
        <v>26.4</v>
      </c>
      <c r="J17" s="63">
        <v>26.8</v>
      </c>
      <c r="K17" s="63">
        <v>27.7</v>
      </c>
      <c r="L17" s="63">
        <v>25.5</v>
      </c>
      <c r="M17" s="63">
        <v>25.1</v>
      </c>
      <c r="N17" s="63">
        <v>25.9</v>
      </c>
      <c r="O17" s="63">
        <v>25.3</v>
      </c>
      <c r="P17" s="63">
        <v>24.9</v>
      </c>
      <c r="Q17" s="63">
        <v>23.1</v>
      </c>
      <c r="R17" s="63">
        <v>27.4</v>
      </c>
      <c r="S17" s="63">
        <v>31.1</v>
      </c>
      <c r="T17" s="63">
        <v>32.299999999999997</v>
      </c>
      <c r="U17" s="63">
        <v>30.6</v>
      </c>
      <c r="V17" s="63">
        <v>28.6</v>
      </c>
      <c r="W17" s="63">
        <v>29.1</v>
      </c>
      <c r="X17" s="63">
        <v>29.5</v>
      </c>
      <c r="Y17" s="63">
        <v>30.9</v>
      </c>
      <c r="Z17" s="63">
        <v>30.7</v>
      </c>
      <c r="AA17" s="63">
        <v>31.7</v>
      </c>
      <c r="AB17" s="63">
        <v>28</v>
      </c>
      <c r="AC17" s="63">
        <v>27.4</v>
      </c>
      <c r="AD17" s="63">
        <v>28.7</v>
      </c>
      <c r="AE17" s="63">
        <v>30.2</v>
      </c>
      <c r="AF17" s="63">
        <v>31.2</v>
      </c>
      <c r="AG17" s="63">
        <v>31.4</v>
      </c>
      <c r="AH17" s="63">
        <v>30.7</v>
      </c>
      <c r="AI17" s="63">
        <v>29.7</v>
      </c>
      <c r="AJ17" s="63">
        <v>30.1</v>
      </c>
      <c r="AK17" s="43">
        <f t="shared" si="1"/>
        <v>28.090322580645175</v>
      </c>
      <c r="AL17" s="63">
        <v>13.3</v>
      </c>
      <c r="AM17" s="63">
        <v>13.6</v>
      </c>
      <c r="AN17" s="63">
        <v>13.6</v>
      </c>
      <c r="AO17" s="63">
        <v>10.4</v>
      </c>
      <c r="AP17" s="63">
        <v>14</v>
      </c>
      <c r="AQ17" s="63">
        <v>14.7</v>
      </c>
      <c r="AR17" s="63">
        <v>13.8</v>
      </c>
      <c r="AS17" s="63">
        <v>13.7</v>
      </c>
      <c r="AT17" s="63">
        <v>12</v>
      </c>
      <c r="AU17" s="63">
        <v>11.9</v>
      </c>
      <c r="AV17" s="63">
        <v>12.7</v>
      </c>
      <c r="AW17" s="63">
        <v>10.8</v>
      </c>
      <c r="AX17" s="63">
        <v>11.1</v>
      </c>
      <c r="AY17" s="63">
        <v>5</v>
      </c>
      <c r="AZ17" s="63">
        <v>10.4</v>
      </c>
      <c r="BA17" s="63">
        <v>10.199999999999999</v>
      </c>
      <c r="BB17" s="63">
        <v>10.4</v>
      </c>
      <c r="BC17" s="63">
        <v>14.1</v>
      </c>
      <c r="BD17" s="63">
        <v>12.6</v>
      </c>
      <c r="BE17" s="63">
        <v>13.8</v>
      </c>
      <c r="BF17" s="63">
        <v>11.2</v>
      </c>
      <c r="BG17" s="63">
        <v>12.1</v>
      </c>
      <c r="BH17" s="63">
        <v>13.1</v>
      </c>
      <c r="BI17" s="63">
        <v>12.5</v>
      </c>
      <c r="BJ17" s="63">
        <v>13.5</v>
      </c>
      <c r="BK17" s="63">
        <v>8.5</v>
      </c>
      <c r="BL17" s="63">
        <v>6.8</v>
      </c>
      <c r="BM17" s="63">
        <v>8.3000000000000007</v>
      </c>
      <c r="BN17" s="63">
        <v>10.8</v>
      </c>
      <c r="BO17" s="63">
        <v>12.4</v>
      </c>
      <c r="BP17" s="63">
        <v>12.4</v>
      </c>
      <c r="BQ17" s="44">
        <f t="shared" si="2"/>
        <v>11.732258064516129</v>
      </c>
      <c r="BR17" s="55"/>
    </row>
    <row r="18" spans="2:70" x14ac:dyDescent="0.3">
      <c r="B18" s="1" t="str">
        <f t="shared" si="0"/>
        <v>Altiplano_El Pocito</v>
      </c>
      <c r="C18" s="86" t="s">
        <v>3</v>
      </c>
      <c r="D18" s="86" t="s">
        <v>135</v>
      </c>
      <c r="E18" s="86" t="s">
        <v>49</v>
      </c>
      <c r="F18" s="155">
        <v>20.8</v>
      </c>
      <c r="G18" s="155">
        <v>22.1</v>
      </c>
      <c r="H18" s="155">
        <v>23.3</v>
      </c>
      <c r="I18" s="155">
        <v>25.9</v>
      </c>
      <c r="J18" s="155">
        <v>25.7</v>
      </c>
      <c r="K18" s="155">
        <v>27.1</v>
      </c>
      <c r="L18" s="155">
        <v>25.1</v>
      </c>
      <c r="M18" s="155">
        <v>24.6</v>
      </c>
      <c r="N18" s="155">
        <v>24.9</v>
      </c>
      <c r="O18" s="155">
        <v>24.4</v>
      </c>
      <c r="P18" s="155">
        <v>23.9</v>
      </c>
      <c r="Q18" s="155">
        <v>23.8</v>
      </c>
      <c r="R18" s="155">
        <v>27.1</v>
      </c>
      <c r="S18" s="155">
        <v>30.5</v>
      </c>
      <c r="T18" s="155">
        <v>31.5</v>
      </c>
      <c r="U18" s="155">
        <v>30.3</v>
      </c>
      <c r="V18" s="155">
        <v>27.7</v>
      </c>
      <c r="W18" s="155">
        <v>27.1</v>
      </c>
      <c r="X18" s="155">
        <v>28.5</v>
      </c>
      <c r="Y18" s="155">
        <v>29.2</v>
      </c>
      <c r="Z18" s="155">
        <v>28.5</v>
      </c>
      <c r="AA18" s="155">
        <v>28.2</v>
      </c>
      <c r="AB18" s="155">
        <v>29.5</v>
      </c>
      <c r="AC18" s="155">
        <v>27.4</v>
      </c>
      <c r="AD18" s="155">
        <v>29.1</v>
      </c>
      <c r="AE18" s="155">
        <v>30.7</v>
      </c>
      <c r="AF18" s="155">
        <v>29.7</v>
      </c>
      <c r="AG18" s="155">
        <v>29.7</v>
      </c>
      <c r="AH18" s="155">
        <v>28.2</v>
      </c>
      <c r="AI18" s="155">
        <v>27.8</v>
      </c>
      <c r="AJ18" s="155">
        <v>28</v>
      </c>
      <c r="AK18" s="43">
        <f t="shared" si="1"/>
        <v>27.106451612903236</v>
      </c>
      <c r="AL18" s="160">
        <v>15.8</v>
      </c>
      <c r="AM18" s="160">
        <v>13.9</v>
      </c>
      <c r="AN18" s="160">
        <v>15.2</v>
      </c>
      <c r="AO18" s="160">
        <v>15.7</v>
      </c>
      <c r="AP18" s="160">
        <v>16.3</v>
      </c>
      <c r="AQ18" s="160">
        <v>16.600000000000001</v>
      </c>
      <c r="AR18" s="160">
        <v>16.2</v>
      </c>
      <c r="AS18" s="160">
        <v>14.8</v>
      </c>
      <c r="AT18" s="160">
        <v>13.5</v>
      </c>
      <c r="AU18" s="160">
        <v>12.4</v>
      </c>
      <c r="AV18" s="160">
        <v>14.5</v>
      </c>
      <c r="AW18" s="160">
        <v>12</v>
      </c>
      <c r="AX18" s="160">
        <v>13.9</v>
      </c>
      <c r="AY18" s="160">
        <v>10.7</v>
      </c>
      <c r="AZ18" s="160">
        <v>11.1</v>
      </c>
      <c r="BA18" s="160">
        <v>13.2</v>
      </c>
      <c r="BB18" s="160">
        <v>14.4</v>
      </c>
      <c r="BC18" s="160">
        <v>15.8</v>
      </c>
      <c r="BD18" s="160">
        <v>16.7</v>
      </c>
      <c r="BE18" s="160">
        <v>15.5</v>
      </c>
      <c r="BF18" s="160">
        <v>15.3</v>
      </c>
      <c r="BG18" s="160">
        <v>13.2</v>
      </c>
      <c r="BH18" s="160">
        <v>15.3</v>
      </c>
      <c r="BI18" s="160">
        <v>13.8</v>
      </c>
      <c r="BJ18" s="160">
        <v>14.8</v>
      </c>
      <c r="BK18" s="160">
        <v>12.8</v>
      </c>
      <c r="BL18" s="160">
        <v>12.6</v>
      </c>
      <c r="BM18" s="160">
        <v>14.3</v>
      </c>
      <c r="BN18" s="160">
        <v>14.8</v>
      </c>
      <c r="BO18" s="160">
        <v>13.7</v>
      </c>
      <c r="BP18" s="160">
        <v>12.2</v>
      </c>
      <c r="BQ18" s="44">
        <f t="shared" si="2"/>
        <v>14.225806451612906</v>
      </c>
      <c r="BR18" s="55"/>
    </row>
    <row r="19" spans="2:70" x14ac:dyDescent="0.3">
      <c r="B19" s="1" t="str">
        <f t="shared" si="0"/>
        <v>Altiplano_La Victoria</v>
      </c>
      <c r="C19" s="86" t="s">
        <v>3</v>
      </c>
      <c r="D19" s="86" t="s">
        <v>132</v>
      </c>
      <c r="E19" s="86" t="s">
        <v>5</v>
      </c>
      <c r="F19" s="63">
        <v>20.3</v>
      </c>
      <c r="G19" s="63">
        <v>20.100000000000001</v>
      </c>
      <c r="H19" s="63">
        <v>21.8</v>
      </c>
      <c r="I19" s="63">
        <v>23.5</v>
      </c>
      <c r="J19" s="63">
        <v>22.7</v>
      </c>
      <c r="K19" s="63">
        <v>25</v>
      </c>
      <c r="L19" s="63">
        <v>23.8</v>
      </c>
      <c r="M19" s="63">
        <v>22.9</v>
      </c>
      <c r="N19" s="63">
        <v>23.7</v>
      </c>
      <c r="O19" s="63">
        <v>23.2</v>
      </c>
      <c r="P19" s="63">
        <v>23.5</v>
      </c>
      <c r="Q19" s="63">
        <v>22.9</v>
      </c>
      <c r="R19" s="63">
        <v>25.3</v>
      </c>
      <c r="S19" s="63">
        <v>27.2</v>
      </c>
      <c r="T19" s="63">
        <v>28.5</v>
      </c>
      <c r="U19" s="63">
        <v>27.3</v>
      </c>
      <c r="V19" s="63">
        <v>25.9</v>
      </c>
      <c r="W19" s="63">
        <v>26.2</v>
      </c>
      <c r="X19" s="63">
        <v>27.6</v>
      </c>
      <c r="Y19" s="63">
        <v>27</v>
      </c>
      <c r="Z19" s="63">
        <v>26.4</v>
      </c>
      <c r="AA19" s="63">
        <v>27.3</v>
      </c>
      <c r="AB19" s="63">
        <v>27.3</v>
      </c>
      <c r="AC19" s="63">
        <v>26.9</v>
      </c>
      <c r="AD19" s="63">
        <v>25.6</v>
      </c>
      <c r="AE19" s="63">
        <v>28</v>
      </c>
      <c r="AF19" s="63">
        <v>28.2</v>
      </c>
      <c r="AG19" s="63">
        <v>28</v>
      </c>
      <c r="AH19" s="63">
        <v>27.5</v>
      </c>
      <c r="AI19" s="63">
        <v>27.3</v>
      </c>
      <c r="AJ19" s="63">
        <v>26.7</v>
      </c>
      <c r="AK19" s="43">
        <f t="shared" si="1"/>
        <v>25.406451612903222</v>
      </c>
      <c r="AL19" s="63">
        <v>13.8</v>
      </c>
      <c r="AM19" s="63">
        <v>12</v>
      </c>
      <c r="AN19" s="63">
        <v>13.3</v>
      </c>
      <c r="AO19" s="63">
        <v>10.3</v>
      </c>
      <c r="AP19" s="63">
        <v>12.8</v>
      </c>
      <c r="AQ19" s="63">
        <v>12.9</v>
      </c>
      <c r="AR19" s="63">
        <v>13.6</v>
      </c>
      <c r="AS19" s="63">
        <v>12.7</v>
      </c>
      <c r="AT19" s="63">
        <v>11.7</v>
      </c>
      <c r="AU19" s="63">
        <v>10.1</v>
      </c>
      <c r="AV19" s="63">
        <v>11.7</v>
      </c>
      <c r="AW19" s="63">
        <v>9.5</v>
      </c>
      <c r="AX19" s="63">
        <v>7.8</v>
      </c>
      <c r="AY19" s="63">
        <v>6.7</v>
      </c>
      <c r="AZ19" s="63">
        <v>9.9</v>
      </c>
      <c r="BA19" s="63">
        <v>10.9</v>
      </c>
      <c r="BB19" s="63">
        <v>10.6</v>
      </c>
      <c r="BC19" s="63">
        <v>14</v>
      </c>
      <c r="BD19" s="63">
        <v>13.2</v>
      </c>
      <c r="BE19" s="63">
        <v>11.2</v>
      </c>
      <c r="BF19" s="63">
        <v>13.5</v>
      </c>
      <c r="BG19" s="63">
        <v>9.1999999999999993</v>
      </c>
      <c r="BH19" s="63">
        <v>12.6</v>
      </c>
      <c r="BI19" s="63">
        <v>11.8</v>
      </c>
      <c r="BJ19" s="63">
        <v>12.9</v>
      </c>
      <c r="BK19" s="63">
        <v>10.199999999999999</v>
      </c>
      <c r="BL19" s="63">
        <v>9.6</v>
      </c>
      <c r="BM19" s="63">
        <v>8.5</v>
      </c>
      <c r="BN19" s="63">
        <v>9.5</v>
      </c>
      <c r="BO19" s="63">
        <v>10.5</v>
      </c>
      <c r="BP19" s="63">
        <v>10.9</v>
      </c>
      <c r="BQ19" s="44">
        <f t="shared" si="2"/>
        <v>11.22258064516129</v>
      </c>
      <c r="BR19" s="55"/>
    </row>
    <row r="20" spans="2:70" x14ac:dyDescent="0.3">
      <c r="B20" s="1" t="str">
        <f t="shared" si="0"/>
        <v>Altiplano_Cerritos de Bernal</v>
      </c>
      <c r="C20" s="86" t="s">
        <v>3</v>
      </c>
      <c r="D20" s="86" t="s">
        <v>133</v>
      </c>
      <c r="E20" s="86" t="s">
        <v>5</v>
      </c>
      <c r="F20" s="63">
        <v>21.1</v>
      </c>
      <c r="G20" s="63">
        <v>21.2</v>
      </c>
      <c r="H20" s="63">
        <v>21.8</v>
      </c>
      <c r="I20" s="63">
        <v>23.9</v>
      </c>
      <c r="J20" s="63">
        <v>23</v>
      </c>
      <c r="K20" s="63">
        <v>24.7</v>
      </c>
      <c r="L20" s="63">
        <v>23.2</v>
      </c>
      <c r="M20" s="63">
        <v>22.5</v>
      </c>
      <c r="N20" s="63">
        <v>23.8</v>
      </c>
      <c r="O20" s="63">
        <v>23.5</v>
      </c>
      <c r="P20" s="63">
        <v>23.3</v>
      </c>
      <c r="Q20" s="63">
        <v>22.8</v>
      </c>
      <c r="R20" s="63">
        <v>25.7</v>
      </c>
      <c r="S20" s="63">
        <v>27.3</v>
      </c>
      <c r="T20" s="63">
        <v>28</v>
      </c>
      <c r="U20" s="63">
        <v>27.9</v>
      </c>
      <c r="V20" s="63">
        <v>26</v>
      </c>
      <c r="W20" s="63">
        <v>25.8</v>
      </c>
      <c r="X20" s="63">
        <v>27.9</v>
      </c>
      <c r="Y20" s="63">
        <v>26.7</v>
      </c>
      <c r="Z20" s="63">
        <v>26.4</v>
      </c>
      <c r="AA20" s="63">
        <v>28</v>
      </c>
      <c r="AB20" s="63">
        <v>27.3</v>
      </c>
      <c r="AC20" s="63">
        <v>25.4</v>
      </c>
      <c r="AD20" s="63">
        <v>25.7</v>
      </c>
      <c r="AE20" s="63">
        <v>27</v>
      </c>
      <c r="AF20" s="63">
        <v>27.3</v>
      </c>
      <c r="AG20" s="63">
        <v>27.4</v>
      </c>
      <c r="AH20" s="63">
        <v>27.3</v>
      </c>
      <c r="AI20" s="63">
        <v>26</v>
      </c>
      <c r="AJ20" s="63">
        <v>26.3</v>
      </c>
      <c r="AK20" s="43">
        <f t="shared" si="1"/>
        <v>25.29677419354838</v>
      </c>
      <c r="AL20" s="63">
        <v>13.3</v>
      </c>
      <c r="AM20" s="63">
        <v>12.5</v>
      </c>
      <c r="AN20" s="63">
        <v>12.7</v>
      </c>
      <c r="AO20" s="63">
        <v>11.9</v>
      </c>
      <c r="AP20" s="63">
        <v>12.1</v>
      </c>
      <c r="AQ20" s="63">
        <v>13.1</v>
      </c>
      <c r="AR20" s="63">
        <v>12.9</v>
      </c>
      <c r="AS20" s="63">
        <v>13.2</v>
      </c>
      <c r="AT20" s="63">
        <v>11.9</v>
      </c>
      <c r="AU20" s="63">
        <v>10.4</v>
      </c>
      <c r="AV20" s="63">
        <v>11.2</v>
      </c>
      <c r="AW20" s="63">
        <v>10</v>
      </c>
      <c r="AX20" s="63">
        <v>9.6</v>
      </c>
      <c r="AY20" s="63">
        <v>7.5</v>
      </c>
      <c r="AZ20" s="63">
        <v>11.5</v>
      </c>
      <c r="BA20" s="63">
        <v>12.1</v>
      </c>
      <c r="BB20" s="63">
        <v>11.5</v>
      </c>
      <c r="BC20" s="63">
        <v>14.2</v>
      </c>
      <c r="BD20" s="63">
        <v>13.6</v>
      </c>
      <c r="BE20" s="63">
        <v>12</v>
      </c>
      <c r="BF20" s="63">
        <v>12.8</v>
      </c>
      <c r="BG20" s="63">
        <v>11.5</v>
      </c>
      <c r="BH20" s="63">
        <v>13.3</v>
      </c>
      <c r="BI20" s="63">
        <v>12.5</v>
      </c>
      <c r="BJ20" s="63">
        <v>12.4</v>
      </c>
      <c r="BK20" s="63">
        <v>12.8</v>
      </c>
      <c r="BL20" s="63">
        <v>10</v>
      </c>
      <c r="BM20" s="63">
        <v>11.8</v>
      </c>
      <c r="BN20" s="63">
        <v>12.4</v>
      </c>
      <c r="BO20" s="63">
        <v>11.9</v>
      </c>
      <c r="BP20" s="63">
        <v>11.3</v>
      </c>
      <c r="BQ20" s="44">
        <f t="shared" si="2"/>
        <v>11.932258064516128</v>
      </c>
      <c r="BR20" s="55"/>
    </row>
    <row r="21" spans="2:70" x14ac:dyDescent="0.3">
      <c r="B21" s="1" t="str">
        <f>CONCATENATE(C21,"_",D21)</f>
        <v>Altiplano_Santa Matilde</v>
      </c>
      <c r="C21" s="86" t="s">
        <v>3</v>
      </c>
      <c r="D21" s="86" t="s">
        <v>136</v>
      </c>
      <c r="E21" s="86" t="s">
        <v>5</v>
      </c>
      <c r="F21" s="63">
        <v>24.2</v>
      </c>
      <c r="G21" s="63">
        <v>21.9</v>
      </c>
      <c r="H21" s="63">
        <v>22.7</v>
      </c>
      <c r="I21" s="63">
        <v>24.3</v>
      </c>
      <c r="J21" s="63">
        <v>25.5</v>
      </c>
      <c r="K21" s="63">
        <v>26.3</v>
      </c>
      <c r="L21" s="63">
        <v>25</v>
      </c>
      <c r="M21" s="63">
        <v>24.7</v>
      </c>
      <c r="N21" s="63">
        <v>25</v>
      </c>
      <c r="O21" s="63">
        <v>24.2</v>
      </c>
      <c r="P21" s="63">
        <v>24.1</v>
      </c>
      <c r="Q21" s="63">
        <v>23.5</v>
      </c>
      <c r="R21" s="63">
        <v>25.4</v>
      </c>
      <c r="S21" s="63">
        <v>28.6</v>
      </c>
      <c r="T21" s="63">
        <v>29.2</v>
      </c>
      <c r="U21" s="63">
        <v>28.7</v>
      </c>
      <c r="V21" s="63">
        <v>27.1</v>
      </c>
      <c r="W21" s="63">
        <v>27.1</v>
      </c>
      <c r="X21" s="63">
        <v>28.1</v>
      </c>
      <c r="Y21" s="63">
        <v>27.5</v>
      </c>
      <c r="Z21" s="63">
        <v>27.9</v>
      </c>
      <c r="AA21" s="63">
        <v>27.8</v>
      </c>
      <c r="AB21" s="63">
        <v>27.3</v>
      </c>
      <c r="AC21" s="63">
        <v>27.1</v>
      </c>
      <c r="AD21" s="63">
        <v>26.9</v>
      </c>
      <c r="AE21" s="63">
        <v>27.8</v>
      </c>
      <c r="AF21" s="63">
        <v>28.2</v>
      </c>
      <c r="AG21" s="63">
        <v>28.1</v>
      </c>
      <c r="AH21" s="63">
        <v>28.4</v>
      </c>
      <c r="AI21" s="63">
        <v>28</v>
      </c>
      <c r="AJ21" s="63">
        <v>27.4</v>
      </c>
      <c r="AK21" s="43">
        <f t="shared" si="1"/>
        <v>26.387096774193544</v>
      </c>
      <c r="AL21" s="63">
        <v>13.9</v>
      </c>
      <c r="AM21" s="63">
        <v>13.8</v>
      </c>
      <c r="AN21" s="63">
        <v>13.6</v>
      </c>
      <c r="AO21" s="63">
        <v>11.9</v>
      </c>
      <c r="AP21" s="63">
        <v>13.8</v>
      </c>
      <c r="AQ21" s="63">
        <v>14.2</v>
      </c>
      <c r="AR21" s="63">
        <v>13.8</v>
      </c>
      <c r="AS21" s="63">
        <v>14.3</v>
      </c>
      <c r="AT21" s="63">
        <v>12.9</v>
      </c>
      <c r="AU21" s="63">
        <v>10.3</v>
      </c>
      <c r="AV21" s="63">
        <v>11.1</v>
      </c>
      <c r="AW21" s="63">
        <v>9.6</v>
      </c>
      <c r="AX21" s="63">
        <v>10.8</v>
      </c>
      <c r="AY21" s="63">
        <v>9</v>
      </c>
      <c r="AZ21" s="63">
        <v>12</v>
      </c>
      <c r="BA21" s="63">
        <v>13.1</v>
      </c>
      <c r="BB21" s="63">
        <v>12.2</v>
      </c>
      <c r="BC21" s="63">
        <v>14.9</v>
      </c>
      <c r="BD21" s="63">
        <v>14.1</v>
      </c>
      <c r="BE21" s="63">
        <v>13.9</v>
      </c>
      <c r="BF21" s="63">
        <v>14</v>
      </c>
      <c r="BG21" s="63">
        <v>12.6</v>
      </c>
      <c r="BH21" s="63">
        <v>14</v>
      </c>
      <c r="BI21" s="63">
        <v>13.2</v>
      </c>
      <c r="BJ21" s="63">
        <v>14</v>
      </c>
      <c r="BK21" s="63">
        <v>12.9</v>
      </c>
      <c r="BL21" s="63">
        <v>10.5</v>
      </c>
      <c r="BM21" s="63">
        <v>10.3</v>
      </c>
      <c r="BN21" s="63">
        <v>11.7</v>
      </c>
      <c r="BO21" s="63">
        <v>11.6</v>
      </c>
      <c r="BP21" s="63">
        <v>14.1</v>
      </c>
      <c r="BQ21" s="44">
        <f t="shared" si="2"/>
        <v>12.648387096774194</v>
      </c>
      <c r="BR21" s="55"/>
    </row>
    <row r="22" spans="2:70" x14ac:dyDescent="0.3">
      <c r="B22" s="1" t="str">
        <f t="shared" si="0"/>
        <v>Altiplano_La Herradura</v>
      </c>
      <c r="C22" s="86" t="s">
        <v>3</v>
      </c>
      <c r="D22" s="86" t="s">
        <v>134</v>
      </c>
      <c r="E22" s="86" t="s">
        <v>11</v>
      </c>
      <c r="F22" s="63">
        <v>19.600000000000001</v>
      </c>
      <c r="G22" s="63">
        <v>21</v>
      </c>
      <c r="H22" s="63">
        <v>20.8</v>
      </c>
      <c r="I22" s="63">
        <v>22.4</v>
      </c>
      <c r="J22" s="63">
        <v>24</v>
      </c>
      <c r="K22" s="63">
        <v>25.3</v>
      </c>
      <c r="L22" s="63">
        <v>23</v>
      </c>
      <c r="M22" s="63">
        <v>22.6</v>
      </c>
      <c r="N22" s="63">
        <v>23.4</v>
      </c>
      <c r="O22" s="63">
        <v>23.2</v>
      </c>
      <c r="P22" s="63">
        <v>22.7</v>
      </c>
      <c r="Q22" s="63">
        <v>21.1</v>
      </c>
      <c r="R22" s="63">
        <v>24.4</v>
      </c>
      <c r="S22" s="63">
        <v>26.9</v>
      </c>
      <c r="T22" s="63">
        <v>27.8</v>
      </c>
      <c r="U22" s="63">
        <v>26.9</v>
      </c>
      <c r="V22" s="63">
        <v>25.8</v>
      </c>
      <c r="W22" s="63">
        <v>24.8</v>
      </c>
      <c r="X22" s="63">
        <v>27.8</v>
      </c>
      <c r="Y22" s="63">
        <v>26</v>
      </c>
      <c r="Z22" s="63">
        <v>26.7</v>
      </c>
      <c r="AA22" s="63">
        <v>27.7</v>
      </c>
      <c r="AB22" s="63">
        <v>26.4</v>
      </c>
      <c r="AC22" s="63">
        <v>25.1</v>
      </c>
      <c r="AD22" s="63">
        <v>26.1</v>
      </c>
      <c r="AE22" s="63">
        <v>26.9</v>
      </c>
      <c r="AF22" s="63">
        <v>27.6</v>
      </c>
      <c r="AG22" s="63">
        <v>27.3</v>
      </c>
      <c r="AH22" s="63">
        <v>27</v>
      </c>
      <c r="AI22" s="63">
        <v>26.3</v>
      </c>
      <c r="AJ22" s="63">
        <v>26.3</v>
      </c>
      <c r="AK22" s="43">
        <f t="shared" si="1"/>
        <v>24.932258064516123</v>
      </c>
      <c r="AL22" s="63">
        <v>13.5</v>
      </c>
      <c r="AM22" s="63">
        <v>13.3</v>
      </c>
      <c r="AN22" s="63">
        <v>13.4</v>
      </c>
      <c r="AO22" s="63">
        <v>11.4</v>
      </c>
      <c r="AP22" s="63">
        <v>14.1</v>
      </c>
      <c r="AQ22" s="63">
        <v>13.9</v>
      </c>
      <c r="AR22" s="63">
        <v>12.4</v>
      </c>
      <c r="AS22" s="63">
        <v>13.3</v>
      </c>
      <c r="AT22" s="63">
        <v>11.7</v>
      </c>
      <c r="AU22" s="63">
        <v>10.7</v>
      </c>
      <c r="AV22" s="63">
        <v>11.7</v>
      </c>
      <c r="AW22" s="63">
        <v>10.3</v>
      </c>
      <c r="AX22" s="63">
        <v>10</v>
      </c>
      <c r="AY22" s="63">
        <v>5.8</v>
      </c>
      <c r="AZ22" s="63">
        <v>8.6</v>
      </c>
      <c r="BA22" s="63">
        <v>10.3</v>
      </c>
      <c r="BB22" s="63">
        <v>10.9</v>
      </c>
      <c r="BC22" s="63">
        <v>13.3</v>
      </c>
      <c r="BD22" s="63">
        <v>12.2</v>
      </c>
      <c r="BE22" s="63">
        <v>12.5</v>
      </c>
      <c r="BF22" s="63">
        <v>12.5</v>
      </c>
      <c r="BG22" s="63">
        <v>12.5</v>
      </c>
      <c r="BH22" s="63">
        <v>13.4</v>
      </c>
      <c r="BI22" s="63">
        <v>12.4</v>
      </c>
      <c r="BJ22" s="63">
        <v>12.9</v>
      </c>
      <c r="BK22" s="63">
        <v>8.8000000000000007</v>
      </c>
      <c r="BL22" s="63">
        <v>7.3</v>
      </c>
      <c r="BM22" s="63">
        <v>6.3</v>
      </c>
      <c r="BN22" s="63">
        <v>10.6</v>
      </c>
      <c r="BO22" s="63">
        <v>9.6</v>
      </c>
      <c r="BP22" s="63">
        <v>11.1</v>
      </c>
      <c r="BQ22" s="44">
        <f t="shared" si="2"/>
        <v>11.312903225806455</v>
      </c>
      <c r="BR22" s="55"/>
    </row>
    <row r="23" spans="2:70" x14ac:dyDescent="0.3">
      <c r="B23" s="1" t="str">
        <f>CONCATENATE(C23,"_",D23)</f>
        <v>Altiplano_Peotillos</v>
      </c>
      <c r="C23" s="86" t="s">
        <v>3</v>
      </c>
      <c r="D23" s="86" t="s">
        <v>48</v>
      </c>
      <c r="E23" s="86" t="s">
        <v>49</v>
      </c>
      <c r="F23" s="63">
        <v>21.1</v>
      </c>
      <c r="G23" s="63">
        <v>22.8</v>
      </c>
      <c r="H23" s="63">
        <v>24.1</v>
      </c>
      <c r="I23" s="63">
        <v>25.7</v>
      </c>
      <c r="J23" s="63">
        <v>25.4</v>
      </c>
      <c r="K23" s="63">
        <v>26.3</v>
      </c>
      <c r="L23" s="63">
        <v>25.9</v>
      </c>
      <c r="M23" s="63">
        <v>24.8</v>
      </c>
      <c r="N23" s="63">
        <v>24.9</v>
      </c>
      <c r="O23" s="63">
        <v>24.8</v>
      </c>
      <c r="P23" s="63">
        <v>23.6</v>
      </c>
      <c r="Q23" s="63">
        <v>24.5</v>
      </c>
      <c r="R23" s="63">
        <v>27.5</v>
      </c>
      <c r="S23" s="63">
        <v>31.4</v>
      </c>
      <c r="T23" s="63">
        <v>32.6</v>
      </c>
      <c r="U23" s="63">
        <v>30.2</v>
      </c>
      <c r="V23" s="63">
        <v>29</v>
      </c>
      <c r="W23" s="63">
        <v>28.3</v>
      </c>
      <c r="X23" s="63">
        <v>28.7</v>
      </c>
      <c r="Y23" s="63">
        <v>30.2</v>
      </c>
      <c r="Z23" s="63">
        <v>29.5</v>
      </c>
      <c r="AA23" s="63">
        <v>29.4</v>
      </c>
      <c r="AB23" s="63">
        <v>30.6</v>
      </c>
      <c r="AC23" s="63">
        <v>29.6</v>
      </c>
      <c r="AD23" s="63">
        <v>31.6</v>
      </c>
      <c r="AE23" s="63">
        <v>31.5</v>
      </c>
      <c r="AF23" s="63">
        <v>31</v>
      </c>
      <c r="AG23" s="63">
        <v>30.4</v>
      </c>
      <c r="AH23" s="63">
        <v>29.7</v>
      </c>
      <c r="AI23" s="63">
        <v>29.2</v>
      </c>
      <c r="AJ23" s="63">
        <v>29.4</v>
      </c>
      <c r="AK23" s="43">
        <f t="shared" si="1"/>
        <v>27.861290322580651</v>
      </c>
      <c r="AL23" s="63">
        <v>17</v>
      </c>
      <c r="AM23" s="63">
        <v>15.8</v>
      </c>
      <c r="AN23" s="63">
        <v>16</v>
      </c>
      <c r="AO23" s="63">
        <v>16.2</v>
      </c>
      <c r="AP23" s="63">
        <v>17.100000000000001</v>
      </c>
      <c r="AQ23" s="63">
        <v>17.899999999999999</v>
      </c>
      <c r="AR23" s="63">
        <v>15</v>
      </c>
      <c r="AS23" s="63">
        <v>16.7</v>
      </c>
      <c r="AT23" s="63">
        <v>15.4</v>
      </c>
      <c r="AU23" s="63">
        <v>14</v>
      </c>
      <c r="AV23" s="63">
        <v>14.7</v>
      </c>
      <c r="AW23" s="63">
        <v>11.3</v>
      </c>
      <c r="AX23" s="63">
        <v>12.2</v>
      </c>
      <c r="AY23" s="63">
        <v>8.6999999999999993</v>
      </c>
      <c r="AZ23" s="63">
        <v>9.9</v>
      </c>
      <c r="BA23" s="63">
        <v>12.2</v>
      </c>
      <c r="BB23" s="63">
        <v>14.3</v>
      </c>
      <c r="BC23" s="63">
        <v>16.8</v>
      </c>
      <c r="BD23" s="63">
        <v>16</v>
      </c>
      <c r="BE23" s="63">
        <v>14.1</v>
      </c>
      <c r="BF23" s="63">
        <v>13.4</v>
      </c>
      <c r="BG23" s="63">
        <v>12.7</v>
      </c>
      <c r="BH23" s="63">
        <v>15.2</v>
      </c>
      <c r="BI23" s="63">
        <v>13.5</v>
      </c>
      <c r="BJ23" s="63">
        <v>14.7</v>
      </c>
      <c r="BK23" s="63">
        <v>10.8</v>
      </c>
      <c r="BL23" s="63">
        <v>10.3</v>
      </c>
      <c r="BM23" s="63">
        <v>11.1</v>
      </c>
      <c r="BN23" s="63">
        <v>12.9</v>
      </c>
      <c r="BO23" s="63">
        <v>14.8</v>
      </c>
      <c r="BP23" s="63">
        <v>11.5</v>
      </c>
      <c r="BQ23" s="44">
        <f t="shared" si="2"/>
        <v>13.941935483870967</v>
      </c>
      <c r="BR23" s="55"/>
    </row>
    <row r="24" spans="2:70" x14ac:dyDescent="0.3">
      <c r="B24" s="53" t="str">
        <f t="shared" si="0"/>
        <v>Centro_Benito Juárez</v>
      </c>
      <c r="C24" s="119" t="s">
        <v>6</v>
      </c>
      <c r="D24" s="119" t="s">
        <v>7</v>
      </c>
      <c r="E24" s="119" t="s">
        <v>8</v>
      </c>
      <c r="F24" s="63">
        <v>23.3</v>
      </c>
      <c r="G24" s="63">
        <v>23.7</v>
      </c>
      <c r="H24" s="63">
        <v>20.6</v>
      </c>
      <c r="I24" s="63">
        <v>25.6</v>
      </c>
      <c r="J24" s="63">
        <v>26.5</v>
      </c>
      <c r="K24" s="63">
        <v>27.4</v>
      </c>
      <c r="L24" s="63">
        <v>26.4</v>
      </c>
      <c r="M24" s="63">
        <v>24.4</v>
      </c>
      <c r="N24" s="63">
        <v>25</v>
      </c>
      <c r="O24" s="63">
        <v>23.9</v>
      </c>
      <c r="P24" s="63">
        <v>22.5</v>
      </c>
      <c r="Q24" s="63">
        <v>21.3</v>
      </c>
      <c r="R24" s="63">
        <v>26.9</v>
      </c>
      <c r="S24" s="63">
        <v>30.8</v>
      </c>
      <c r="T24" s="63">
        <v>31.5</v>
      </c>
      <c r="U24" s="63">
        <v>31.7</v>
      </c>
      <c r="V24" s="63">
        <v>28.5</v>
      </c>
      <c r="W24" s="63">
        <v>26.9</v>
      </c>
      <c r="X24" s="63">
        <v>30.3</v>
      </c>
      <c r="Y24" s="63">
        <v>31.1</v>
      </c>
      <c r="Z24" s="63">
        <v>31.1</v>
      </c>
      <c r="AA24" s="63">
        <v>31.6</v>
      </c>
      <c r="AB24" s="63">
        <v>31.9</v>
      </c>
      <c r="AC24" s="63">
        <v>27.7</v>
      </c>
      <c r="AD24" s="63">
        <v>29.7</v>
      </c>
      <c r="AE24" s="63">
        <v>29.7</v>
      </c>
      <c r="AF24" s="63">
        <v>30.5</v>
      </c>
      <c r="AG24" s="63">
        <v>29.4</v>
      </c>
      <c r="AH24" s="63">
        <v>29.5</v>
      </c>
      <c r="AI24" s="63">
        <v>27.9</v>
      </c>
      <c r="AJ24" s="63">
        <v>28.1</v>
      </c>
      <c r="AK24" s="43">
        <f t="shared" si="1"/>
        <v>27.593548387096778</v>
      </c>
      <c r="AL24" s="63">
        <v>14.6</v>
      </c>
      <c r="AM24" s="63">
        <v>13.8</v>
      </c>
      <c r="AN24" s="63">
        <v>13.5</v>
      </c>
      <c r="AO24" s="63">
        <v>10.8</v>
      </c>
      <c r="AP24" s="63">
        <v>14.4</v>
      </c>
      <c r="AQ24" s="63">
        <v>14.9</v>
      </c>
      <c r="AR24" s="63">
        <v>12</v>
      </c>
      <c r="AS24" s="63">
        <v>13.5</v>
      </c>
      <c r="AT24" s="63">
        <v>9.8000000000000007</v>
      </c>
      <c r="AU24" s="63">
        <v>11.4</v>
      </c>
      <c r="AV24" s="63">
        <v>12.6</v>
      </c>
      <c r="AW24" s="63">
        <v>12.1</v>
      </c>
      <c r="AX24" s="63">
        <v>9.1</v>
      </c>
      <c r="AY24" s="63">
        <v>5.5</v>
      </c>
      <c r="AZ24" s="63">
        <v>8.1</v>
      </c>
      <c r="BA24" s="63">
        <v>9.6999999999999993</v>
      </c>
      <c r="BB24" s="63">
        <v>10.8</v>
      </c>
      <c r="BC24" s="63">
        <v>13.8</v>
      </c>
      <c r="BD24" s="63">
        <v>14.3</v>
      </c>
      <c r="BE24" s="63">
        <v>11.5</v>
      </c>
      <c r="BF24" s="63">
        <v>10.5</v>
      </c>
      <c r="BG24" s="63">
        <v>12.7</v>
      </c>
      <c r="BH24" s="63">
        <v>13.5</v>
      </c>
      <c r="BI24" s="63">
        <v>12.1</v>
      </c>
      <c r="BJ24" s="63">
        <v>13.2</v>
      </c>
      <c r="BK24" s="63">
        <v>9.5</v>
      </c>
      <c r="BL24" s="63">
        <v>8.4</v>
      </c>
      <c r="BM24" s="63">
        <v>7.1</v>
      </c>
      <c r="BN24" s="63">
        <v>9.1</v>
      </c>
      <c r="BO24" s="63">
        <v>9.6</v>
      </c>
      <c r="BP24" s="63">
        <v>9.6</v>
      </c>
      <c r="BQ24" s="44">
        <f t="shared" si="2"/>
        <v>11.338709677419358</v>
      </c>
      <c r="BR24" s="55"/>
    </row>
    <row r="25" spans="2:70" x14ac:dyDescent="0.3">
      <c r="B25" s="53" t="str">
        <f t="shared" si="0"/>
        <v>Centro_El Polvorín</v>
      </c>
      <c r="C25" s="119" t="s">
        <v>6</v>
      </c>
      <c r="D25" s="119" t="s">
        <v>25</v>
      </c>
      <c r="E25" s="119" t="s">
        <v>26</v>
      </c>
      <c r="F25" s="63">
        <v>22</v>
      </c>
      <c r="G25" s="63">
        <v>23</v>
      </c>
      <c r="H25" s="63">
        <v>24.6</v>
      </c>
      <c r="I25" s="63">
        <v>27.4</v>
      </c>
      <c r="J25" s="63">
        <v>26.4</v>
      </c>
      <c r="K25" s="63">
        <v>28.4</v>
      </c>
      <c r="L25" s="63">
        <v>26.9</v>
      </c>
      <c r="M25" s="63">
        <v>25.2</v>
      </c>
      <c r="N25" s="63">
        <v>25.9</v>
      </c>
      <c r="O25" s="63">
        <v>25.5</v>
      </c>
      <c r="P25" s="63">
        <v>25.5</v>
      </c>
      <c r="Q25" s="63">
        <v>24.2</v>
      </c>
      <c r="R25" s="63">
        <v>29.5</v>
      </c>
      <c r="S25" s="63">
        <v>32.700000000000003</v>
      </c>
      <c r="T25" s="63">
        <v>33.5</v>
      </c>
      <c r="U25" s="63">
        <v>32</v>
      </c>
      <c r="V25" s="63">
        <v>29.5</v>
      </c>
      <c r="W25" s="63">
        <v>28.9</v>
      </c>
      <c r="X25" s="63">
        <v>30.6</v>
      </c>
      <c r="Y25" s="63">
        <v>30.7</v>
      </c>
      <c r="Z25" s="63">
        <v>30.6</v>
      </c>
      <c r="AA25" s="63">
        <v>30.6</v>
      </c>
      <c r="AB25" s="63">
        <v>32.200000000000003</v>
      </c>
      <c r="AC25" s="63">
        <v>29.2</v>
      </c>
      <c r="AD25" s="63">
        <v>31.1</v>
      </c>
      <c r="AE25" s="63">
        <v>32</v>
      </c>
      <c r="AF25" s="63">
        <v>30.8</v>
      </c>
      <c r="AG25" s="63">
        <v>31.2</v>
      </c>
      <c r="AH25" s="63">
        <v>29.9</v>
      </c>
      <c r="AI25" s="63">
        <v>29</v>
      </c>
      <c r="AJ25" s="63">
        <v>29.9</v>
      </c>
      <c r="AK25" s="43">
        <f t="shared" si="1"/>
        <v>28.674193548387098</v>
      </c>
      <c r="AL25" s="63">
        <v>16.5</v>
      </c>
      <c r="AM25" s="63">
        <v>15</v>
      </c>
      <c r="AN25" s="63">
        <v>15.5</v>
      </c>
      <c r="AO25" s="63">
        <v>15.3</v>
      </c>
      <c r="AP25" s="63">
        <v>16.5</v>
      </c>
      <c r="AQ25" s="63">
        <v>15.9</v>
      </c>
      <c r="AR25" s="63">
        <v>13.4</v>
      </c>
      <c r="AS25" s="63">
        <v>15.4</v>
      </c>
      <c r="AT25" s="63">
        <v>14</v>
      </c>
      <c r="AU25" s="63">
        <v>13.3</v>
      </c>
      <c r="AV25" s="63">
        <v>13.7</v>
      </c>
      <c r="AW25" s="63">
        <v>11.9</v>
      </c>
      <c r="AX25" s="63">
        <v>11.7</v>
      </c>
      <c r="AY25" s="63">
        <v>7.7</v>
      </c>
      <c r="AZ25" s="63">
        <v>12.4</v>
      </c>
      <c r="BA25" s="63">
        <v>12.1</v>
      </c>
      <c r="BB25" s="63">
        <v>13.7</v>
      </c>
      <c r="BC25" s="63">
        <v>15.7</v>
      </c>
      <c r="BD25" s="63">
        <v>15.6</v>
      </c>
      <c r="BE25" s="63">
        <v>13.8</v>
      </c>
      <c r="BF25" s="63">
        <v>14.3</v>
      </c>
      <c r="BG25" s="63">
        <v>14.9</v>
      </c>
      <c r="BH25" s="63">
        <v>14.9</v>
      </c>
      <c r="BI25" s="63">
        <v>14</v>
      </c>
      <c r="BJ25" s="63">
        <v>14.7</v>
      </c>
      <c r="BK25" s="63">
        <v>13.1</v>
      </c>
      <c r="BL25" s="63">
        <v>11.9</v>
      </c>
      <c r="BM25" s="63">
        <v>11.7</v>
      </c>
      <c r="BN25" s="63">
        <v>13.3</v>
      </c>
      <c r="BO25" s="63">
        <v>13.1</v>
      </c>
      <c r="BP25" s="63">
        <v>11.6</v>
      </c>
      <c r="BQ25" s="44">
        <f t="shared" si="2"/>
        <v>13.761290322580644</v>
      </c>
      <c r="BR25" s="55"/>
    </row>
    <row r="26" spans="2:70" x14ac:dyDescent="0.3">
      <c r="B26" s="53" t="str">
        <f t="shared" si="0"/>
        <v xml:space="preserve">Centro_Santa Clara </v>
      </c>
      <c r="C26" s="119" t="s">
        <v>6</v>
      </c>
      <c r="D26" s="119" t="s">
        <v>64</v>
      </c>
      <c r="E26" s="119" t="s">
        <v>65</v>
      </c>
      <c r="F26" s="63">
        <v>24.6</v>
      </c>
      <c r="G26" s="63">
        <v>23.7</v>
      </c>
      <c r="H26" s="63">
        <v>24.7</v>
      </c>
      <c r="I26" s="63">
        <v>26.9</v>
      </c>
      <c r="J26" s="63">
        <v>26.3</v>
      </c>
      <c r="K26" s="63">
        <v>28.6</v>
      </c>
      <c r="L26" s="63">
        <v>27.7</v>
      </c>
      <c r="M26" s="63">
        <v>25.7</v>
      </c>
      <c r="N26" s="63">
        <v>26.5</v>
      </c>
      <c r="O26" s="63">
        <v>25.9</v>
      </c>
      <c r="P26" s="63">
        <v>25.3</v>
      </c>
      <c r="Q26" s="63">
        <v>24.4</v>
      </c>
      <c r="R26" s="63">
        <v>28.4</v>
      </c>
      <c r="S26" s="63">
        <v>31.7</v>
      </c>
      <c r="T26" s="63">
        <v>32.9</v>
      </c>
      <c r="U26" s="63">
        <v>31.2</v>
      </c>
      <c r="V26" s="63">
        <v>29.5</v>
      </c>
      <c r="W26" s="63">
        <v>28</v>
      </c>
      <c r="X26" s="63">
        <v>30.5</v>
      </c>
      <c r="Y26" s="63">
        <v>31</v>
      </c>
      <c r="Z26" s="63">
        <v>31</v>
      </c>
      <c r="AA26" s="63">
        <v>31.1</v>
      </c>
      <c r="AB26" s="63">
        <v>32.200000000000003</v>
      </c>
      <c r="AC26" s="63">
        <v>28.9</v>
      </c>
      <c r="AD26" s="63">
        <v>30.8</v>
      </c>
      <c r="AE26" s="63">
        <v>31.6</v>
      </c>
      <c r="AF26" s="63">
        <v>31.2</v>
      </c>
      <c r="AG26" s="63">
        <v>31</v>
      </c>
      <c r="AH26" s="63">
        <v>30.4</v>
      </c>
      <c r="AI26" s="63">
        <v>29.9</v>
      </c>
      <c r="AJ26" s="63">
        <v>29.6</v>
      </c>
      <c r="AK26" s="43">
        <f t="shared" si="1"/>
        <v>28.748387096774191</v>
      </c>
      <c r="AL26" s="63">
        <v>16.3</v>
      </c>
      <c r="AM26" s="63">
        <v>14.9</v>
      </c>
      <c r="AN26" s="63">
        <v>15.5</v>
      </c>
      <c r="AO26" s="63">
        <v>14.2</v>
      </c>
      <c r="AP26" s="63">
        <v>16</v>
      </c>
      <c r="AQ26" s="63">
        <v>15</v>
      </c>
      <c r="AR26" s="63">
        <v>12.7</v>
      </c>
      <c r="AS26" s="63">
        <v>15</v>
      </c>
      <c r="AT26" s="63">
        <v>12.8</v>
      </c>
      <c r="AU26" s="63">
        <v>12.8</v>
      </c>
      <c r="AV26" s="63">
        <v>13.3</v>
      </c>
      <c r="AW26" s="63">
        <v>11.8</v>
      </c>
      <c r="AX26" s="63">
        <v>11</v>
      </c>
      <c r="AY26" s="63">
        <v>8.1999999999999993</v>
      </c>
      <c r="AZ26" s="63">
        <v>12.5</v>
      </c>
      <c r="BA26" s="63">
        <v>12.6</v>
      </c>
      <c r="BB26" s="63">
        <v>13.7</v>
      </c>
      <c r="BC26" s="63">
        <v>15.7</v>
      </c>
      <c r="BD26" s="63">
        <v>15.8</v>
      </c>
      <c r="BE26" s="63">
        <v>13.9</v>
      </c>
      <c r="BF26" s="63">
        <v>13.6</v>
      </c>
      <c r="BG26" s="63">
        <v>14.6</v>
      </c>
      <c r="BH26" s="63">
        <v>15.4</v>
      </c>
      <c r="BI26" s="63">
        <v>13.8</v>
      </c>
      <c r="BJ26" s="63">
        <v>14.7</v>
      </c>
      <c r="BK26" s="63">
        <v>11</v>
      </c>
      <c r="BL26" s="63">
        <v>11</v>
      </c>
      <c r="BM26" s="63">
        <v>10.5</v>
      </c>
      <c r="BN26" s="63">
        <v>12.7</v>
      </c>
      <c r="BO26" s="63">
        <v>12.6</v>
      </c>
      <c r="BP26" s="63">
        <v>10.1</v>
      </c>
      <c r="BQ26" s="44">
        <f t="shared" si="2"/>
        <v>13.345161290322583</v>
      </c>
      <c r="BR26" s="55"/>
    </row>
    <row r="27" spans="2:70" x14ac:dyDescent="0.3">
      <c r="B27" s="53" t="str">
        <f t="shared" si="0"/>
        <v>Centro_INIFAP San Luis</v>
      </c>
      <c r="C27" s="119" t="s">
        <v>6</v>
      </c>
      <c r="D27" s="119" t="s">
        <v>106</v>
      </c>
      <c r="E27" s="119" t="s">
        <v>104</v>
      </c>
      <c r="F27" s="63">
        <v>24.5</v>
      </c>
      <c r="G27" s="63">
        <v>23.5</v>
      </c>
      <c r="H27" s="63">
        <v>25</v>
      </c>
      <c r="I27" s="63">
        <v>24.5</v>
      </c>
      <c r="J27" s="63">
        <v>26</v>
      </c>
      <c r="K27" s="63">
        <v>26.6</v>
      </c>
      <c r="L27" s="63">
        <v>26.7</v>
      </c>
      <c r="M27" s="63">
        <v>25.1</v>
      </c>
      <c r="N27" s="63">
        <v>25.8</v>
      </c>
      <c r="O27" s="63">
        <v>24.5</v>
      </c>
      <c r="P27" s="63">
        <v>22.8</v>
      </c>
      <c r="Q27" s="63">
        <v>22.6</v>
      </c>
      <c r="R27" s="63">
        <v>27.2</v>
      </c>
      <c r="S27" s="63">
        <v>30.4</v>
      </c>
      <c r="T27" s="63">
        <v>31.1</v>
      </c>
      <c r="U27" s="63">
        <v>29.7</v>
      </c>
      <c r="V27" s="63">
        <v>28.1</v>
      </c>
      <c r="W27" s="63">
        <v>29.6</v>
      </c>
      <c r="X27" s="63">
        <v>29.3</v>
      </c>
      <c r="Y27" s="63">
        <v>29</v>
      </c>
      <c r="Z27" s="63">
        <v>28.8</v>
      </c>
      <c r="AA27" s="63">
        <v>29.7</v>
      </c>
      <c r="AB27" s="63">
        <v>30.8</v>
      </c>
      <c r="AC27" s="63">
        <v>26.9</v>
      </c>
      <c r="AD27" s="63">
        <v>28.9</v>
      </c>
      <c r="AE27" s="63">
        <v>29.8</v>
      </c>
      <c r="AF27" s="63">
        <v>30.1</v>
      </c>
      <c r="AG27" s="63">
        <v>28.9</v>
      </c>
      <c r="AH27" s="63">
        <v>28.6</v>
      </c>
      <c r="AI27" s="63">
        <v>27.7</v>
      </c>
      <c r="AJ27" s="63">
        <v>28.3</v>
      </c>
      <c r="AK27" s="43">
        <f t="shared" si="1"/>
        <v>27.435483870967737</v>
      </c>
      <c r="AL27" s="63">
        <v>15.7</v>
      </c>
      <c r="AM27" s="63">
        <v>14.6</v>
      </c>
      <c r="AN27" s="63">
        <v>15.2</v>
      </c>
      <c r="AO27" s="63">
        <v>12.5</v>
      </c>
      <c r="AP27" s="63">
        <v>15.1</v>
      </c>
      <c r="AQ27" s="63">
        <v>12.2</v>
      </c>
      <c r="AR27" s="63">
        <v>11.5</v>
      </c>
      <c r="AS27" s="63">
        <v>15.4</v>
      </c>
      <c r="AT27" s="63">
        <v>13.3</v>
      </c>
      <c r="AU27" s="63">
        <v>14.8</v>
      </c>
      <c r="AV27" s="63">
        <v>14.2</v>
      </c>
      <c r="AW27" s="63">
        <v>14.5</v>
      </c>
      <c r="AX27" s="63">
        <v>8.4</v>
      </c>
      <c r="AY27" s="63">
        <v>5</v>
      </c>
      <c r="AZ27" s="63">
        <v>8</v>
      </c>
      <c r="BA27" s="63">
        <v>9.4</v>
      </c>
      <c r="BB27" s="63">
        <v>12.3</v>
      </c>
      <c r="BC27" s="63">
        <v>14.5</v>
      </c>
      <c r="BD27" s="63">
        <v>13.8</v>
      </c>
      <c r="BE27" s="63">
        <v>10.6</v>
      </c>
      <c r="BF27" s="63">
        <v>9.8000000000000007</v>
      </c>
      <c r="BG27" s="63">
        <v>9.6999999999999993</v>
      </c>
      <c r="BH27" s="63">
        <v>14</v>
      </c>
      <c r="BI27" s="63">
        <v>12.3</v>
      </c>
      <c r="BJ27" s="63">
        <v>12.7</v>
      </c>
      <c r="BK27" s="63">
        <v>9</v>
      </c>
      <c r="BL27" s="63">
        <v>8.4</v>
      </c>
      <c r="BM27" s="63">
        <v>7</v>
      </c>
      <c r="BN27" s="63">
        <v>10.9</v>
      </c>
      <c r="BO27" s="63">
        <v>13.4</v>
      </c>
      <c r="BP27" s="63">
        <v>9.8000000000000007</v>
      </c>
      <c r="BQ27" s="44">
        <f t="shared" si="2"/>
        <v>11.870967741935482</v>
      </c>
      <c r="BR27" s="55"/>
    </row>
    <row r="28" spans="2:70" x14ac:dyDescent="0.3">
      <c r="B28" s="53" t="str">
        <f t="shared" si="0"/>
        <v>Centro_La Lugarda</v>
      </c>
      <c r="C28" s="119" t="s">
        <v>6</v>
      </c>
      <c r="D28" s="119" t="s">
        <v>39</v>
      </c>
      <c r="E28" s="119" t="s">
        <v>40</v>
      </c>
      <c r="F28" s="63">
        <v>20.5</v>
      </c>
      <c r="G28" s="63">
        <v>21.9</v>
      </c>
      <c r="H28" s="63">
        <v>20.3</v>
      </c>
      <c r="I28" s="63">
        <v>20.8</v>
      </c>
      <c r="J28" s="63">
        <v>23.3</v>
      </c>
      <c r="K28" s="63">
        <v>24</v>
      </c>
      <c r="L28" s="63">
        <v>24.3</v>
      </c>
      <c r="M28" s="63">
        <v>22.9</v>
      </c>
      <c r="N28" s="63">
        <v>23.5</v>
      </c>
      <c r="O28" s="63">
        <v>22.4</v>
      </c>
      <c r="P28" s="63">
        <v>21.3</v>
      </c>
      <c r="Q28" s="63">
        <v>21.3</v>
      </c>
      <c r="R28" s="63">
        <v>24.7</v>
      </c>
      <c r="S28" s="63">
        <v>26.1</v>
      </c>
      <c r="T28" s="63">
        <v>27.8</v>
      </c>
      <c r="U28" s="63">
        <v>26.7</v>
      </c>
      <c r="V28" s="63">
        <v>25.3</v>
      </c>
      <c r="W28" s="63">
        <v>25.9</v>
      </c>
      <c r="X28" s="63">
        <v>25.9</v>
      </c>
      <c r="Y28" s="63">
        <v>26.3</v>
      </c>
      <c r="Z28" s="63">
        <v>26.8</v>
      </c>
      <c r="AA28" s="63">
        <v>26.6</v>
      </c>
      <c r="AB28" s="63">
        <v>25.1</v>
      </c>
      <c r="AC28" s="63">
        <v>24.9</v>
      </c>
      <c r="AD28" s="63">
        <v>26.1</v>
      </c>
      <c r="AE28" s="63">
        <v>26.8</v>
      </c>
      <c r="AF28" s="63">
        <v>26.8</v>
      </c>
      <c r="AG28" s="63">
        <v>26.6</v>
      </c>
      <c r="AH28" s="63">
        <v>26.4</v>
      </c>
      <c r="AI28" s="63">
        <v>24.9</v>
      </c>
      <c r="AJ28" s="63">
        <v>25.7</v>
      </c>
      <c r="AK28" s="43">
        <f t="shared" si="1"/>
        <v>24.57741935483871</v>
      </c>
      <c r="AL28" s="63">
        <v>13.4</v>
      </c>
      <c r="AM28" s="63">
        <v>10.6</v>
      </c>
      <c r="AN28" s="63">
        <v>12.2</v>
      </c>
      <c r="AO28" s="63">
        <v>10.5</v>
      </c>
      <c r="AP28" s="63">
        <v>13.4</v>
      </c>
      <c r="AQ28" s="63">
        <v>12.6</v>
      </c>
      <c r="AR28" s="63">
        <v>12.2</v>
      </c>
      <c r="AS28" s="63">
        <v>14.3</v>
      </c>
      <c r="AT28" s="63">
        <v>11.7</v>
      </c>
      <c r="AU28" s="63">
        <v>11.4</v>
      </c>
      <c r="AV28" s="63">
        <v>12.3</v>
      </c>
      <c r="AW28" s="63">
        <v>11.6</v>
      </c>
      <c r="AX28" s="63">
        <v>11.2</v>
      </c>
      <c r="AY28" s="63">
        <v>7.6</v>
      </c>
      <c r="AZ28" s="63">
        <v>10.9</v>
      </c>
      <c r="BA28" s="63">
        <v>10.4</v>
      </c>
      <c r="BB28" s="63">
        <v>11.3</v>
      </c>
      <c r="BC28" s="63">
        <v>13.6</v>
      </c>
      <c r="BD28" s="63">
        <v>14.6</v>
      </c>
      <c r="BE28" s="63">
        <v>13</v>
      </c>
      <c r="BF28" s="63">
        <v>11.9</v>
      </c>
      <c r="BG28" s="63">
        <v>13.6</v>
      </c>
      <c r="BH28" s="63">
        <v>13</v>
      </c>
      <c r="BI28" s="63">
        <v>10.9</v>
      </c>
      <c r="BJ28" s="63">
        <v>12.1</v>
      </c>
      <c r="BK28" s="63">
        <v>9.5</v>
      </c>
      <c r="BL28" s="63">
        <v>8.9</v>
      </c>
      <c r="BM28" s="63">
        <v>7.5</v>
      </c>
      <c r="BN28" s="63">
        <v>10.5</v>
      </c>
      <c r="BO28" s="63">
        <v>10.1</v>
      </c>
      <c r="BP28" s="63">
        <v>8.6</v>
      </c>
      <c r="BQ28" s="44">
        <f t="shared" si="2"/>
        <v>11.464516129032258</v>
      </c>
      <c r="BR28" s="55"/>
    </row>
    <row r="29" spans="2:70" x14ac:dyDescent="0.3">
      <c r="B29" s="53" t="str">
        <f t="shared" si="0"/>
        <v>Centro_La Purisima</v>
      </c>
      <c r="C29" s="119" t="s">
        <v>6</v>
      </c>
      <c r="D29" s="119" t="s">
        <v>41</v>
      </c>
      <c r="E29" s="119" t="s">
        <v>42</v>
      </c>
      <c r="F29" s="63">
        <v>20.7</v>
      </c>
      <c r="G29" s="63">
        <v>20.2</v>
      </c>
      <c r="H29" s="63">
        <v>18.899999999999999</v>
      </c>
      <c r="I29" s="63">
        <v>20.3</v>
      </c>
      <c r="J29" s="63">
        <v>22.3</v>
      </c>
      <c r="K29" s="63">
        <v>22.9</v>
      </c>
      <c r="L29" s="63">
        <v>22.4</v>
      </c>
      <c r="M29" s="63">
        <v>20.399999999999999</v>
      </c>
      <c r="N29" s="63">
        <v>21.5</v>
      </c>
      <c r="O29" s="63">
        <v>20.3</v>
      </c>
      <c r="P29" s="63">
        <v>19.600000000000001</v>
      </c>
      <c r="Q29" s="63">
        <v>19.5</v>
      </c>
      <c r="R29" s="63">
        <v>23</v>
      </c>
      <c r="S29" s="63">
        <v>25.8</v>
      </c>
      <c r="T29" s="63">
        <v>26.6</v>
      </c>
      <c r="U29" s="63">
        <v>25.3</v>
      </c>
      <c r="V29" s="63">
        <v>23.6</v>
      </c>
      <c r="W29" s="63">
        <v>24.5</v>
      </c>
      <c r="X29" s="63">
        <v>24.7</v>
      </c>
      <c r="Y29" s="63">
        <v>25.3</v>
      </c>
      <c r="Z29" s="63">
        <v>25.3</v>
      </c>
      <c r="AA29" s="63">
        <v>25.3</v>
      </c>
      <c r="AB29" s="63">
        <v>26.2</v>
      </c>
      <c r="AC29" s="63">
        <v>24.2</v>
      </c>
      <c r="AD29" s="63">
        <v>26.3</v>
      </c>
      <c r="AE29" s="63">
        <v>26.1</v>
      </c>
      <c r="AF29" s="63">
        <v>26</v>
      </c>
      <c r="AG29" s="63">
        <v>25.8</v>
      </c>
      <c r="AH29" s="63">
        <v>25.5</v>
      </c>
      <c r="AI29" s="63">
        <v>24.2</v>
      </c>
      <c r="AJ29" s="63">
        <v>24.5</v>
      </c>
      <c r="AK29" s="43">
        <f t="shared" si="1"/>
        <v>23.458064516129038</v>
      </c>
      <c r="AL29" s="63">
        <v>12.8</v>
      </c>
      <c r="AM29" s="63">
        <v>11.5</v>
      </c>
      <c r="AN29" s="63">
        <v>12.5</v>
      </c>
      <c r="AO29" s="63">
        <v>11.1</v>
      </c>
      <c r="AP29" s="63">
        <v>13</v>
      </c>
      <c r="AQ29" s="63">
        <v>12.5</v>
      </c>
      <c r="AR29" s="63">
        <v>12.4</v>
      </c>
      <c r="AS29" s="63">
        <v>13.1</v>
      </c>
      <c r="AT29" s="63">
        <v>10.9</v>
      </c>
      <c r="AU29" s="63">
        <v>11.1</v>
      </c>
      <c r="AV29" s="63">
        <v>11.7</v>
      </c>
      <c r="AW29" s="63">
        <v>11.3</v>
      </c>
      <c r="AX29" s="63">
        <v>10.1</v>
      </c>
      <c r="AY29" s="63">
        <v>7.9</v>
      </c>
      <c r="AZ29" s="63">
        <v>11</v>
      </c>
      <c r="BA29" s="63">
        <v>12.7</v>
      </c>
      <c r="BB29" s="63">
        <v>10.9</v>
      </c>
      <c r="BC29" s="63">
        <v>12.4</v>
      </c>
      <c r="BD29" s="63">
        <v>12.8</v>
      </c>
      <c r="BE29" s="63">
        <v>12.3</v>
      </c>
      <c r="BF29" s="63">
        <v>11.3</v>
      </c>
      <c r="BG29" s="63">
        <v>13.2</v>
      </c>
      <c r="BH29" s="63">
        <v>12.3</v>
      </c>
      <c r="BI29" s="63">
        <v>11.9</v>
      </c>
      <c r="BJ29" s="63">
        <v>11.7</v>
      </c>
      <c r="BK29" s="63">
        <v>9.6</v>
      </c>
      <c r="BL29" s="63">
        <v>9.6</v>
      </c>
      <c r="BM29" s="63">
        <v>8.1999999999999993</v>
      </c>
      <c r="BN29" s="63">
        <v>12.4</v>
      </c>
      <c r="BO29" s="63">
        <v>12.4</v>
      </c>
      <c r="BP29" s="63">
        <v>10.9</v>
      </c>
      <c r="BQ29" s="44">
        <f t="shared" si="2"/>
        <v>11.53225806451613</v>
      </c>
      <c r="BR29" s="55"/>
    </row>
    <row r="30" spans="2:70" x14ac:dyDescent="0.3">
      <c r="B30" s="53" t="str">
        <f t="shared" si="0"/>
        <v>Centro_San Ignacio</v>
      </c>
      <c r="C30" s="119" t="s">
        <v>6</v>
      </c>
      <c r="D30" s="119" t="s">
        <v>61</v>
      </c>
      <c r="E30" s="119" t="s">
        <v>62</v>
      </c>
      <c r="F30" s="64" t="s">
        <v>140</v>
      </c>
      <c r="G30" s="64" t="s">
        <v>140</v>
      </c>
      <c r="H30" s="64" t="s">
        <v>140</v>
      </c>
      <c r="I30" s="64" t="s">
        <v>140</v>
      </c>
      <c r="J30" s="64" t="s">
        <v>140</v>
      </c>
      <c r="K30" s="64" t="s">
        <v>140</v>
      </c>
      <c r="L30" s="64" t="s">
        <v>140</v>
      </c>
      <c r="M30" s="64" t="s">
        <v>140</v>
      </c>
      <c r="N30" s="64" t="s">
        <v>140</v>
      </c>
      <c r="O30" s="64" t="s">
        <v>140</v>
      </c>
      <c r="P30" s="64" t="s">
        <v>140</v>
      </c>
      <c r="Q30" s="64" t="s">
        <v>140</v>
      </c>
      <c r="R30" s="64" t="s">
        <v>140</v>
      </c>
      <c r="S30" s="64" t="s">
        <v>140</v>
      </c>
      <c r="T30" s="64" t="s">
        <v>140</v>
      </c>
      <c r="U30" s="64" t="s">
        <v>140</v>
      </c>
      <c r="V30" s="64" t="s">
        <v>140</v>
      </c>
      <c r="W30" s="64" t="s">
        <v>140</v>
      </c>
      <c r="X30" s="64" t="s">
        <v>140</v>
      </c>
      <c r="Y30" s="64" t="s">
        <v>140</v>
      </c>
      <c r="Z30" s="64" t="s">
        <v>140</v>
      </c>
      <c r="AA30" s="64" t="s">
        <v>140</v>
      </c>
      <c r="AB30" s="64" t="s">
        <v>140</v>
      </c>
      <c r="AC30" s="64" t="s">
        <v>140</v>
      </c>
      <c r="AD30" s="64" t="s">
        <v>140</v>
      </c>
      <c r="AE30" s="64" t="s">
        <v>140</v>
      </c>
      <c r="AF30" s="64" t="s">
        <v>140</v>
      </c>
      <c r="AG30" s="64" t="s">
        <v>140</v>
      </c>
      <c r="AH30" s="64" t="s">
        <v>140</v>
      </c>
      <c r="AI30" s="64" t="s">
        <v>140</v>
      </c>
      <c r="AJ30" s="64">
        <v>24.5</v>
      </c>
      <c r="AK30" s="43">
        <f t="shared" si="1"/>
        <v>24.5</v>
      </c>
      <c r="AL30" s="64" t="s">
        <v>140</v>
      </c>
      <c r="AM30" s="64" t="s">
        <v>140</v>
      </c>
      <c r="AN30" s="64" t="s">
        <v>140</v>
      </c>
      <c r="AO30" s="64" t="s">
        <v>140</v>
      </c>
      <c r="AP30" s="64" t="s">
        <v>140</v>
      </c>
      <c r="AQ30" s="64" t="s">
        <v>140</v>
      </c>
      <c r="AR30" s="64" t="s">
        <v>140</v>
      </c>
      <c r="AS30" s="64" t="s">
        <v>140</v>
      </c>
      <c r="AT30" s="64" t="s">
        <v>140</v>
      </c>
      <c r="AU30" s="64" t="s">
        <v>140</v>
      </c>
      <c r="AV30" s="64" t="s">
        <v>140</v>
      </c>
      <c r="AW30" s="64" t="s">
        <v>140</v>
      </c>
      <c r="AX30" s="64" t="s">
        <v>140</v>
      </c>
      <c r="AY30" s="64" t="s">
        <v>140</v>
      </c>
      <c r="AZ30" s="64" t="s">
        <v>140</v>
      </c>
      <c r="BA30" s="64" t="s">
        <v>140</v>
      </c>
      <c r="BB30" s="64" t="s">
        <v>140</v>
      </c>
      <c r="BC30" s="64" t="s">
        <v>140</v>
      </c>
      <c r="BD30" s="64" t="s">
        <v>140</v>
      </c>
      <c r="BE30" s="64" t="s">
        <v>140</v>
      </c>
      <c r="BF30" s="64" t="s">
        <v>140</v>
      </c>
      <c r="BG30" s="64" t="s">
        <v>140</v>
      </c>
      <c r="BH30" s="64" t="s">
        <v>140</v>
      </c>
      <c r="BI30" s="64" t="s">
        <v>140</v>
      </c>
      <c r="BJ30" s="64" t="s">
        <v>140</v>
      </c>
      <c r="BK30" s="64" t="s">
        <v>140</v>
      </c>
      <c r="BL30" s="64" t="s">
        <v>140</v>
      </c>
      <c r="BM30" s="64" t="s">
        <v>140</v>
      </c>
      <c r="BN30" s="64" t="s">
        <v>140</v>
      </c>
      <c r="BO30" s="64" t="s">
        <v>140</v>
      </c>
      <c r="BP30" s="64">
        <v>10.9</v>
      </c>
      <c r="BQ30" s="44">
        <f t="shared" si="2"/>
        <v>10.9</v>
      </c>
      <c r="BR30" s="55"/>
    </row>
    <row r="31" spans="2:70" x14ac:dyDescent="0.3">
      <c r="B31" s="53" t="str">
        <f t="shared" si="0"/>
        <v>Centro_San Isidro</v>
      </c>
      <c r="C31" s="119" t="s">
        <v>6</v>
      </c>
      <c r="D31" s="119" t="s">
        <v>63</v>
      </c>
      <c r="E31" s="119" t="s">
        <v>62</v>
      </c>
      <c r="F31" s="64" t="s">
        <v>140</v>
      </c>
      <c r="G31" s="64" t="s">
        <v>140</v>
      </c>
      <c r="H31" s="64" t="s">
        <v>140</v>
      </c>
      <c r="I31" s="64" t="s">
        <v>140</v>
      </c>
      <c r="J31" s="64" t="s">
        <v>140</v>
      </c>
      <c r="K31" s="64" t="s">
        <v>140</v>
      </c>
      <c r="L31" s="64" t="s">
        <v>140</v>
      </c>
      <c r="M31" s="64" t="s">
        <v>140</v>
      </c>
      <c r="N31" s="64" t="s">
        <v>140</v>
      </c>
      <c r="O31" s="64" t="s">
        <v>140</v>
      </c>
      <c r="P31" s="64" t="s">
        <v>140</v>
      </c>
      <c r="Q31" s="64" t="s">
        <v>140</v>
      </c>
      <c r="R31" s="64" t="s">
        <v>140</v>
      </c>
      <c r="S31" s="64" t="s">
        <v>140</v>
      </c>
      <c r="T31" s="64" t="s">
        <v>140</v>
      </c>
      <c r="U31" s="64" t="s">
        <v>140</v>
      </c>
      <c r="V31" s="64" t="s">
        <v>140</v>
      </c>
      <c r="W31" s="64" t="s">
        <v>140</v>
      </c>
      <c r="X31" s="64" t="s">
        <v>140</v>
      </c>
      <c r="Y31" s="64" t="s">
        <v>140</v>
      </c>
      <c r="Z31" s="64" t="s">
        <v>140</v>
      </c>
      <c r="AA31" s="64" t="s">
        <v>140</v>
      </c>
      <c r="AB31" s="64" t="s">
        <v>140</v>
      </c>
      <c r="AC31" s="64" t="s">
        <v>140</v>
      </c>
      <c r="AD31" s="64" t="s">
        <v>140</v>
      </c>
      <c r="AE31" s="64" t="s">
        <v>140</v>
      </c>
      <c r="AF31" s="64" t="s">
        <v>140</v>
      </c>
      <c r="AG31" s="64" t="s">
        <v>140</v>
      </c>
      <c r="AH31" s="64" t="s">
        <v>140</v>
      </c>
      <c r="AI31" s="64" t="s">
        <v>140</v>
      </c>
      <c r="AJ31" s="64">
        <v>24.5</v>
      </c>
      <c r="AK31" s="43">
        <f t="shared" si="1"/>
        <v>24.5</v>
      </c>
      <c r="AL31" s="64" t="s">
        <v>140</v>
      </c>
      <c r="AM31" s="64" t="s">
        <v>140</v>
      </c>
      <c r="AN31" s="64" t="s">
        <v>140</v>
      </c>
      <c r="AO31" s="64" t="s">
        <v>140</v>
      </c>
      <c r="AP31" s="64" t="s">
        <v>140</v>
      </c>
      <c r="AQ31" s="64" t="s">
        <v>140</v>
      </c>
      <c r="AR31" s="64" t="s">
        <v>140</v>
      </c>
      <c r="AS31" s="64" t="s">
        <v>140</v>
      </c>
      <c r="AT31" s="64" t="s">
        <v>140</v>
      </c>
      <c r="AU31" s="64" t="s">
        <v>140</v>
      </c>
      <c r="AV31" s="64" t="s">
        <v>140</v>
      </c>
      <c r="AW31" s="64" t="s">
        <v>140</v>
      </c>
      <c r="AX31" s="64" t="s">
        <v>140</v>
      </c>
      <c r="AY31" s="64" t="s">
        <v>140</v>
      </c>
      <c r="AZ31" s="64" t="s">
        <v>140</v>
      </c>
      <c r="BA31" s="64" t="s">
        <v>140</v>
      </c>
      <c r="BB31" s="64" t="s">
        <v>140</v>
      </c>
      <c r="BC31" s="64" t="s">
        <v>140</v>
      </c>
      <c r="BD31" s="64" t="s">
        <v>140</v>
      </c>
      <c r="BE31" s="64" t="s">
        <v>140</v>
      </c>
      <c r="BF31" s="64" t="s">
        <v>140</v>
      </c>
      <c r="BG31" s="64" t="s">
        <v>140</v>
      </c>
      <c r="BH31" s="64" t="s">
        <v>140</v>
      </c>
      <c r="BI31" s="64" t="s">
        <v>140</v>
      </c>
      <c r="BJ31" s="64" t="s">
        <v>140</v>
      </c>
      <c r="BK31" s="64" t="s">
        <v>140</v>
      </c>
      <c r="BL31" s="64" t="s">
        <v>140</v>
      </c>
      <c r="BM31" s="64" t="s">
        <v>140</v>
      </c>
      <c r="BN31" s="64" t="s">
        <v>140</v>
      </c>
      <c r="BO31" s="64" t="s">
        <v>140</v>
      </c>
      <c r="BP31" s="64">
        <v>10.9</v>
      </c>
      <c r="BQ31" s="44">
        <f t="shared" si="2"/>
        <v>10.9</v>
      </c>
      <c r="BR31" s="55"/>
    </row>
    <row r="32" spans="2:70" x14ac:dyDescent="0.3">
      <c r="B32" s="53" t="str">
        <f t="shared" si="0"/>
        <v>Huasteca_5 de Mayo</v>
      </c>
      <c r="C32" s="118" t="s">
        <v>0</v>
      </c>
      <c r="D32" s="118" t="s">
        <v>1</v>
      </c>
      <c r="E32" s="118" t="s">
        <v>2</v>
      </c>
      <c r="F32" s="64" t="s">
        <v>140</v>
      </c>
      <c r="G32" s="64" t="s">
        <v>140</v>
      </c>
      <c r="H32" s="64" t="s">
        <v>140</v>
      </c>
      <c r="I32" s="64" t="s">
        <v>140</v>
      </c>
      <c r="J32" s="64" t="s">
        <v>140</v>
      </c>
      <c r="K32" s="64" t="s">
        <v>140</v>
      </c>
      <c r="L32" s="64" t="s">
        <v>140</v>
      </c>
      <c r="M32" s="64" t="s">
        <v>140</v>
      </c>
      <c r="N32" s="64" t="s">
        <v>140</v>
      </c>
      <c r="O32" s="64" t="s">
        <v>140</v>
      </c>
      <c r="P32" s="64" t="s">
        <v>140</v>
      </c>
      <c r="Q32" s="64" t="s">
        <v>140</v>
      </c>
      <c r="R32" s="64" t="s">
        <v>140</v>
      </c>
      <c r="S32" s="64" t="s">
        <v>140</v>
      </c>
      <c r="T32" s="64" t="s">
        <v>140</v>
      </c>
      <c r="U32" s="64" t="s">
        <v>140</v>
      </c>
      <c r="V32" s="64" t="s">
        <v>140</v>
      </c>
      <c r="W32" s="64" t="s">
        <v>140</v>
      </c>
      <c r="X32" s="64" t="s">
        <v>140</v>
      </c>
      <c r="Y32" s="64" t="s">
        <v>140</v>
      </c>
      <c r="Z32" s="64" t="s">
        <v>140</v>
      </c>
      <c r="AA32" s="64" t="s">
        <v>140</v>
      </c>
      <c r="AB32" s="64" t="s">
        <v>140</v>
      </c>
      <c r="AC32" s="64" t="s">
        <v>140</v>
      </c>
      <c r="AD32" s="64" t="s">
        <v>140</v>
      </c>
      <c r="AE32" s="64" t="s">
        <v>140</v>
      </c>
      <c r="AF32" s="64" t="s">
        <v>140</v>
      </c>
      <c r="AG32" s="64" t="s">
        <v>140</v>
      </c>
      <c r="AH32" s="64" t="s">
        <v>140</v>
      </c>
      <c r="AI32" s="64" t="s">
        <v>140</v>
      </c>
      <c r="AJ32" s="64">
        <v>39.299999999999997</v>
      </c>
      <c r="AK32" s="43">
        <f t="shared" si="1"/>
        <v>39.299999999999997</v>
      </c>
      <c r="AL32" s="64" t="s">
        <v>140</v>
      </c>
      <c r="AM32" s="64" t="s">
        <v>140</v>
      </c>
      <c r="AN32" s="64" t="s">
        <v>140</v>
      </c>
      <c r="AO32" s="64" t="s">
        <v>140</v>
      </c>
      <c r="AP32" s="64" t="s">
        <v>140</v>
      </c>
      <c r="AQ32" s="64" t="s">
        <v>140</v>
      </c>
      <c r="AR32" s="64" t="s">
        <v>140</v>
      </c>
      <c r="AS32" s="64" t="s">
        <v>140</v>
      </c>
      <c r="AT32" s="64" t="s">
        <v>140</v>
      </c>
      <c r="AU32" s="64" t="s">
        <v>140</v>
      </c>
      <c r="AV32" s="64" t="s">
        <v>140</v>
      </c>
      <c r="AW32" s="64" t="s">
        <v>140</v>
      </c>
      <c r="AX32" s="64" t="s">
        <v>140</v>
      </c>
      <c r="AY32" s="64" t="s">
        <v>140</v>
      </c>
      <c r="AZ32" s="64" t="s">
        <v>140</v>
      </c>
      <c r="BA32" s="64" t="s">
        <v>140</v>
      </c>
      <c r="BB32" s="64" t="s">
        <v>140</v>
      </c>
      <c r="BC32" s="64" t="s">
        <v>140</v>
      </c>
      <c r="BD32" s="64" t="s">
        <v>140</v>
      </c>
      <c r="BE32" s="64" t="s">
        <v>140</v>
      </c>
      <c r="BF32" s="64" t="s">
        <v>140</v>
      </c>
      <c r="BG32" s="64" t="s">
        <v>140</v>
      </c>
      <c r="BH32" s="64" t="s">
        <v>140</v>
      </c>
      <c r="BI32" s="64" t="s">
        <v>140</v>
      </c>
      <c r="BJ32" s="64" t="s">
        <v>140</v>
      </c>
      <c r="BK32" s="64" t="s">
        <v>140</v>
      </c>
      <c r="BL32" s="64" t="s">
        <v>140</v>
      </c>
      <c r="BM32" s="64" t="s">
        <v>140</v>
      </c>
      <c r="BN32" s="64" t="s">
        <v>140</v>
      </c>
      <c r="BO32" s="64" t="s">
        <v>140</v>
      </c>
      <c r="BP32" s="64">
        <v>23.3</v>
      </c>
      <c r="BQ32" s="44">
        <f t="shared" si="2"/>
        <v>23.3</v>
      </c>
      <c r="BR32" s="55"/>
    </row>
    <row r="33" spans="2:70" x14ac:dyDescent="0.3">
      <c r="B33" s="53" t="str">
        <f t="shared" si="0"/>
        <v>Huasteca_Estación Coyoles</v>
      </c>
      <c r="C33" s="118" t="s">
        <v>0</v>
      </c>
      <c r="D33" s="118" t="s">
        <v>32</v>
      </c>
      <c r="E33" s="118" t="s">
        <v>2</v>
      </c>
      <c r="F33" s="64" t="s">
        <v>140</v>
      </c>
      <c r="G33" s="64" t="s">
        <v>140</v>
      </c>
      <c r="H33" s="64" t="s">
        <v>140</v>
      </c>
      <c r="I33" s="64" t="s">
        <v>140</v>
      </c>
      <c r="J33" s="64" t="s">
        <v>140</v>
      </c>
      <c r="K33" s="64" t="s">
        <v>140</v>
      </c>
      <c r="L33" s="64" t="s">
        <v>140</v>
      </c>
      <c r="M33" s="64" t="s">
        <v>140</v>
      </c>
      <c r="N33" s="64" t="s">
        <v>140</v>
      </c>
      <c r="O33" s="64" t="s">
        <v>140</v>
      </c>
      <c r="P33" s="64" t="s">
        <v>140</v>
      </c>
      <c r="Q33" s="64" t="s">
        <v>140</v>
      </c>
      <c r="R33" s="64" t="s">
        <v>140</v>
      </c>
      <c r="S33" s="64" t="s">
        <v>140</v>
      </c>
      <c r="T33" s="64" t="s">
        <v>140</v>
      </c>
      <c r="U33" s="64" t="s">
        <v>140</v>
      </c>
      <c r="V33" s="64" t="s">
        <v>140</v>
      </c>
      <c r="W33" s="64" t="s">
        <v>140</v>
      </c>
      <c r="X33" s="64" t="s">
        <v>140</v>
      </c>
      <c r="Y33" s="64" t="s">
        <v>140</v>
      </c>
      <c r="Z33" s="64" t="s">
        <v>140</v>
      </c>
      <c r="AA33" s="64" t="s">
        <v>140</v>
      </c>
      <c r="AB33" s="64" t="s">
        <v>140</v>
      </c>
      <c r="AC33" s="64" t="s">
        <v>140</v>
      </c>
      <c r="AD33" s="64" t="s">
        <v>140</v>
      </c>
      <c r="AE33" s="64" t="s">
        <v>140</v>
      </c>
      <c r="AF33" s="64" t="s">
        <v>140</v>
      </c>
      <c r="AG33" s="64" t="s">
        <v>140</v>
      </c>
      <c r="AH33" s="64" t="s">
        <v>140</v>
      </c>
      <c r="AI33" s="64" t="s">
        <v>140</v>
      </c>
      <c r="AJ33" s="64">
        <v>39.299999999999997</v>
      </c>
      <c r="AK33" s="43">
        <f t="shared" si="1"/>
        <v>39.299999999999997</v>
      </c>
      <c r="AL33" s="64" t="s">
        <v>140</v>
      </c>
      <c r="AM33" s="64" t="s">
        <v>140</v>
      </c>
      <c r="AN33" s="64" t="s">
        <v>140</v>
      </c>
      <c r="AO33" s="64" t="s">
        <v>140</v>
      </c>
      <c r="AP33" s="64" t="s">
        <v>140</v>
      </c>
      <c r="AQ33" s="64" t="s">
        <v>140</v>
      </c>
      <c r="AR33" s="64" t="s">
        <v>140</v>
      </c>
      <c r="AS33" s="64" t="s">
        <v>140</v>
      </c>
      <c r="AT33" s="64" t="s">
        <v>140</v>
      </c>
      <c r="AU33" s="64" t="s">
        <v>140</v>
      </c>
      <c r="AV33" s="64" t="s">
        <v>140</v>
      </c>
      <c r="AW33" s="64" t="s">
        <v>140</v>
      </c>
      <c r="AX33" s="64" t="s">
        <v>140</v>
      </c>
      <c r="AY33" s="64" t="s">
        <v>140</v>
      </c>
      <c r="AZ33" s="64" t="s">
        <v>140</v>
      </c>
      <c r="BA33" s="64" t="s">
        <v>140</v>
      </c>
      <c r="BB33" s="64" t="s">
        <v>140</v>
      </c>
      <c r="BC33" s="64" t="s">
        <v>140</v>
      </c>
      <c r="BD33" s="64" t="s">
        <v>140</v>
      </c>
      <c r="BE33" s="64" t="s">
        <v>140</v>
      </c>
      <c r="BF33" s="64" t="s">
        <v>140</v>
      </c>
      <c r="BG33" s="64" t="s">
        <v>140</v>
      </c>
      <c r="BH33" s="64" t="s">
        <v>140</v>
      </c>
      <c r="BI33" s="64" t="s">
        <v>140</v>
      </c>
      <c r="BJ33" s="64" t="s">
        <v>140</v>
      </c>
      <c r="BK33" s="64" t="s">
        <v>140</v>
      </c>
      <c r="BL33" s="64" t="s">
        <v>140</v>
      </c>
      <c r="BM33" s="64" t="s">
        <v>140</v>
      </c>
      <c r="BN33" s="64" t="s">
        <v>140</v>
      </c>
      <c r="BO33" s="64" t="s">
        <v>140</v>
      </c>
      <c r="BP33" s="64">
        <v>23.3</v>
      </c>
      <c r="BQ33" s="44">
        <f t="shared" si="2"/>
        <v>23.3</v>
      </c>
      <c r="BR33" s="55"/>
    </row>
    <row r="34" spans="2:70" x14ac:dyDescent="0.3">
      <c r="B34" s="53" t="str">
        <f t="shared" si="0"/>
        <v>Huasteca_Ingenio Plan de Ayala</v>
      </c>
      <c r="C34" s="118" t="s">
        <v>0</v>
      </c>
      <c r="D34" s="118" t="s">
        <v>107</v>
      </c>
      <c r="E34" s="118" t="s">
        <v>2</v>
      </c>
      <c r="F34" s="64" t="s">
        <v>140</v>
      </c>
      <c r="G34" s="64" t="s">
        <v>140</v>
      </c>
      <c r="H34" s="64" t="s">
        <v>140</v>
      </c>
      <c r="I34" s="64" t="s">
        <v>140</v>
      </c>
      <c r="J34" s="64" t="s">
        <v>140</v>
      </c>
      <c r="K34" s="64" t="s">
        <v>140</v>
      </c>
      <c r="L34" s="64" t="s">
        <v>140</v>
      </c>
      <c r="M34" s="64" t="s">
        <v>140</v>
      </c>
      <c r="N34" s="64" t="s">
        <v>140</v>
      </c>
      <c r="O34" s="64" t="s">
        <v>140</v>
      </c>
      <c r="P34" s="64" t="s">
        <v>140</v>
      </c>
      <c r="Q34" s="64" t="s">
        <v>140</v>
      </c>
      <c r="R34" s="64" t="s">
        <v>140</v>
      </c>
      <c r="S34" s="64" t="s">
        <v>140</v>
      </c>
      <c r="T34" s="64" t="s">
        <v>140</v>
      </c>
      <c r="U34" s="64" t="s">
        <v>140</v>
      </c>
      <c r="V34" s="64" t="s">
        <v>140</v>
      </c>
      <c r="W34" s="64" t="s">
        <v>140</v>
      </c>
      <c r="X34" s="64" t="s">
        <v>140</v>
      </c>
      <c r="Y34" s="64" t="s">
        <v>140</v>
      </c>
      <c r="Z34" s="64" t="s">
        <v>140</v>
      </c>
      <c r="AA34" s="64" t="s">
        <v>140</v>
      </c>
      <c r="AB34" s="64" t="s">
        <v>140</v>
      </c>
      <c r="AC34" s="64" t="s">
        <v>140</v>
      </c>
      <c r="AD34" s="64" t="s">
        <v>140</v>
      </c>
      <c r="AE34" s="64" t="s">
        <v>140</v>
      </c>
      <c r="AF34" s="64" t="s">
        <v>140</v>
      </c>
      <c r="AG34" s="64" t="s">
        <v>140</v>
      </c>
      <c r="AH34" s="64" t="s">
        <v>140</v>
      </c>
      <c r="AI34" s="64" t="s">
        <v>140</v>
      </c>
      <c r="AJ34" s="64">
        <v>39.299999999999997</v>
      </c>
      <c r="AK34" s="43">
        <f t="shared" si="1"/>
        <v>39.299999999999997</v>
      </c>
      <c r="AL34" s="64" t="s">
        <v>140</v>
      </c>
      <c r="AM34" s="64" t="s">
        <v>140</v>
      </c>
      <c r="AN34" s="64" t="s">
        <v>140</v>
      </c>
      <c r="AO34" s="64" t="s">
        <v>140</v>
      </c>
      <c r="AP34" s="64" t="s">
        <v>140</v>
      </c>
      <c r="AQ34" s="64" t="s">
        <v>140</v>
      </c>
      <c r="AR34" s="64" t="s">
        <v>140</v>
      </c>
      <c r="AS34" s="64" t="s">
        <v>140</v>
      </c>
      <c r="AT34" s="64" t="s">
        <v>140</v>
      </c>
      <c r="AU34" s="64" t="s">
        <v>140</v>
      </c>
      <c r="AV34" s="64" t="s">
        <v>140</v>
      </c>
      <c r="AW34" s="64" t="s">
        <v>140</v>
      </c>
      <c r="AX34" s="64" t="s">
        <v>140</v>
      </c>
      <c r="AY34" s="64" t="s">
        <v>140</v>
      </c>
      <c r="AZ34" s="64" t="s">
        <v>140</v>
      </c>
      <c r="BA34" s="64" t="s">
        <v>140</v>
      </c>
      <c r="BB34" s="64" t="s">
        <v>140</v>
      </c>
      <c r="BC34" s="64" t="s">
        <v>140</v>
      </c>
      <c r="BD34" s="64" t="s">
        <v>140</v>
      </c>
      <c r="BE34" s="64" t="s">
        <v>140</v>
      </c>
      <c r="BF34" s="64" t="s">
        <v>140</v>
      </c>
      <c r="BG34" s="64" t="s">
        <v>140</v>
      </c>
      <c r="BH34" s="64" t="s">
        <v>140</v>
      </c>
      <c r="BI34" s="64" t="s">
        <v>140</v>
      </c>
      <c r="BJ34" s="64" t="s">
        <v>140</v>
      </c>
      <c r="BK34" s="64" t="s">
        <v>140</v>
      </c>
      <c r="BL34" s="64" t="s">
        <v>140</v>
      </c>
      <c r="BM34" s="64" t="s">
        <v>140</v>
      </c>
      <c r="BN34" s="64" t="s">
        <v>140</v>
      </c>
      <c r="BO34" s="64" t="s">
        <v>140</v>
      </c>
      <c r="BP34" s="64">
        <v>23.3</v>
      </c>
      <c r="BQ34" s="44">
        <f t="shared" si="2"/>
        <v>23.3</v>
      </c>
      <c r="BR34" s="55"/>
    </row>
    <row r="35" spans="2:70" x14ac:dyDescent="0.3">
      <c r="B35" s="53" t="str">
        <f t="shared" si="0"/>
        <v>Huasteca_La Hincada</v>
      </c>
      <c r="C35" s="118" t="s">
        <v>0</v>
      </c>
      <c r="D35" s="118" t="s">
        <v>38</v>
      </c>
      <c r="E35" s="118" t="s">
        <v>2</v>
      </c>
      <c r="F35" s="64" t="s">
        <v>140</v>
      </c>
      <c r="G35" s="64" t="s">
        <v>140</v>
      </c>
      <c r="H35" s="64" t="s">
        <v>140</v>
      </c>
      <c r="I35" s="64" t="s">
        <v>140</v>
      </c>
      <c r="J35" s="64" t="s">
        <v>140</v>
      </c>
      <c r="K35" s="64" t="s">
        <v>140</v>
      </c>
      <c r="L35" s="64" t="s">
        <v>140</v>
      </c>
      <c r="M35" s="64" t="s">
        <v>140</v>
      </c>
      <c r="N35" s="64" t="s">
        <v>140</v>
      </c>
      <c r="O35" s="64" t="s">
        <v>140</v>
      </c>
      <c r="P35" s="64" t="s">
        <v>140</v>
      </c>
      <c r="Q35" s="64" t="s">
        <v>140</v>
      </c>
      <c r="R35" s="64" t="s">
        <v>140</v>
      </c>
      <c r="S35" s="64" t="s">
        <v>140</v>
      </c>
      <c r="T35" s="64" t="s">
        <v>140</v>
      </c>
      <c r="U35" s="64" t="s">
        <v>140</v>
      </c>
      <c r="V35" s="64" t="s">
        <v>140</v>
      </c>
      <c r="W35" s="64" t="s">
        <v>140</v>
      </c>
      <c r="X35" s="64" t="s">
        <v>140</v>
      </c>
      <c r="Y35" s="64" t="s">
        <v>140</v>
      </c>
      <c r="Z35" s="64" t="s">
        <v>140</v>
      </c>
      <c r="AA35" s="64" t="s">
        <v>140</v>
      </c>
      <c r="AB35" s="64" t="s">
        <v>140</v>
      </c>
      <c r="AC35" s="64" t="s">
        <v>140</v>
      </c>
      <c r="AD35" s="64" t="s">
        <v>140</v>
      </c>
      <c r="AE35" s="64" t="s">
        <v>140</v>
      </c>
      <c r="AF35" s="64" t="s">
        <v>140</v>
      </c>
      <c r="AG35" s="64" t="s">
        <v>140</v>
      </c>
      <c r="AH35" s="64" t="s">
        <v>140</v>
      </c>
      <c r="AI35" s="64" t="s">
        <v>140</v>
      </c>
      <c r="AJ35" s="64">
        <v>39.299999999999997</v>
      </c>
      <c r="AK35" s="43">
        <f t="shared" si="1"/>
        <v>39.299999999999997</v>
      </c>
      <c r="AL35" s="64" t="s">
        <v>140</v>
      </c>
      <c r="AM35" s="64" t="s">
        <v>140</v>
      </c>
      <c r="AN35" s="64" t="s">
        <v>140</v>
      </c>
      <c r="AO35" s="64" t="s">
        <v>140</v>
      </c>
      <c r="AP35" s="64" t="s">
        <v>140</v>
      </c>
      <c r="AQ35" s="64" t="s">
        <v>140</v>
      </c>
      <c r="AR35" s="64" t="s">
        <v>140</v>
      </c>
      <c r="AS35" s="64" t="s">
        <v>140</v>
      </c>
      <c r="AT35" s="64" t="s">
        <v>140</v>
      </c>
      <c r="AU35" s="64" t="s">
        <v>140</v>
      </c>
      <c r="AV35" s="64" t="s">
        <v>140</v>
      </c>
      <c r="AW35" s="64" t="s">
        <v>140</v>
      </c>
      <c r="AX35" s="64" t="s">
        <v>140</v>
      </c>
      <c r="AY35" s="64" t="s">
        <v>140</v>
      </c>
      <c r="AZ35" s="64" t="s">
        <v>140</v>
      </c>
      <c r="BA35" s="64" t="s">
        <v>140</v>
      </c>
      <c r="BB35" s="64" t="s">
        <v>140</v>
      </c>
      <c r="BC35" s="64" t="s">
        <v>140</v>
      </c>
      <c r="BD35" s="64" t="s">
        <v>140</v>
      </c>
      <c r="BE35" s="64" t="s">
        <v>140</v>
      </c>
      <c r="BF35" s="64" t="s">
        <v>140</v>
      </c>
      <c r="BG35" s="64" t="s">
        <v>140</v>
      </c>
      <c r="BH35" s="64" t="s">
        <v>140</v>
      </c>
      <c r="BI35" s="64" t="s">
        <v>140</v>
      </c>
      <c r="BJ35" s="64" t="s">
        <v>140</v>
      </c>
      <c r="BK35" s="64" t="s">
        <v>140</v>
      </c>
      <c r="BL35" s="64" t="s">
        <v>140</v>
      </c>
      <c r="BM35" s="64" t="s">
        <v>140</v>
      </c>
      <c r="BN35" s="64" t="s">
        <v>140</v>
      </c>
      <c r="BO35" s="64" t="s">
        <v>140</v>
      </c>
      <c r="BP35" s="64">
        <v>23.3</v>
      </c>
      <c r="BQ35" s="44">
        <f t="shared" si="2"/>
        <v>23.3</v>
      </c>
      <c r="BR35" s="55"/>
    </row>
    <row r="36" spans="2:70" x14ac:dyDescent="0.3">
      <c r="B36" s="53" t="str">
        <f t="shared" si="0"/>
        <v>Huasteca_Tampaya</v>
      </c>
      <c r="C36" s="118" t="s">
        <v>0</v>
      </c>
      <c r="D36" s="118" t="s">
        <v>70</v>
      </c>
      <c r="E36" s="118" t="s">
        <v>2</v>
      </c>
      <c r="F36" s="64" t="s">
        <v>140</v>
      </c>
      <c r="G36" s="64" t="s">
        <v>140</v>
      </c>
      <c r="H36" s="64" t="s">
        <v>140</v>
      </c>
      <c r="I36" s="64" t="s">
        <v>140</v>
      </c>
      <c r="J36" s="64" t="s">
        <v>140</v>
      </c>
      <c r="K36" s="64" t="s">
        <v>140</v>
      </c>
      <c r="L36" s="64" t="s">
        <v>140</v>
      </c>
      <c r="M36" s="64" t="s">
        <v>140</v>
      </c>
      <c r="N36" s="64" t="s">
        <v>140</v>
      </c>
      <c r="O36" s="64" t="s">
        <v>140</v>
      </c>
      <c r="P36" s="64" t="s">
        <v>140</v>
      </c>
      <c r="Q36" s="64" t="s">
        <v>140</v>
      </c>
      <c r="R36" s="64" t="s">
        <v>140</v>
      </c>
      <c r="S36" s="64" t="s">
        <v>140</v>
      </c>
      <c r="T36" s="64" t="s">
        <v>140</v>
      </c>
      <c r="U36" s="64" t="s">
        <v>140</v>
      </c>
      <c r="V36" s="64" t="s">
        <v>140</v>
      </c>
      <c r="W36" s="64" t="s">
        <v>140</v>
      </c>
      <c r="X36" s="64" t="s">
        <v>140</v>
      </c>
      <c r="Y36" s="64" t="s">
        <v>140</v>
      </c>
      <c r="Z36" s="64" t="s">
        <v>140</v>
      </c>
      <c r="AA36" s="64" t="s">
        <v>140</v>
      </c>
      <c r="AB36" s="64" t="s">
        <v>140</v>
      </c>
      <c r="AC36" s="64" t="s">
        <v>140</v>
      </c>
      <c r="AD36" s="64" t="s">
        <v>140</v>
      </c>
      <c r="AE36" s="64" t="s">
        <v>140</v>
      </c>
      <c r="AF36" s="64" t="s">
        <v>140</v>
      </c>
      <c r="AG36" s="64" t="s">
        <v>140</v>
      </c>
      <c r="AH36" s="64" t="s">
        <v>140</v>
      </c>
      <c r="AI36" s="64" t="s">
        <v>140</v>
      </c>
      <c r="AJ36" s="64">
        <v>39.299999999999997</v>
      </c>
      <c r="AK36" s="43">
        <f t="shared" si="1"/>
        <v>39.299999999999997</v>
      </c>
      <c r="AL36" s="64" t="s">
        <v>140</v>
      </c>
      <c r="AM36" s="64" t="s">
        <v>140</v>
      </c>
      <c r="AN36" s="64" t="s">
        <v>140</v>
      </c>
      <c r="AO36" s="64" t="s">
        <v>140</v>
      </c>
      <c r="AP36" s="64" t="s">
        <v>140</v>
      </c>
      <c r="AQ36" s="64" t="s">
        <v>140</v>
      </c>
      <c r="AR36" s="64" t="s">
        <v>140</v>
      </c>
      <c r="AS36" s="64" t="s">
        <v>140</v>
      </c>
      <c r="AT36" s="64" t="s">
        <v>140</v>
      </c>
      <c r="AU36" s="64" t="s">
        <v>140</v>
      </c>
      <c r="AV36" s="64" t="s">
        <v>140</v>
      </c>
      <c r="AW36" s="64" t="s">
        <v>140</v>
      </c>
      <c r="AX36" s="64" t="s">
        <v>140</v>
      </c>
      <c r="AY36" s="64" t="s">
        <v>140</v>
      </c>
      <c r="AZ36" s="64" t="s">
        <v>140</v>
      </c>
      <c r="BA36" s="64" t="s">
        <v>140</v>
      </c>
      <c r="BB36" s="64" t="s">
        <v>140</v>
      </c>
      <c r="BC36" s="64" t="s">
        <v>140</v>
      </c>
      <c r="BD36" s="64" t="s">
        <v>140</v>
      </c>
      <c r="BE36" s="64" t="s">
        <v>140</v>
      </c>
      <c r="BF36" s="64" t="s">
        <v>140</v>
      </c>
      <c r="BG36" s="64" t="s">
        <v>140</v>
      </c>
      <c r="BH36" s="64" t="s">
        <v>140</v>
      </c>
      <c r="BI36" s="64" t="s">
        <v>140</v>
      </c>
      <c r="BJ36" s="64" t="s">
        <v>140</v>
      </c>
      <c r="BK36" s="64" t="s">
        <v>140</v>
      </c>
      <c r="BL36" s="64" t="s">
        <v>140</v>
      </c>
      <c r="BM36" s="64" t="s">
        <v>140</v>
      </c>
      <c r="BN36" s="64" t="s">
        <v>140</v>
      </c>
      <c r="BO36" s="64" t="s">
        <v>140</v>
      </c>
      <c r="BP36" s="64">
        <v>23.3</v>
      </c>
      <c r="BQ36" s="44">
        <f t="shared" si="2"/>
        <v>23.3</v>
      </c>
      <c r="BR36" s="55"/>
    </row>
    <row r="37" spans="2:70" x14ac:dyDescent="0.3">
      <c r="B37" s="53" t="str">
        <f t="shared" si="0"/>
        <v>Huasteca_INIFAP Ebano</v>
      </c>
      <c r="C37" s="118" t="s">
        <v>0</v>
      </c>
      <c r="D37" s="118" t="s">
        <v>33</v>
      </c>
      <c r="E37" s="118" t="s">
        <v>34</v>
      </c>
      <c r="F37" s="63" t="s">
        <v>140</v>
      </c>
      <c r="G37" s="63" t="s">
        <v>140</v>
      </c>
      <c r="H37" s="63" t="s">
        <v>140</v>
      </c>
      <c r="I37" s="63" t="s">
        <v>140</v>
      </c>
      <c r="J37" s="63" t="s">
        <v>140</v>
      </c>
      <c r="K37" s="63" t="s">
        <v>140</v>
      </c>
      <c r="L37" s="63" t="s">
        <v>140</v>
      </c>
      <c r="M37" s="63" t="s">
        <v>140</v>
      </c>
      <c r="N37" s="63" t="s">
        <v>140</v>
      </c>
      <c r="O37" s="63" t="s">
        <v>140</v>
      </c>
      <c r="P37" s="63" t="s">
        <v>140</v>
      </c>
      <c r="Q37" s="63" t="s">
        <v>140</v>
      </c>
      <c r="R37" s="63" t="s">
        <v>140</v>
      </c>
      <c r="S37" s="63" t="s">
        <v>140</v>
      </c>
      <c r="T37" s="63" t="s">
        <v>140</v>
      </c>
      <c r="U37" s="63" t="s">
        <v>140</v>
      </c>
      <c r="V37" s="63" t="s">
        <v>140</v>
      </c>
      <c r="W37" s="63" t="s">
        <v>140</v>
      </c>
      <c r="X37" s="63" t="s">
        <v>140</v>
      </c>
      <c r="Y37" s="63" t="s">
        <v>140</v>
      </c>
      <c r="Z37" s="63" t="s">
        <v>140</v>
      </c>
      <c r="AA37" s="63" t="s">
        <v>140</v>
      </c>
      <c r="AB37" s="63" t="s">
        <v>140</v>
      </c>
      <c r="AC37" s="63">
        <v>38</v>
      </c>
      <c r="AD37" s="63">
        <v>40.1</v>
      </c>
      <c r="AE37" s="63">
        <v>38.799999999999997</v>
      </c>
      <c r="AF37" s="63">
        <v>38.200000000000003</v>
      </c>
      <c r="AG37" s="63">
        <v>38.4</v>
      </c>
      <c r="AH37" s="63">
        <v>38.299999999999997</v>
      </c>
      <c r="AI37" s="63">
        <v>39</v>
      </c>
      <c r="AJ37" s="63">
        <v>39.299999999999997</v>
      </c>
      <c r="AK37" s="43">
        <f t="shared" si="1"/>
        <v>38.762500000000003</v>
      </c>
      <c r="AL37" s="63" t="s">
        <v>140</v>
      </c>
      <c r="AM37" s="63" t="s">
        <v>140</v>
      </c>
      <c r="AN37" s="63" t="s">
        <v>140</v>
      </c>
      <c r="AO37" s="63" t="s">
        <v>140</v>
      </c>
      <c r="AP37" s="63" t="s">
        <v>140</v>
      </c>
      <c r="AQ37" s="63" t="s">
        <v>140</v>
      </c>
      <c r="AR37" s="63" t="s">
        <v>140</v>
      </c>
      <c r="AS37" s="63" t="s">
        <v>140</v>
      </c>
      <c r="AT37" s="63" t="s">
        <v>140</v>
      </c>
      <c r="AU37" s="63" t="s">
        <v>140</v>
      </c>
      <c r="AV37" s="63" t="s">
        <v>140</v>
      </c>
      <c r="AW37" s="63" t="s">
        <v>140</v>
      </c>
      <c r="AX37" s="63" t="s">
        <v>140</v>
      </c>
      <c r="AY37" s="63" t="s">
        <v>140</v>
      </c>
      <c r="AZ37" s="63" t="s">
        <v>140</v>
      </c>
      <c r="BA37" s="63" t="s">
        <v>140</v>
      </c>
      <c r="BB37" s="63" t="s">
        <v>140</v>
      </c>
      <c r="BC37" s="63" t="s">
        <v>140</v>
      </c>
      <c r="BD37" s="63" t="s">
        <v>140</v>
      </c>
      <c r="BE37" s="63" t="s">
        <v>140</v>
      </c>
      <c r="BF37" s="63" t="s">
        <v>140</v>
      </c>
      <c r="BG37" s="63" t="s">
        <v>140</v>
      </c>
      <c r="BH37" s="63" t="s">
        <v>140</v>
      </c>
      <c r="BI37" s="63">
        <v>26.8</v>
      </c>
      <c r="BJ37" s="63">
        <v>24.5</v>
      </c>
      <c r="BK37" s="63">
        <v>24</v>
      </c>
      <c r="BL37" s="63">
        <v>23.5</v>
      </c>
      <c r="BM37" s="63">
        <v>23.8</v>
      </c>
      <c r="BN37" s="63">
        <v>24.8</v>
      </c>
      <c r="BO37" s="63">
        <v>25.5</v>
      </c>
      <c r="BP37" s="63">
        <v>23.3</v>
      </c>
      <c r="BQ37" s="44">
        <f t="shared" si="2"/>
        <v>24.525000000000002</v>
      </c>
      <c r="BR37" s="55"/>
    </row>
    <row r="38" spans="2:70" x14ac:dyDescent="0.3">
      <c r="B38" s="53" t="str">
        <f t="shared" si="0"/>
        <v>Huasteca_Ponciano</v>
      </c>
      <c r="C38" s="118" t="s">
        <v>0</v>
      </c>
      <c r="D38" s="118" t="s">
        <v>51</v>
      </c>
      <c r="E38" s="118" t="s">
        <v>34</v>
      </c>
      <c r="F38" s="63" t="s">
        <v>140</v>
      </c>
      <c r="G38" s="63" t="s">
        <v>140</v>
      </c>
      <c r="H38" s="63" t="s">
        <v>140</v>
      </c>
      <c r="I38" s="63" t="s">
        <v>140</v>
      </c>
      <c r="J38" s="63" t="s">
        <v>140</v>
      </c>
      <c r="K38" s="63" t="s">
        <v>140</v>
      </c>
      <c r="L38" s="63" t="s">
        <v>140</v>
      </c>
      <c r="M38" s="63" t="s">
        <v>140</v>
      </c>
      <c r="N38" s="63" t="s">
        <v>140</v>
      </c>
      <c r="O38" s="63" t="s">
        <v>140</v>
      </c>
      <c r="P38" s="63" t="s">
        <v>140</v>
      </c>
      <c r="Q38" s="63" t="s">
        <v>140</v>
      </c>
      <c r="R38" s="63" t="s">
        <v>140</v>
      </c>
      <c r="S38" s="63" t="s">
        <v>140</v>
      </c>
      <c r="T38" s="63" t="s">
        <v>140</v>
      </c>
      <c r="U38" s="63" t="s">
        <v>140</v>
      </c>
      <c r="V38" s="63" t="s">
        <v>140</v>
      </c>
      <c r="W38" s="63" t="s">
        <v>140</v>
      </c>
      <c r="X38" s="63" t="s">
        <v>140</v>
      </c>
      <c r="Y38" s="63" t="s">
        <v>140</v>
      </c>
      <c r="Z38" s="63" t="s">
        <v>140</v>
      </c>
      <c r="AA38" s="63" t="s">
        <v>140</v>
      </c>
      <c r="AB38" s="63" t="s">
        <v>140</v>
      </c>
      <c r="AC38" s="63" t="s">
        <v>140</v>
      </c>
      <c r="AD38" s="63" t="s">
        <v>140</v>
      </c>
      <c r="AE38" s="63" t="s">
        <v>140</v>
      </c>
      <c r="AF38" s="63" t="s">
        <v>140</v>
      </c>
      <c r="AG38" s="63" t="s">
        <v>140</v>
      </c>
      <c r="AH38" s="63" t="s">
        <v>140</v>
      </c>
      <c r="AI38" s="63" t="s">
        <v>140</v>
      </c>
      <c r="AJ38" s="63">
        <v>39.299999999999997</v>
      </c>
      <c r="AK38" s="43">
        <f t="shared" si="1"/>
        <v>39.299999999999997</v>
      </c>
      <c r="AL38" s="63" t="s">
        <v>140</v>
      </c>
      <c r="AM38" s="63" t="s">
        <v>140</v>
      </c>
      <c r="AN38" s="63" t="s">
        <v>140</v>
      </c>
      <c r="AO38" s="63" t="s">
        <v>140</v>
      </c>
      <c r="AP38" s="63" t="s">
        <v>140</v>
      </c>
      <c r="AQ38" s="63" t="s">
        <v>140</v>
      </c>
      <c r="AR38" s="63" t="s">
        <v>140</v>
      </c>
      <c r="AS38" s="63" t="s">
        <v>140</v>
      </c>
      <c r="AT38" s="63" t="s">
        <v>140</v>
      </c>
      <c r="AU38" s="63" t="s">
        <v>140</v>
      </c>
      <c r="AV38" s="63" t="s">
        <v>140</v>
      </c>
      <c r="AW38" s="63" t="s">
        <v>140</v>
      </c>
      <c r="AX38" s="63" t="s">
        <v>140</v>
      </c>
      <c r="AY38" s="63" t="s">
        <v>140</v>
      </c>
      <c r="AZ38" s="63" t="s">
        <v>140</v>
      </c>
      <c r="BA38" s="63" t="s">
        <v>140</v>
      </c>
      <c r="BB38" s="63" t="s">
        <v>140</v>
      </c>
      <c r="BC38" s="63" t="s">
        <v>140</v>
      </c>
      <c r="BD38" s="63" t="s">
        <v>140</v>
      </c>
      <c r="BE38" s="63" t="s">
        <v>140</v>
      </c>
      <c r="BF38" s="63" t="s">
        <v>140</v>
      </c>
      <c r="BG38" s="63" t="s">
        <v>140</v>
      </c>
      <c r="BH38" s="63" t="s">
        <v>140</v>
      </c>
      <c r="BI38" s="63" t="s">
        <v>140</v>
      </c>
      <c r="BJ38" s="63" t="s">
        <v>140</v>
      </c>
      <c r="BK38" s="63" t="s">
        <v>140</v>
      </c>
      <c r="BL38" s="63" t="s">
        <v>140</v>
      </c>
      <c r="BM38" s="63" t="s">
        <v>140</v>
      </c>
      <c r="BN38" s="63" t="s">
        <v>140</v>
      </c>
      <c r="BO38" s="63" t="s">
        <v>140</v>
      </c>
      <c r="BP38" s="63">
        <v>23.3</v>
      </c>
      <c r="BQ38" s="44">
        <f t="shared" si="2"/>
        <v>23.3</v>
      </c>
      <c r="BR38" s="55"/>
    </row>
    <row r="39" spans="2:70" x14ac:dyDescent="0.3">
      <c r="B39" s="53" t="str">
        <f t="shared" si="0"/>
        <v>Huasteca_Santa Fé</v>
      </c>
      <c r="C39" s="118" t="s">
        <v>0</v>
      </c>
      <c r="D39" s="118" t="s">
        <v>66</v>
      </c>
      <c r="E39" s="118" t="s">
        <v>34</v>
      </c>
      <c r="F39" s="63" t="s">
        <v>140</v>
      </c>
      <c r="G39" s="63" t="s">
        <v>140</v>
      </c>
      <c r="H39" s="63" t="s">
        <v>140</v>
      </c>
      <c r="I39" s="63" t="s">
        <v>140</v>
      </c>
      <c r="J39" s="63" t="s">
        <v>140</v>
      </c>
      <c r="K39" s="63" t="s">
        <v>140</v>
      </c>
      <c r="L39" s="63" t="s">
        <v>140</v>
      </c>
      <c r="M39" s="63" t="s">
        <v>140</v>
      </c>
      <c r="N39" s="63" t="s">
        <v>140</v>
      </c>
      <c r="O39" s="63" t="s">
        <v>140</v>
      </c>
      <c r="P39" s="63" t="s">
        <v>140</v>
      </c>
      <c r="Q39" s="63" t="s">
        <v>140</v>
      </c>
      <c r="R39" s="63" t="s">
        <v>140</v>
      </c>
      <c r="S39" s="63" t="s">
        <v>140</v>
      </c>
      <c r="T39" s="63" t="s">
        <v>140</v>
      </c>
      <c r="U39" s="63" t="s">
        <v>140</v>
      </c>
      <c r="V39" s="63" t="s">
        <v>140</v>
      </c>
      <c r="W39" s="63" t="s">
        <v>140</v>
      </c>
      <c r="X39" s="63" t="s">
        <v>140</v>
      </c>
      <c r="Y39" s="63" t="s">
        <v>140</v>
      </c>
      <c r="Z39" s="63" t="s">
        <v>140</v>
      </c>
      <c r="AA39" s="63" t="s">
        <v>140</v>
      </c>
      <c r="AB39" s="63" t="s">
        <v>140</v>
      </c>
      <c r="AC39" s="63" t="s">
        <v>140</v>
      </c>
      <c r="AD39" s="63" t="s">
        <v>140</v>
      </c>
      <c r="AE39" s="63">
        <v>37.6</v>
      </c>
      <c r="AF39" s="63">
        <v>37</v>
      </c>
      <c r="AG39" s="63">
        <v>36.700000000000003</v>
      </c>
      <c r="AH39" s="63">
        <v>36.9</v>
      </c>
      <c r="AI39" s="63">
        <v>37.200000000000003</v>
      </c>
      <c r="AJ39" s="63">
        <v>37.5</v>
      </c>
      <c r="AK39" s="43">
        <f t="shared" si="1"/>
        <v>37.15</v>
      </c>
      <c r="AL39" s="63" t="s">
        <v>140</v>
      </c>
      <c r="AM39" s="63" t="s">
        <v>140</v>
      </c>
      <c r="AN39" s="63" t="s">
        <v>140</v>
      </c>
      <c r="AO39" s="63" t="s">
        <v>140</v>
      </c>
      <c r="AP39" s="63" t="s">
        <v>140</v>
      </c>
      <c r="AQ39" s="63" t="s">
        <v>140</v>
      </c>
      <c r="AR39" s="63" t="s">
        <v>140</v>
      </c>
      <c r="AS39" s="63" t="s">
        <v>140</v>
      </c>
      <c r="AT39" s="63" t="s">
        <v>140</v>
      </c>
      <c r="AU39" s="63" t="s">
        <v>140</v>
      </c>
      <c r="AV39" s="63" t="s">
        <v>140</v>
      </c>
      <c r="AW39" s="63" t="s">
        <v>140</v>
      </c>
      <c r="AX39" s="63" t="s">
        <v>140</v>
      </c>
      <c r="AY39" s="63" t="s">
        <v>140</v>
      </c>
      <c r="AZ39" s="63" t="s">
        <v>140</v>
      </c>
      <c r="BA39" s="63" t="s">
        <v>140</v>
      </c>
      <c r="BB39" s="63" t="s">
        <v>140</v>
      </c>
      <c r="BC39" s="63" t="s">
        <v>140</v>
      </c>
      <c r="BD39" s="63" t="s">
        <v>140</v>
      </c>
      <c r="BE39" s="63" t="s">
        <v>140</v>
      </c>
      <c r="BF39" s="63" t="s">
        <v>140</v>
      </c>
      <c r="BG39" s="63" t="s">
        <v>140</v>
      </c>
      <c r="BH39" s="63" t="s">
        <v>140</v>
      </c>
      <c r="BI39" s="63" t="s">
        <v>140</v>
      </c>
      <c r="BJ39" s="63" t="s">
        <v>140</v>
      </c>
      <c r="BK39" s="63">
        <v>23.1</v>
      </c>
      <c r="BL39" s="63">
        <v>23.7</v>
      </c>
      <c r="BM39" s="63">
        <v>23.1</v>
      </c>
      <c r="BN39" s="63">
        <v>24.2</v>
      </c>
      <c r="BO39" s="63">
        <v>24.3</v>
      </c>
      <c r="BP39" s="63">
        <v>22.5</v>
      </c>
      <c r="BQ39" s="44">
        <f t="shared" si="2"/>
        <v>23.483333333333334</v>
      </c>
      <c r="BR39" s="55"/>
    </row>
    <row r="40" spans="2:70" x14ac:dyDescent="0.3">
      <c r="B40" s="53" t="str">
        <f t="shared" si="0"/>
        <v xml:space="preserve">Huasteca_Santa Martha </v>
      </c>
      <c r="C40" s="118" t="s">
        <v>0</v>
      </c>
      <c r="D40" s="118" t="s">
        <v>67</v>
      </c>
      <c r="E40" s="118" t="s">
        <v>34</v>
      </c>
      <c r="F40" s="63" t="s">
        <v>140</v>
      </c>
      <c r="G40" s="63" t="s">
        <v>140</v>
      </c>
      <c r="H40" s="63" t="s">
        <v>140</v>
      </c>
      <c r="I40" s="63" t="s">
        <v>140</v>
      </c>
      <c r="J40" s="63" t="s">
        <v>140</v>
      </c>
      <c r="K40" s="63" t="s">
        <v>140</v>
      </c>
      <c r="L40" s="63" t="s">
        <v>140</v>
      </c>
      <c r="M40" s="63" t="s">
        <v>140</v>
      </c>
      <c r="N40" s="63" t="s">
        <v>140</v>
      </c>
      <c r="O40" s="63" t="s">
        <v>140</v>
      </c>
      <c r="P40" s="63" t="s">
        <v>140</v>
      </c>
      <c r="Q40" s="63" t="s">
        <v>140</v>
      </c>
      <c r="R40" s="63" t="s">
        <v>140</v>
      </c>
      <c r="S40" s="63" t="s">
        <v>140</v>
      </c>
      <c r="T40" s="63" t="s">
        <v>140</v>
      </c>
      <c r="U40" s="63" t="s">
        <v>140</v>
      </c>
      <c r="V40" s="63" t="s">
        <v>140</v>
      </c>
      <c r="W40" s="63" t="s">
        <v>140</v>
      </c>
      <c r="X40" s="63" t="s">
        <v>140</v>
      </c>
      <c r="Y40" s="63" t="s">
        <v>140</v>
      </c>
      <c r="Z40" s="63" t="s">
        <v>140</v>
      </c>
      <c r="AA40" s="63" t="s">
        <v>140</v>
      </c>
      <c r="AB40" s="63" t="s">
        <v>140</v>
      </c>
      <c r="AC40" s="63" t="s">
        <v>140</v>
      </c>
      <c r="AD40" s="63" t="s">
        <v>140</v>
      </c>
      <c r="AE40" s="63" t="s">
        <v>140</v>
      </c>
      <c r="AF40" s="63" t="s">
        <v>140</v>
      </c>
      <c r="AG40" s="63" t="s">
        <v>140</v>
      </c>
      <c r="AH40" s="63" t="s">
        <v>140</v>
      </c>
      <c r="AI40" s="63" t="s">
        <v>140</v>
      </c>
      <c r="AJ40" s="64">
        <v>37.5</v>
      </c>
      <c r="AK40" s="43">
        <f t="shared" si="1"/>
        <v>37.5</v>
      </c>
      <c r="AL40" s="63" t="s">
        <v>140</v>
      </c>
      <c r="AM40" s="63" t="s">
        <v>140</v>
      </c>
      <c r="AN40" s="63" t="s">
        <v>140</v>
      </c>
      <c r="AO40" s="63" t="s">
        <v>140</v>
      </c>
      <c r="AP40" s="63" t="s">
        <v>140</v>
      </c>
      <c r="AQ40" s="63" t="s">
        <v>140</v>
      </c>
      <c r="AR40" s="63" t="s">
        <v>140</v>
      </c>
      <c r="AS40" s="63" t="s">
        <v>140</v>
      </c>
      <c r="AT40" s="63" t="s">
        <v>140</v>
      </c>
      <c r="AU40" s="63" t="s">
        <v>140</v>
      </c>
      <c r="AV40" s="63" t="s">
        <v>140</v>
      </c>
      <c r="AW40" s="63" t="s">
        <v>140</v>
      </c>
      <c r="AX40" s="63" t="s">
        <v>140</v>
      </c>
      <c r="AY40" s="63" t="s">
        <v>140</v>
      </c>
      <c r="AZ40" s="63" t="s">
        <v>140</v>
      </c>
      <c r="BA40" s="63" t="s">
        <v>140</v>
      </c>
      <c r="BB40" s="63" t="s">
        <v>140</v>
      </c>
      <c r="BC40" s="63" t="s">
        <v>140</v>
      </c>
      <c r="BD40" s="63" t="s">
        <v>140</v>
      </c>
      <c r="BE40" s="63" t="s">
        <v>140</v>
      </c>
      <c r="BF40" s="63" t="s">
        <v>140</v>
      </c>
      <c r="BG40" s="63" t="s">
        <v>140</v>
      </c>
      <c r="BH40" s="63" t="s">
        <v>140</v>
      </c>
      <c r="BI40" s="63" t="s">
        <v>140</v>
      </c>
      <c r="BJ40" s="63" t="s">
        <v>140</v>
      </c>
      <c r="BK40" s="63" t="s">
        <v>140</v>
      </c>
      <c r="BL40" s="63" t="s">
        <v>140</v>
      </c>
      <c r="BM40" s="63" t="s">
        <v>140</v>
      </c>
      <c r="BN40" s="63" t="s">
        <v>140</v>
      </c>
      <c r="BO40" s="63" t="s">
        <v>140</v>
      </c>
      <c r="BP40" s="64">
        <v>22.5</v>
      </c>
      <c r="BQ40" s="44">
        <f t="shared" si="2"/>
        <v>22.5</v>
      </c>
      <c r="BR40" s="55"/>
    </row>
    <row r="41" spans="2:70" x14ac:dyDescent="0.3">
      <c r="B41" s="53" t="str">
        <f t="shared" si="0"/>
        <v>Huasteca_El Estribo</v>
      </c>
      <c r="C41" s="118" t="s">
        <v>0</v>
      </c>
      <c r="D41" s="118" t="s">
        <v>19</v>
      </c>
      <c r="E41" s="118" t="s">
        <v>20</v>
      </c>
      <c r="F41" s="64" t="s">
        <v>140</v>
      </c>
      <c r="G41" s="64" t="s">
        <v>140</v>
      </c>
      <c r="H41" s="64" t="s">
        <v>140</v>
      </c>
      <c r="I41" s="64" t="s">
        <v>140</v>
      </c>
      <c r="J41" s="64" t="s">
        <v>140</v>
      </c>
      <c r="K41" s="64" t="s">
        <v>140</v>
      </c>
      <c r="L41" s="64" t="s">
        <v>140</v>
      </c>
      <c r="M41" s="64" t="s">
        <v>140</v>
      </c>
      <c r="N41" s="64" t="s">
        <v>140</v>
      </c>
      <c r="O41" s="64" t="s">
        <v>140</v>
      </c>
      <c r="P41" s="64" t="s">
        <v>140</v>
      </c>
      <c r="Q41" s="64" t="s">
        <v>140</v>
      </c>
      <c r="R41" s="64" t="s">
        <v>140</v>
      </c>
      <c r="S41" s="64" t="s">
        <v>140</v>
      </c>
      <c r="T41" s="64" t="s">
        <v>140</v>
      </c>
      <c r="U41" s="64" t="s">
        <v>140</v>
      </c>
      <c r="V41" s="64" t="s">
        <v>140</v>
      </c>
      <c r="W41" s="64" t="s">
        <v>140</v>
      </c>
      <c r="X41" s="64" t="s">
        <v>140</v>
      </c>
      <c r="Y41" s="64" t="s">
        <v>140</v>
      </c>
      <c r="Z41" s="64" t="s">
        <v>140</v>
      </c>
      <c r="AA41" s="64" t="s">
        <v>140</v>
      </c>
      <c r="AB41" s="64" t="s">
        <v>140</v>
      </c>
      <c r="AC41" s="64" t="s">
        <v>140</v>
      </c>
      <c r="AD41" s="64" t="s">
        <v>140</v>
      </c>
      <c r="AE41" s="64" t="s">
        <v>140</v>
      </c>
      <c r="AF41" s="64" t="s">
        <v>140</v>
      </c>
      <c r="AG41" s="64" t="s">
        <v>140</v>
      </c>
      <c r="AH41" s="64" t="s">
        <v>140</v>
      </c>
      <c r="AI41" s="64" t="s">
        <v>140</v>
      </c>
      <c r="AJ41" s="64">
        <v>37.5</v>
      </c>
      <c r="AK41" s="43">
        <f t="shared" si="1"/>
        <v>37.5</v>
      </c>
      <c r="AL41" s="64" t="s">
        <v>140</v>
      </c>
      <c r="AM41" s="64" t="s">
        <v>140</v>
      </c>
      <c r="AN41" s="64" t="s">
        <v>140</v>
      </c>
      <c r="AO41" s="64" t="s">
        <v>140</v>
      </c>
      <c r="AP41" s="64" t="s">
        <v>140</v>
      </c>
      <c r="AQ41" s="64" t="s">
        <v>140</v>
      </c>
      <c r="AR41" s="64" t="s">
        <v>140</v>
      </c>
      <c r="AS41" s="64" t="s">
        <v>140</v>
      </c>
      <c r="AT41" s="64" t="s">
        <v>140</v>
      </c>
      <c r="AU41" s="64" t="s">
        <v>140</v>
      </c>
      <c r="AV41" s="64" t="s">
        <v>140</v>
      </c>
      <c r="AW41" s="64" t="s">
        <v>140</v>
      </c>
      <c r="AX41" s="64" t="s">
        <v>140</v>
      </c>
      <c r="AY41" s="64" t="s">
        <v>140</v>
      </c>
      <c r="AZ41" s="64" t="s">
        <v>140</v>
      </c>
      <c r="BA41" s="64" t="s">
        <v>140</v>
      </c>
      <c r="BB41" s="64" t="s">
        <v>140</v>
      </c>
      <c r="BC41" s="64" t="s">
        <v>140</v>
      </c>
      <c r="BD41" s="64" t="s">
        <v>140</v>
      </c>
      <c r="BE41" s="64" t="s">
        <v>140</v>
      </c>
      <c r="BF41" s="64" t="s">
        <v>140</v>
      </c>
      <c r="BG41" s="64" t="s">
        <v>140</v>
      </c>
      <c r="BH41" s="64" t="s">
        <v>140</v>
      </c>
      <c r="BI41" s="64" t="s">
        <v>140</v>
      </c>
      <c r="BJ41" s="64" t="s">
        <v>140</v>
      </c>
      <c r="BK41" s="64" t="s">
        <v>140</v>
      </c>
      <c r="BL41" s="64" t="s">
        <v>140</v>
      </c>
      <c r="BM41" s="64" t="s">
        <v>140</v>
      </c>
      <c r="BN41" s="64" t="s">
        <v>140</v>
      </c>
      <c r="BO41" s="64" t="s">
        <v>140</v>
      </c>
      <c r="BP41" s="64">
        <v>22.5</v>
      </c>
      <c r="BQ41" s="44">
        <f t="shared" si="2"/>
        <v>22.5</v>
      </c>
      <c r="BR41" s="55"/>
    </row>
    <row r="42" spans="2:70" x14ac:dyDescent="0.3">
      <c r="B42" s="53" t="str">
        <f t="shared" si="0"/>
        <v>Huasteca_El Rosario</v>
      </c>
      <c r="C42" s="118" t="s">
        <v>0</v>
      </c>
      <c r="D42" s="118" t="s">
        <v>27</v>
      </c>
      <c r="E42" s="118" t="s">
        <v>20</v>
      </c>
      <c r="F42" s="64" t="s">
        <v>140</v>
      </c>
      <c r="G42" s="64" t="s">
        <v>140</v>
      </c>
      <c r="H42" s="64" t="s">
        <v>140</v>
      </c>
      <c r="I42" s="64" t="s">
        <v>140</v>
      </c>
      <c r="J42" s="64" t="s">
        <v>140</v>
      </c>
      <c r="K42" s="64" t="s">
        <v>140</v>
      </c>
      <c r="L42" s="64" t="s">
        <v>140</v>
      </c>
      <c r="M42" s="64" t="s">
        <v>140</v>
      </c>
      <c r="N42" s="64" t="s">
        <v>140</v>
      </c>
      <c r="O42" s="64" t="s">
        <v>140</v>
      </c>
      <c r="P42" s="64" t="s">
        <v>140</v>
      </c>
      <c r="Q42" s="64" t="s">
        <v>140</v>
      </c>
      <c r="R42" s="64" t="s">
        <v>140</v>
      </c>
      <c r="S42" s="64" t="s">
        <v>140</v>
      </c>
      <c r="T42" s="64" t="s">
        <v>140</v>
      </c>
      <c r="U42" s="64" t="s">
        <v>140</v>
      </c>
      <c r="V42" s="64" t="s">
        <v>140</v>
      </c>
      <c r="W42" s="64" t="s">
        <v>140</v>
      </c>
      <c r="X42" s="64" t="s">
        <v>140</v>
      </c>
      <c r="Y42" s="64" t="s">
        <v>140</v>
      </c>
      <c r="Z42" s="64" t="s">
        <v>140</v>
      </c>
      <c r="AA42" s="64" t="s">
        <v>140</v>
      </c>
      <c r="AB42" s="64" t="s">
        <v>140</v>
      </c>
      <c r="AC42" s="64" t="s">
        <v>140</v>
      </c>
      <c r="AD42" s="64" t="s">
        <v>140</v>
      </c>
      <c r="AE42" s="64" t="s">
        <v>140</v>
      </c>
      <c r="AF42" s="64" t="s">
        <v>140</v>
      </c>
      <c r="AG42" s="64" t="s">
        <v>140</v>
      </c>
      <c r="AH42" s="64" t="s">
        <v>140</v>
      </c>
      <c r="AI42" s="64" t="s">
        <v>140</v>
      </c>
      <c r="AJ42" s="64">
        <v>37.5</v>
      </c>
      <c r="AK42" s="43">
        <f t="shared" si="1"/>
        <v>37.5</v>
      </c>
      <c r="AL42" s="64" t="s">
        <v>140</v>
      </c>
      <c r="AM42" s="64" t="s">
        <v>140</v>
      </c>
      <c r="AN42" s="64" t="s">
        <v>140</v>
      </c>
      <c r="AO42" s="64" t="s">
        <v>140</v>
      </c>
      <c r="AP42" s="64" t="s">
        <v>140</v>
      </c>
      <c r="AQ42" s="64" t="s">
        <v>140</v>
      </c>
      <c r="AR42" s="64" t="s">
        <v>140</v>
      </c>
      <c r="AS42" s="64" t="s">
        <v>140</v>
      </c>
      <c r="AT42" s="64" t="s">
        <v>140</v>
      </c>
      <c r="AU42" s="64" t="s">
        <v>140</v>
      </c>
      <c r="AV42" s="64" t="s">
        <v>140</v>
      </c>
      <c r="AW42" s="64" t="s">
        <v>140</v>
      </c>
      <c r="AX42" s="64" t="s">
        <v>140</v>
      </c>
      <c r="AY42" s="64" t="s">
        <v>140</v>
      </c>
      <c r="AZ42" s="64" t="s">
        <v>140</v>
      </c>
      <c r="BA42" s="64" t="s">
        <v>140</v>
      </c>
      <c r="BB42" s="64" t="s">
        <v>140</v>
      </c>
      <c r="BC42" s="64" t="s">
        <v>140</v>
      </c>
      <c r="BD42" s="64" t="s">
        <v>140</v>
      </c>
      <c r="BE42" s="64" t="s">
        <v>140</v>
      </c>
      <c r="BF42" s="64" t="s">
        <v>140</v>
      </c>
      <c r="BG42" s="64" t="s">
        <v>140</v>
      </c>
      <c r="BH42" s="64" t="s">
        <v>140</v>
      </c>
      <c r="BI42" s="64" t="s">
        <v>140</v>
      </c>
      <c r="BJ42" s="64" t="s">
        <v>140</v>
      </c>
      <c r="BK42" s="64" t="s">
        <v>140</v>
      </c>
      <c r="BL42" s="64" t="s">
        <v>140</v>
      </c>
      <c r="BM42" s="64" t="s">
        <v>140</v>
      </c>
      <c r="BN42" s="64" t="s">
        <v>140</v>
      </c>
      <c r="BO42" s="64" t="s">
        <v>140</v>
      </c>
      <c r="BP42" s="64">
        <v>22.5</v>
      </c>
      <c r="BQ42" s="44">
        <f t="shared" si="2"/>
        <v>22.5</v>
      </c>
      <c r="BR42" s="55"/>
    </row>
    <row r="43" spans="2:70" x14ac:dyDescent="0.3">
      <c r="B43" s="53" t="str">
        <f t="shared" si="0"/>
        <v xml:space="preserve">Huasteca_INIFAP Huichihuayan </v>
      </c>
      <c r="C43" s="118" t="s">
        <v>0</v>
      </c>
      <c r="D43" s="118" t="s">
        <v>35</v>
      </c>
      <c r="E43" s="118" t="s">
        <v>36</v>
      </c>
      <c r="F43" s="64" t="s">
        <v>140</v>
      </c>
      <c r="G43" s="64" t="s">
        <v>140</v>
      </c>
      <c r="H43" s="64" t="s">
        <v>140</v>
      </c>
      <c r="I43" s="64" t="s">
        <v>140</v>
      </c>
      <c r="J43" s="64" t="s">
        <v>140</v>
      </c>
      <c r="K43" s="64" t="s">
        <v>140</v>
      </c>
      <c r="L43" s="64" t="s">
        <v>140</v>
      </c>
      <c r="M43" s="64" t="s">
        <v>140</v>
      </c>
      <c r="N43" s="64" t="s">
        <v>140</v>
      </c>
      <c r="O43" s="64" t="s">
        <v>140</v>
      </c>
      <c r="P43" s="64" t="s">
        <v>140</v>
      </c>
      <c r="Q43" s="64" t="s">
        <v>140</v>
      </c>
      <c r="R43" s="64" t="s">
        <v>140</v>
      </c>
      <c r="S43" s="64" t="s">
        <v>140</v>
      </c>
      <c r="T43" s="64" t="s">
        <v>140</v>
      </c>
      <c r="U43" s="64" t="s">
        <v>140</v>
      </c>
      <c r="V43" s="64" t="s">
        <v>140</v>
      </c>
      <c r="W43" s="64" t="s">
        <v>140</v>
      </c>
      <c r="X43" s="64" t="s">
        <v>140</v>
      </c>
      <c r="Y43" s="64" t="s">
        <v>140</v>
      </c>
      <c r="Z43" s="64" t="s">
        <v>140</v>
      </c>
      <c r="AA43" s="64" t="s">
        <v>140</v>
      </c>
      <c r="AB43" s="64" t="s">
        <v>140</v>
      </c>
      <c r="AC43" s="64" t="s">
        <v>140</v>
      </c>
      <c r="AD43" s="64" t="s">
        <v>140</v>
      </c>
      <c r="AE43" s="64" t="s">
        <v>140</v>
      </c>
      <c r="AF43" s="64" t="s">
        <v>140</v>
      </c>
      <c r="AG43" s="64" t="s">
        <v>140</v>
      </c>
      <c r="AH43" s="64" t="s">
        <v>140</v>
      </c>
      <c r="AI43" s="64" t="s">
        <v>140</v>
      </c>
      <c r="AJ43" s="64">
        <v>37.5</v>
      </c>
      <c r="AK43" s="43">
        <f t="shared" si="1"/>
        <v>37.5</v>
      </c>
      <c r="AL43" s="64" t="s">
        <v>140</v>
      </c>
      <c r="AM43" s="64" t="s">
        <v>140</v>
      </c>
      <c r="AN43" s="64" t="s">
        <v>140</v>
      </c>
      <c r="AO43" s="64" t="s">
        <v>140</v>
      </c>
      <c r="AP43" s="64" t="s">
        <v>140</v>
      </c>
      <c r="AQ43" s="64" t="s">
        <v>140</v>
      </c>
      <c r="AR43" s="64" t="s">
        <v>140</v>
      </c>
      <c r="AS43" s="64" t="s">
        <v>140</v>
      </c>
      <c r="AT43" s="64" t="s">
        <v>140</v>
      </c>
      <c r="AU43" s="64" t="s">
        <v>140</v>
      </c>
      <c r="AV43" s="64" t="s">
        <v>140</v>
      </c>
      <c r="AW43" s="64" t="s">
        <v>140</v>
      </c>
      <c r="AX43" s="64" t="s">
        <v>140</v>
      </c>
      <c r="AY43" s="64" t="s">
        <v>140</v>
      </c>
      <c r="AZ43" s="64" t="s">
        <v>140</v>
      </c>
      <c r="BA43" s="64" t="s">
        <v>140</v>
      </c>
      <c r="BB43" s="64" t="s">
        <v>140</v>
      </c>
      <c r="BC43" s="64" t="s">
        <v>140</v>
      </c>
      <c r="BD43" s="64" t="s">
        <v>140</v>
      </c>
      <c r="BE43" s="64" t="s">
        <v>140</v>
      </c>
      <c r="BF43" s="64" t="s">
        <v>140</v>
      </c>
      <c r="BG43" s="64" t="s">
        <v>140</v>
      </c>
      <c r="BH43" s="64" t="s">
        <v>140</v>
      </c>
      <c r="BI43" s="64" t="s">
        <v>140</v>
      </c>
      <c r="BJ43" s="64" t="s">
        <v>140</v>
      </c>
      <c r="BK43" s="64" t="s">
        <v>140</v>
      </c>
      <c r="BL43" s="64" t="s">
        <v>140</v>
      </c>
      <c r="BM43" s="64" t="s">
        <v>140</v>
      </c>
      <c r="BN43" s="64" t="s">
        <v>140</v>
      </c>
      <c r="BO43" s="64" t="s">
        <v>140</v>
      </c>
      <c r="BP43" s="64">
        <v>22.5</v>
      </c>
      <c r="BQ43" s="44">
        <f t="shared" si="2"/>
        <v>22.5</v>
      </c>
      <c r="BR43" s="55"/>
    </row>
    <row r="44" spans="2:70" x14ac:dyDescent="0.3">
      <c r="B44" s="53" t="str">
        <f t="shared" si="0"/>
        <v>Huasteca_El Encanto</v>
      </c>
      <c r="C44" s="118" t="s">
        <v>0</v>
      </c>
      <c r="D44" s="118" t="s">
        <v>18</v>
      </c>
      <c r="E44" s="118" t="s">
        <v>90</v>
      </c>
      <c r="F44" s="64" t="s">
        <v>140</v>
      </c>
      <c r="G44" s="64" t="s">
        <v>140</v>
      </c>
      <c r="H44" s="64" t="s">
        <v>140</v>
      </c>
      <c r="I44" s="64" t="s">
        <v>140</v>
      </c>
      <c r="J44" s="64" t="s">
        <v>140</v>
      </c>
      <c r="K44" s="64" t="s">
        <v>140</v>
      </c>
      <c r="L44" s="64" t="s">
        <v>140</v>
      </c>
      <c r="M44" s="64" t="s">
        <v>140</v>
      </c>
      <c r="N44" s="64" t="s">
        <v>140</v>
      </c>
      <c r="O44" s="64" t="s">
        <v>140</v>
      </c>
      <c r="P44" s="64" t="s">
        <v>140</v>
      </c>
      <c r="Q44" s="64" t="s">
        <v>140</v>
      </c>
      <c r="R44" s="64" t="s">
        <v>140</v>
      </c>
      <c r="S44" s="64" t="s">
        <v>140</v>
      </c>
      <c r="T44" s="64" t="s">
        <v>140</v>
      </c>
      <c r="U44" s="64" t="s">
        <v>140</v>
      </c>
      <c r="V44" s="64" t="s">
        <v>140</v>
      </c>
      <c r="W44" s="64" t="s">
        <v>140</v>
      </c>
      <c r="X44" s="64" t="s">
        <v>140</v>
      </c>
      <c r="Y44" s="64" t="s">
        <v>140</v>
      </c>
      <c r="Z44" s="64" t="s">
        <v>140</v>
      </c>
      <c r="AA44" s="64" t="s">
        <v>140</v>
      </c>
      <c r="AB44" s="64" t="s">
        <v>140</v>
      </c>
      <c r="AC44" s="64" t="s">
        <v>140</v>
      </c>
      <c r="AD44" s="64" t="s">
        <v>140</v>
      </c>
      <c r="AE44" s="64" t="s">
        <v>140</v>
      </c>
      <c r="AF44" s="64" t="s">
        <v>140</v>
      </c>
      <c r="AG44" s="64" t="s">
        <v>140</v>
      </c>
      <c r="AH44" s="64" t="s">
        <v>140</v>
      </c>
      <c r="AI44" s="64" t="s">
        <v>140</v>
      </c>
      <c r="AJ44" s="64">
        <v>37.5</v>
      </c>
      <c r="AK44" s="43">
        <f t="shared" si="1"/>
        <v>37.5</v>
      </c>
      <c r="AL44" s="64" t="s">
        <v>140</v>
      </c>
      <c r="AM44" s="64" t="s">
        <v>140</v>
      </c>
      <c r="AN44" s="64" t="s">
        <v>140</v>
      </c>
      <c r="AO44" s="64" t="s">
        <v>140</v>
      </c>
      <c r="AP44" s="64" t="s">
        <v>140</v>
      </c>
      <c r="AQ44" s="64" t="s">
        <v>140</v>
      </c>
      <c r="AR44" s="64" t="s">
        <v>140</v>
      </c>
      <c r="AS44" s="64" t="s">
        <v>140</v>
      </c>
      <c r="AT44" s="64" t="s">
        <v>140</v>
      </c>
      <c r="AU44" s="64" t="s">
        <v>140</v>
      </c>
      <c r="AV44" s="64" t="s">
        <v>140</v>
      </c>
      <c r="AW44" s="64" t="s">
        <v>140</v>
      </c>
      <c r="AX44" s="64" t="s">
        <v>140</v>
      </c>
      <c r="AY44" s="64" t="s">
        <v>140</v>
      </c>
      <c r="AZ44" s="64" t="s">
        <v>140</v>
      </c>
      <c r="BA44" s="64" t="s">
        <v>140</v>
      </c>
      <c r="BB44" s="64" t="s">
        <v>140</v>
      </c>
      <c r="BC44" s="64" t="s">
        <v>140</v>
      </c>
      <c r="BD44" s="64" t="s">
        <v>140</v>
      </c>
      <c r="BE44" s="64" t="s">
        <v>140</v>
      </c>
      <c r="BF44" s="64" t="s">
        <v>140</v>
      </c>
      <c r="BG44" s="64" t="s">
        <v>140</v>
      </c>
      <c r="BH44" s="64" t="s">
        <v>140</v>
      </c>
      <c r="BI44" s="64" t="s">
        <v>140</v>
      </c>
      <c r="BJ44" s="64" t="s">
        <v>140</v>
      </c>
      <c r="BK44" s="64" t="s">
        <v>140</v>
      </c>
      <c r="BL44" s="64" t="s">
        <v>140</v>
      </c>
      <c r="BM44" s="64" t="s">
        <v>140</v>
      </c>
      <c r="BN44" s="64" t="s">
        <v>140</v>
      </c>
      <c r="BO44" s="64" t="s">
        <v>140</v>
      </c>
      <c r="BP44" s="64">
        <v>22.5</v>
      </c>
      <c r="BQ44" s="44">
        <f t="shared" si="2"/>
        <v>22.5</v>
      </c>
      <c r="BR44" s="55"/>
    </row>
    <row r="45" spans="2:70" x14ac:dyDescent="0.3">
      <c r="B45" s="53" t="str">
        <f t="shared" si="0"/>
        <v>Huasteca_Tancojol</v>
      </c>
      <c r="C45" s="118" t="s">
        <v>0</v>
      </c>
      <c r="D45" s="118" t="s">
        <v>71</v>
      </c>
      <c r="E45" s="118" t="s">
        <v>90</v>
      </c>
      <c r="F45" s="63">
        <v>25.5</v>
      </c>
      <c r="G45" s="63">
        <v>30.6</v>
      </c>
      <c r="H45" s="63">
        <v>31.4</v>
      </c>
      <c r="I45" s="63">
        <v>32.299999999999997</v>
      </c>
      <c r="J45" s="63">
        <v>33</v>
      </c>
      <c r="K45" s="63">
        <v>33.1</v>
      </c>
      <c r="L45" s="63">
        <v>34.1</v>
      </c>
      <c r="M45" s="63">
        <v>33</v>
      </c>
      <c r="N45" s="63">
        <v>30.6</v>
      </c>
      <c r="O45" s="63">
        <v>30.5</v>
      </c>
      <c r="P45" s="63">
        <v>28.6</v>
      </c>
      <c r="Q45" s="63">
        <v>30.6</v>
      </c>
      <c r="R45" s="63">
        <v>34</v>
      </c>
      <c r="S45" s="63">
        <v>34.6</v>
      </c>
      <c r="T45" s="63">
        <v>34.700000000000003</v>
      </c>
      <c r="U45" s="63">
        <v>35.299999999999997</v>
      </c>
      <c r="V45" s="63">
        <v>33.9</v>
      </c>
      <c r="W45" s="63">
        <v>34.700000000000003</v>
      </c>
      <c r="X45" s="63">
        <v>35.4</v>
      </c>
      <c r="Y45" s="63">
        <v>36.200000000000003</v>
      </c>
      <c r="Z45" s="63">
        <v>35.4</v>
      </c>
      <c r="AA45" s="63">
        <v>35.799999999999997</v>
      </c>
      <c r="AB45" s="63">
        <v>35.9</v>
      </c>
      <c r="AC45" s="63">
        <v>36.5</v>
      </c>
      <c r="AD45" s="63">
        <v>37</v>
      </c>
      <c r="AE45" s="63">
        <v>37.5</v>
      </c>
      <c r="AF45" s="63">
        <v>37.1</v>
      </c>
      <c r="AG45" s="63">
        <v>36.299999999999997</v>
      </c>
      <c r="AH45" s="63">
        <v>36.6</v>
      </c>
      <c r="AI45" s="63">
        <v>36.4</v>
      </c>
      <c r="AJ45" s="63">
        <v>37.200000000000003</v>
      </c>
      <c r="AK45" s="43">
        <f t="shared" si="1"/>
        <v>33.993548387096773</v>
      </c>
      <c r="AL45" s="63">
        <v>21</v>
      </c>
      <c r="AM45" s="63">
        <v>19.7</v>
      </c>
      <c r="AN45" s="63">
        <v>20.100000000000001</v>
      </c>
      <c r="AO45" s="63">
        <v>20.3</v>
      </c>
      <c r="AP45" s="63">
        <v>21.6</v>
      </c>
      <c r="AQ45" s="63">
        <v>19.3</v>
      </c>
      <c r="AR45" s="63">
        <v>21.1</v>
      </c>
      <c r="AS45" s="63">
        <v>21.3</v>
      </c>
      <c r="AT45" s="63">
        <v>20.399999999999999</v>
      </c>
      <c r="AU45" s="63">
        <v>19.2</v>
      </c>
      <c r="AV45" s="63">
        <v>19.7</v>
      </c>
      <c r="AW45" s="63">
        <v>19.100000000000001</v>
      </c>
      <c r="AX45" s="63">
        <v>20.3</v>
      </c>
      <c r="AY45" s="63">
        <v>20.7</v>
      </c>
      <c r="AZ45" s="63">
        <v>22.4</v>
      </c>
      <c r="BA45" s="63">
        <v>22.7</v>
      </c>
      <c r="BB45" s="63">
        <v>22</v>
      </c>
      <c r="BC45" s="63">
        <v>22</v>
      </c>
      <c r="BD45" s="63">
        <v>22.6</v>
      </c>
      <c r="BE45" s="63">
        <v>22.1</v>
      </c>
      <c r="BF45" s="63">
        <v>20.399999999999999</v>
      </c>
      <c r="BG45" s="63">
        <v>22.3</v>
      </c>
      <c r="BH45" s="63">
        <v>23.6</v>
      </c>
      <c r="BI45" s="63">
        <v>24.4</v>
      </c>
      <c r="BJ45" s="63">
        <v>24</v>
      </c>
      <c r="BK45" s="63">
        <v>22.7</v>
      </c>
      <c r="BL45" s="63">
        <v>23.3</v>
      </c>
      <c r="BM45" s="63">
        <v>22</v>
      </c>
      <c r="BN45" s="63">
        <v>23</v>
      </c>
      <c r="BO45" s="63">
        <v>23.2</v>
      </c>
      <c r="BP45" s="63">
        <v>21.5</v>
      </c>
      <c r="BQ45" s="44">
        <f t="shared" si="2"/>
        <v>21.548387096774192</v>
      </c>
      <c r="BR45" s="55"/>
    </row>
    <row r="46" spans="2:70" x14ac:dyDescent="0.3">
      <c r="B46" s="53" t="str">
        <f t="shared" si="0"/>
        <v>Huasteca_Est. Rancho El Canal</v>
      </c>
      <c r="C46" s="118" t="s">
        <v>0</v>
      </c>
      <c r="D46" s="118" t="s">
        <v>30</v>
      </c>
      <c r="E46" s="118" t="s">
        <v>31</v>
      </c>
      <c r="F46" s="64" t="s">
        <v>140</v>
      </c>
      <c r="G46" s="64" t="s">
        <v>140</v>
      </c>
      <c r="H46" s="64" t="s">
        <v>140</v>
      </c>
      <c r="I46" s="64" t="s">
        <v>140</v>
      </c>
      <c r="J46" s="64" t="s">
        <v>140</v>
      </c>
      <c r="K46" s="64" t="s">
        <v>140</v>
      </c>
      <c r="L46" s="64" t="s">
        <v>140</v>
      </c>
      <c r="M46" s="64" t="s">
        <v>140</v>
      </c>
      <c r="N46" s="64" t="s">
        <v>140</v>
      </c>
      <c r="O46" s="64" t="s">
        <v>140</v>
      </c>
      <c r="P46" s="64" t="s">
        <v>140</v>
      </c>
      <c r="Q46" s="64" t="s">
        <v>140</v>
      </c>
      <c r="R46" s="64" t="s">
        <v>140</v>
      </c>
      <c r="S46" s="64" t="s">
        <v>140</v>
      </c>
      <c r="T46" s="64" t="s">
        <v>140</v>
      </c>
      <c r="U46" s="64" t="s">
        <v>140</v>
      </c>
      <c r="V46" s="64" t="s">
        <v>140</v>
      </c>
      <c r="W46" s="64" t="s">
        <v>140</v>
      </c>
      <c r="X46" s="64" t="s">
        <v>140</v>
      </c>
      <c r="Y46" s="64" t="s">
        <v>140</v>
      </c>
      <c r="Z46" s="64" t="s">
        <v>140</v>
      </c>
      <c r="AA46" s="64" t="s">
        <v>140</v>
      </c>
      <c r="AB46" s="64" t="s">
        <v>140</v>
      </c>
      <c r="AC46" s="64" t="s">
        <v>140</v>
      </c>
      <c r="AD46" s="64" t="s">
        <v>140</v>
      </c>
      <c r="AE46" s="64" t="s">
        <v>140</v>
      </c>
      <c r="AF46" s="64" t="s">
        <v>140</v>
      </c>
      <c r="AG46" s="64" t="s">
        <v>140</v>
      </c>
      <c r="AH46" s="64" t="s">
        <v>140</v>
      </c>
      <c r="AI46" s="64" t="s">
        <v>140</v>
      </c>
      <c r="AJ46" s="64">
        <v>37.200000000000003</v>
      </c>
      <c r="AK46" s="43">
        <f t="shared" si="1"/>
        <v>37.200000000000003</v>
      </c>
      <c r="AL46" s="64" t="s">
        <v>140</v>
      </c>
      <c r="AM46" s="64" t="s">
        <v>140</v>
      </c>
      <c r="AN46" s="64" t="s">
        <v>140</v>
      </c>
      <c r="AO46" s="64" t="s">
        <v>140</v>
      </c>
      <c r="AP46" s="64" t="s">
        <v>140</v>
      </c>
      <c r="AQ46" s="64" t="s">
        <v>140</v>
      </c>
      <c r="AR46" s="64" t="s">
        <v>140</v>
      </c>
      <c r="AS46" s="64" t="s">
        <v>140</v>
      </c>
      <c r="AT46" s="64" t="s">
        <v>140</v>
      </c>
      <c r="AU46" s="64" t="s">
        <v>140</v>
      </c>
      <c r="AV46" s="64" t="s">
        <v>140</v>
      </c>
      <c r="AW46" s="64" t="s">
        <v>140</v>
      </c>
      <c r="AX46" s="64" t="s">
        <v>140</v>
      </c>
      <c r="AY46" s="64" t="s">
        <v>140</v>
      </c>
      <c r="AZ46" s="64" t="s">
        <v>140</v>
      </c>
      <c r="BA46" s="64" t="s">
        <v>140</v>
      </c>
      <c r="BB46" s="64" t="s">
        <v>140</v>
      </c>
      <c r="BC46" s="64" t="s">
        <v>140</v>
      </c>
      <c r="BD46" s="64" t="s">
        <v>140</v>
      </c>
      <c r="BE46" s="64" t="s">
        <v>140</v>
      </c>
      <c r="BF46" s="64" t="s">
        <v>140</v>
      </c>
      <c r="BG46" s="64" t="s">
        <v>140</v>
      </c>
      <c r="BH46" s="64" t="s">
        <v>140</v>
      </c>
      <c r="BI46" s="64" t="s">
        <v>140</v>
      </c>
      <c r="BJ46" s="64" t="s">
        <v>140</v>
      </c>
      <c r="BK46" s="64" t="s">
        <v>140</v>
      </c>
      <c r="BL46" s="64" t="s">
        <v>140</v>
      </c>
      <c r="BM46" s="64" t="s">
        <v>140</v>
      </c>
      <c r="BN46" s="64" t="s">
        <v>140</v>
      </c>
      <c r="BO46" s="64" t="s">
        <v>140</v>
      </c>
      <c r="BP46" s="64">
        <v>21.5</v>
      </c>
      <c r="BQ46" s="44">
        <f t="shared" si="2"/>
        <v>21.5</v>
      </c>
      <c r="BR46" s="55"/>
    </row>
    <row r="47" spans="2:70" x14ac:dyDescent="0.3">
      <c r="B47" s="53" t="str">
        <f t="shared" si="0"/>
        <v>Huasteca_Tamasopo</v>
      </c>
      <c r="C47" s="118" t="s">
        <v>0</v>
      </c>
      <c r="D47" s="118" t="s">
        <v>31</v>
      </c>
      <c r="E47" s="118" t="s">
        <v>31</v>
      </c>
      <c r="F47" s="64" t="s">
        <v>140</v>
      </c>
      <c r="G47" s="64" t="s">
        <v>140</v>
      </c>
      <c r="H47" s="64" t="s">
        <v>140</v>
      </c>
      <c r="I47" s="64" t="s">
        <v>140</v>
      </c>
      <c r="J47" s="64" t="s">
        <v>140</v>
      </c>
      <c r="K47" s="64" t="s">
        <v>140</v>
      </c>
      <c r="L47" s="64" t="s">
        <v>140</v>
      </c>
      <c r="M47" s="64" t="s">
        <v>140</v>
      </c>
      <c r="N47" s="64" t="s">
        <v>140</v>
      </c>
      <c r="O47" s="64" t="s">
        <v>140</v>
      </c>
      <c r="P47" s="64" t="s">
        <v>140</v>
      </c>
      <c r="Q47" s="64" t="s">
        <v>140</v>
      </c>
      <c r="R47" s="64" t="s">
        <v>140</v>
      </c>
      <c r="S47" s="64" t="s">
        <v>140</v>
      </c>
      <c r="T47" s="64" t="s">
        <v>140</v>
      </c>
      <c r="U47" s="64" t="s">
        <v>140</v>
      </c>
      <c r="V47" s="64" t="s">
        <v>140</v>
      </c>
      <c r="W47" s="64" t="s">
        <v>140</v>
      </c>
      <c r="X47" s="64" t="s">
        <v>140</v>
      </c>
      <c r="Y47" s="64" t="s">
        <v>140</v>
      </c>
      <c r="Z47" s="64" t="s">
        <v>140</v>
      </c>
      <c r="AA47" s="64" t="s">
        <v>140</v>
      </c>
      <c r="AB47" s="64" t="s">
        <v>140</v>
      </c>
      <c r="AC47" s="64" t="s">
        <v>140</v>
      </c>
      <c r="AD47" s="64" t="s">
        <v>140</v>
      </c>
      <c r="AE47" s="64" t="s">
        <v>140</v>
      </c>
      <c r="AF47" s="64" t="s">
        <v>140</v>
      </c>
      <c r="AG47" s="64" t="s">
        <v>140</v>
      </c>
      <c r="AH47" s="64" t="s">
        <v>140</v>
      </c>
      <c r="AI47" s="64" t="s">
        <v>140</v>
      </c>
      <c r="AJ47" s="64">
        <v>37.200000000000003</v>
      </c>
      <c r="AK47" s="43">
        <f t="shared" si="1"/>
        <v>37.200000000000003</v>
      </c>
      <c r="AL47" s="64" t="s">
        <v>140</v>
      </c>
      <c r="AM47" s="64" t="s">
        <v>140</v>
      </c>
      <c r="AN47" s="64" t="s">
        <v>140</v>
      </c>
      <c r="AO47" s="64" t="s">
        <v>140</v>
      </c>
      <c r="AP47" s="64" t="s">
        <v>140</v>
      </c>
      <c r="AQ47" s="64" t="s">
        <v>140</v>
      </c>
      <c r="AR47" s="64" t="s">
        <v>140</v>
      </c>
      <c r="AS47" s="64" t="s">
        <v>140</v>
      </c>
      <c r="AT47" s="64" t="s">
        <v>140</v>
      </c>
      <c r="AU47" s="64" t="s">
        <v>140</v>
      </c>
      <c r="AV47" s="64" t="s">
        <v>140</v>
      </c>
      <c r="AW47" s="64" t="s">
        <v>140</v>
      </c>
      <c r="AX47" s="64" t="s">
        <v>140</v>
      </c>
      <c r="AY47" s="64" t="s">
        <v>140</v>
      </c>
      <c r="AZ47" s="64" t="s">
        <v>140</v>
      </c>
      <c r="BA47" s="64" t="s">
        <v>140</v>
      </c>
      <c r="BB47" s="64" t="s">
        <v>140</v>
      </c>
      <c r="BC47" s="64" t="s">
        <v>140</v>
      </c>
      <c r="BD47" s="64" t="s">
        <v>140</v>
      </c>
      <c r="BE47" s="64" t="s">
        <v>140</v>
      </c>
      <c r="BF47" s="64" t="s">
        <v>140</v>
      </c>
      <c r="BG47" s="64" t="s">
        <v>140</v>
      </c>
      <c r="BH47" s="64" t="s">
        <v>140</v>
      </c>
      <c r="BI47" s="64" t="s">
        <v>140</v>
      </c>
      <c r="BJ47" s="64" t="s">
        <v>140</v>
      </c>
      <c r="BK47" s="64" t="s">
        <v>140</v>
      </c>
      <c r="BL47" s="64" t="s">
        <v>140</v>
      </c>
      <c r="BM47" s="64" t="s">
        <v>140</v>
      </c>
      <c r="BN47" s="64" t="s">
        <v>140</v>
      </c>
      <c r="BO47" s="64" t="s">
        <v>140</v>
      </c>
      <c r="BP47" s="64">
        <v>21.5</v>
      </c>
      <c r="BQ47" s="44">
        <f t="shared" si="2"/>
        <v>21.5</v>
      </c>
      <c r="BR47" s="55"/>
    </row>
    <row r="48" spans="2:70" x14ac:dyDescent="0.3">
      <c r="B48" s="53" t="str">
        <f t="shared" si="0"/>
        <v xml:space="preserve">Huasteca_Rancho Progreso </v>
      </c>
      <c r="C48" s="118" t="s">
        <v>0</v>
      </c>
      <c r="D48" s="118" t="s">
        <v>55</v>
      </c>
      <c r="E48" s="118" t="s">
        <v>56</v>
      </c>
      <c r="F48" s="158" t="s">
        <v>140</v>
      </c>
      <c r="G48" s="158" t="s">
        <v>140</v>
      </c>
      <c r="H48" s="158" t="s">
        <v>140</v>
      </c>
      <c r="I48" s="158" t="s">
        <v>140</v>
      </c>
      <c r="J48" s="158" t="s">
        <v>140</v>
      </c>
      <c r="K48" s="158" t="s">
        <v>140</v>
      </c>
      <c r="L48" s="158" t="s">
        <v>140</v>
      </c>
      <c r="M48" s="158" t="s">
        <v>140</v>
      </c>
      <c r="N48" s="158" t="s">
        <v>140</v>
      </c>
      <c r="O48" s="158" t="s">
        <v>140</v>
      </c>
      <c r="P48" s="158" t="s">
        <v>140</v>
      </c>
      <c r="Q48" s="158" t="s">
        <v>140</v>
      </c>
      <c r="R48" s="158" t="s">
        <v>140</v>
      </c>
      <c r="S48" s="158" t="s">
        <v>140</v>
      </c>
      <c r="T48" s="158" t="s">
        <v>140</v>
      </c>
      <c r="U48" s="158" t="s">
        <v>140</v>
      </c>
      <c r="V48" s="158" t="s">
        <v>140</v>
      </c>
      <c r="W48" s="158" t="s">
        <v>140</v>
      </c>
      <c r="X48" s="158" t="s">
        <v>140</v>
      </c>
      <c r="Y48" s="158" t="s">
        <v>140</v>
      </c>
      <c r="Z48" s="158" t="s">
        <v>140</v>
      </c>
      <c r="AA48" s="158" t="s">
        <v>140</v>
      </c>
      <c r="AB48" s="158" t="s">
        <v>140</v>
      </c>
      <c r="AC48" s="158" t="s">
        <v>140</v>
      </c>
      <c r="AD48" s="159">
        <v>33.799999999999997</v>
      </c>
      <c r="AE48" s="159">
        <v>35.5</v>
      </c>
      <c r="AF48" s="159">
        <v>33.799999999999997</v>
      </c>
      <c r="AG48" s="159">
        <v>35.5</v>
      </c>
      <c r="AH48" s="159">
        <v>35.200000000000003</v>
      </c>
      <c r="AI48" s="159">
        <v>34.1</v>
      </c>
      <c r="AJ48" s="159">
        <v>35.5</v>
      </c>
      <c r="AK48" s="43">
        <f t="shared" si="1"/>
        <v>34.771428571428572</v>
      </c>
      <c r="AL48" s="160" t="s">
        <v>140</v>
      </c>
      <c r="AM48" s="160" t="s">
        <v>140</v>
      </c>
      <c r="AN48" s="160" t="s">
        <v>140</v>
      </c>
      <c r="AO48" s="160" t="s">
        <v>140</v>
      </c>
      <c r="AP48" s="160" t="s">
        <v>140</v>
      </c>
      <c r="AQ48" s="160" t="s">
        <v>140</v>
      </c>
      <c r="AR48" s="160" t="s">
        <v>140</v>
      </c>
      <c r="AS48" s="160" t="s">
        <v>140</v>
      </c>
      <c r="AT48" s="160" t="s">
        <v>140</v>
      </c>
      <c r="AU48" s="160" t="s">
        <v>140</v>
      </c>
      <c r="AV48" s="160" t="s">
        <v>140</v>
      </c>
      <c r="AW48" s="160" t="s">
        <v>140</v>
      </c>
      <c r="AX48" s="160" t="s">
        <v>140</v>
      </c>
      <c r="AY48" s="160" t="s">
        <v>140</v>
      </c>
      <c r="AZ48" s="160" t="s">
        <v>140</v>
      </c>
      <c r="BA48" s="160" t="s">
        <v>140</v>
      </c>
      <c r="BB48" s="160" t="s">
        <v>140</v>
      </c>
      <c r="BC48" s="160" t="s">
        <v>140</v>
      </c>
      <c r="BD48" s="160" t="s">
        <v>140</v>
      </c>
      <c r="BE48" s="160" t="s">
        <v>140</v>
      </c>
      <c r="BF48" s="160" t="s">
        <v>140</v>
      </c>
      <c r="BG48" s="160" t="s">
        <v>140</v>
      </c>
      <c r="BH48" s="160" t="s">
        <v>140</v>
      </c>
      <c r="BI48" s="160" t="s">
        <v>140</v>
      </c>
      <c r="BJ48" s="160">
        <v>24.1</v>
      </c>
      <c r="BK48" s="160">
        <v>22</v>
      </c>
      <c r="BL48" s="160">
        <v>33</v>
      </c>
      <c r="BM48" s="160">
        <v>21.7</v>
      </c>
      <c r="BN48" s="160">
        <v>24</v>
      </c>
      <c r="BO48" s="160">
        <v>22.9</v>
      </c>
      <c r="BP48" s="160">
        <v>21.1</v>
      </c>
      <c r="BQ48" s="44">
        <f t="shared" si="2"/>
        <v>24.11428571428571</v>
      </c>
      <c r="BR48" s="55"/>
    </row>
    <row r="49" spans="2:70" x14ac:dyDescent="0.3">
      <c r="B49" s="53" t="str">
        <f t="shared" si="0"/>
        <v xml:space="preserve">Huasteca_Tampacoy </v>
      </c>
      <c r="C49" s="118" t="s">
        <v>0</v>
      </c>
      <c r="D49" s="118" t="s">
        <v>68</v>
      </c>
      <c r="E49" s="118" t="s">
        <v>69</v>
      </c>
      <c r="F49" s="63" t="s">
        <v>140</v>
      </c>
      <c r="G49" s="63" t="s">
        <v>140</v>
      </c>
      <c r="H49" s="63" t="s">
        <v>140</v>
      </c>
      <c r="I49" s="63" t="s">
        <v>140</v>
      </c>
      <c r="J49" s="63" t="s">
        <v>140</v>
      </c>
      <c r="K49" s="63" t="s">
        <v>140</v>
      </c>
      <c r="L49" s="63" t="s">
        <v>140</v>
      </c>
      <c r="M49" s="63" t="s">
        <v>140</v>
      </c>
      <c r="N49" s="63" t="s">
        <v>140</v>
      </c>
      <c r="O49" s="63" t="s">
        <v>140</v>
      </c>
      <c r="P49" s="63" t="s">
        <v>140</v>
      </c>
      <c r="Q49" s="63" t="s">
        <v>140</v>
      </c>
      <c r="R49" s="63" t="s">
        <v>140</v>
      </c>
      <c r="S49" s="63" t="s">
        <v>140</v>
      </c>
      <c r="T49" s="63" t="s">
        <v>140</v>
      </c>
      <c r="U49" s="63" t="s">
        <v>140</v>
      </c>
      <c r="V49" s="63" t="s">
        <v>140</v>
      </c>
      <c r="W49" s="63" t="s">
        <v>140</v>
      </c>
      <c r="X49" s="63" t="s">
        <v>140</v>
      </c>
      <c r="Y49" s="63" t="s">
        <v>140</v>
      </c>
      <c r="Z49" s="63" t="s">
        <v>140</v>
      </c>
      <c r="AA49" s="63" t="s">
        <v>140</v>
      </c>
      <c r="AB49" s="63" t="s">
        <v>140</v>
      </c>
      <c r="AC49" s="63">
        <v>26.2</v>
      </c>
      <c r="AD49" s="63">
        <v>39</v>
      </c>
      <c r="AE49" s="63">
        <v>39.299999999999997</v>
      </c>
      <c r="AF49" s="63">
        <v>38.9</v>
      </c>
      <c r="AG49" s="63">
        <v>38.200000000000003</v>
      </c>
      <c r="AH49" s="63">
        <v>37.299999999999997</v>
      </c>
      <c r="AI49" s="63">
        <v>38.299999999999997</v>
      </c>
      <c r="AJ49" s="63">
        <v>38.6</v>
      </c>
      <c r="AK49" s="43">
        <f t="shared" si="1"/>
        <v>36.975000000000009</v>
      </c>
      <c r="AL49" s="63" t="s">
        <v>140</v>
      </c>
      <c r="AM49" s="63" t="s">
        <v>140</v>
      </c>
      <c r="AN49" s="63" t="s">
        <v>140</v>
      </c>
      <c r="AO49" s="63" t="s">
        <v>140</v>
      </c>
      <c r="AP49" s="63" t="s">
        <v>140</v>
      </c>
      <c r="AQ49" s="63" t="s">
        <v>140</v>
      </c>
      <c r="AR49" s="63" t="s">
        <v>140</v>
      </c>
      <c r="AS49" s="63" t="s">
        <v>140</v>
      </c>
      <c r="AT49" s="63" t="s">
        <v>140</v>
      </c>
      <c r="AU49" s="63" t="s">
        <v>140</v>
      </c>
      <c r="AV49" s="63" t="s">
        <v>140</v>
      </c>
      <c r="AW49" s="63" t="s">
        <v>140</v>
      </c>
      <c r="AX49" s="63" t="s">
        <v>140</v>
      </c>
      <c r="AY49" s="63" t="s">
        <v>140</v>
      </c>
      <c r="AZ49" s="63" t="s">
        <v>140</v>
      </c>
      <c r="BA49" s="63" t="s">
        <v>140</v>
      </c>
      <c r="BB49" s="63" t="s">
        <v>140</v>
      </c>
      <c r="BC49" s="63" t="s">
        <v>140</v>
      </c>
      <c r="BD49" s="63" t="s">
        <v>140</v>
      </c>
      <c r="BE49" s="63" t="s">
        <v>140</v>
      </c>
      <c r="BF49" s="63" t="s">
        <v>140</v>
      </c>
      <c r="BG49" s="63" t="s">
        <v>140</v>
      </c>
      <c r="BH49" s="63" t="s">
        <v>140</v>
      </c>
      <c r="BI49" s="63">
        <v>26.1</v>
      </c>
      <c r="BJ49" s="63">
        <v>24.7</v>
      </c>
      <c r="BK49" s="63">
        <v>23.4</v>
      </c>
      <c r="BL49" s="63">
        <v>23.9</v>
      </c>
      <c r="BM49" s="63">
        <v>23.3</v>
      </c>
      <c r="BN49" s="63">
        <v>24.1</v>
      </c>
      <c r="BO49" s="63">
        <v>23.8</v>
      </c>
      <c r="BP49" s="63">
        <v>22</v>
      </c>
      <c r="BQ49" s="44">
        <f t="shared" si="2"/>
        <v>23.912500000000001</v>
      </c>
      <c r="BR49" s="55"/>
    </row>
    <row r="50" spans="2:70" x14ac:dyDescent="0.3">
      <c r="B50" s="53" t="str">
        <f t="shared" si="0"/>
        <v>Media_Cd. Del Maíz</v>
      </c>
      <c r="C50" s="85" t="s">
        <v>12</v>
      </c>
      <c r="D50" s="85" t="s">
        <v>15</v>
      </c>
      <c r="E50" s="85" t="s">
        <v>15</v>
      </c>
      <c r="F50" s="63">
        <v>19.7</v>
      </c>
      <c r="G50" s="63">
        <v>25</v>
      </c>
      <c r="H50" s="63">
        <v>26.1</v>
      </c>
      <c r="I50" s="63">
        <v>23.7</v>
      </c>
      <c r="J50" s="63">
        <v>25.8</v>
      </c>
      <c r="K50" s="63">
        <v>26.2</v>
      </c>
      <c r="L50" s="63">
        <v>25.2</v>
      </c>
      <c r="M50" s="63">
        <v>25</v>
      </c>
      <c r="N50" s="63">
        <v>25.2</v>
      </c>
      <c r="O50" s="63">
        <v>25.1</v>
      </c>
      <c r="P50" s="63">
        <v>24.7</v>
      </c>
      <c r="Q50" s="63">
        <v>25.4</v>
      </c>
      <c r="R50" s="63">
        <v>27.9</v>
      </c>
      <c r="S50" s="63">
        <v>29.3</v>
      </c>
      <c r="T50" s="63">
        <v>30.2</v>
      </c>
      <c r="U50" s="63">
        <v>29.1</v>
      </c>
      <c r="V50" s="63">
        <v>28.4</v>
      </c>
      <c r="W50" s="63">
        <v>28.2</v>
      </c>
      <c r="X50" s="63">
        <v>28.1</v>
      </c>
      <c r="Y50" s="63">
        <v>29.2</v>
      </c>
      <c r="Z50" s="63">
        <v>28.6</v>
      </c>
      <c r="AA50" s="63">
        <v>27.9</v>
      </c>
      <c r="AB50" s="63">
        <v>29.6</v>
      </c>
      <c r="AC50" s="63">
        <v>28.6</v>
      </c>
      <c r="AD50" s="63">
        <v>29.8</v>
      </c>
      <c r="AE50" s="63">
        <v>31.5</v>
      </c>
      <c r="AF50" s="63">
        <v>30.7</v>
      </c>
      <c r="AG50" s="63">
        <v>28</v>
      </c>
      <c r="AH50" s="63">
        <v>29</v>
      </c>
      <c r="AI50" s="63">
        <v>28.3</v>
      </c>
      <c r="AJ50" s="63">
        <v>29.3</v>
      </c>
      <c r="AK50" s="43">
        <f t="shared" si="1"/>
        <v>27.380645161290321</v>
      </c>
      <c r="AL50" s="63">
        <v>17</v>
      </c>
      <c r="AM50" s="63">
        <v>15.2</v>
      </c>
      <c r="AN50" s="63">
        <v>16.2</v>
      </c>
      <c r="AO50" s="63">
        <v>16.5</v>
      </c>
      <c r="AP50" s="63">
        <v>17.399999999999999</v>
      </c>
      <c r="AQ50" s="63">
        <v>14.9</v>
      </c>
      <c r="AR50" s="63">
        <v>15.9</v>
      </c>
      <c r="AS50" s="63">
        <v>13.1</v>
      </c>
      <c r="AT50" s="63">
        <v>12.9</v>
      </c>
      <c r="AU50" s="63">
        <v>13.7</v>
      </c>
      <c r="AV50" s="63">
        <v>14.2</v>
      </c>
      <c r="AW50" s="63">
        <v>12.5</v>
      </c>
      <c r="AX50" s="63">
        <v>12.1</v>
      </c>
      <c r="AY50" s="63">
        <v>13.2</v>
      </c>
      <c r="AZ50" s="63">
        <v>11.1</v>
      </c>
      <c r="BA50" s="63">
        <v>12.4</v>
      </c>
      <c r="BB50" s="63">
        <v>13.8</v>
      </c>
      <c r="BC50" s="63">
        <v>17.2</v>
      </c>
      <c r="BD50" s="63">
        <v>16.600000000000001</v>
      </c>
      <c r="BE50" s="63">
        <v>15.1</v>
      </c>
      <c r="BF50" s="63">
        <v>13.7</v>
      </c>
      <c r="BG50" s="63">
        <v>13.1</v>
      </c>
      <c r="BH50" s="63">
        <v>18.3</v>
      </c>
      <c r="BI50" s="63">
        <v>16.2</v>
      </c>
      <c r="BJ50" s="63">
        <v>17.3</v>
      </c>
      <c r="BK50" s="63">
        <v>12.7</v>
      </c>
      <c r="BL50" s="63">
        <v>12.4</v>
      </c>
      <c r="BM50" s="63">
        <v>12.8</v>
      </c>
      <c r="BN50" s="63">
        <v>13.6</v>
      </c>
      <c r="BO50" s="63">
        <v>17</v>
      </c>
      <c r="BP50" s="63">
        <v>14</v>
      </c>
      <c r="BQ50" s="44">
        <f t="shared" si="2"/>
        <v>14.583870967741937</v>
      </c>
      <c r="BR50" s="55"/>
    </row>
    <row r="51" spans="2:70" x14ac:dyDescent="0.3">
      <c r="B51" s="53" t="str">
        <f t="shared" si="0"/>
        <v>Media_CBTA 123</v>
      </c>
      <c r="C51" s="85" t="s">
        <v>12</v>
      </c>
      <c r="D51" s="85" t="s">
        <v>13</v>
      </c>
      <c r="E51" s="85" t="s">
        <v>14</v>
      </c>
      <c r="F51" s="63">
        <v>21.5</v>
      </c>
      <c r="G51" s="63">
        <v>26.2</v>
      </c>
      <c r="H51" s="63">
        <v>27.4</v>
      </c>
      <c r="I51" s="63">
        <v>29</v>
      </c>
      <c r="J51" s="63">
        <v>28</v>
      </c>
      <c r="K51" s="63">
        <v>29.4</v>
      </c>
      <c r="L51" s="63">
        <v>29.3</v>
      </c>
      <c r="M51" s="63">
        <v>28.6</v>
      </c>
      <c r="N51" s="63">
        <v>28.5</v>
      </c>
      <c r="O51" s="63">
        <v>28</v>
      </c>
      <c r="P51" s="63">
        <v>27.1</v>
      </c>
      <c r="Q51" s="63">
        <v>28.1</v>
      </c>
      <c r="R51" s="63">
        <v>29.9</v>
      </c>
      <c r="S51" s="63">
        <v>32.700000000000003</v>
      </c>
      <c r="T51" s="63">
        <v>33.299999999999997</v>
      </c>
      <c r="U51" s="63">
        <v>32.4</v>
      </c>
      <c r="V51" s="63">
        <v>31.7</v>
      </c>
      <c r="W51" s="63">
        <v>30.3</v>
      </c>
      <c r="X51" s="63">
        <v>31.2</v>
      </c>
      <c r="Y51" s="63">
        <v>32.1</v>
      </c>
      <c r="Z51" s="63">
        <v>32.299999999999997</v>
      </c>
      <c r="AA51" s="63">
        <v>31.9</v>
      </c>
      <c r="AB51" s="63">
        <v>31.6</v>
      </c>
      <c r="AC51" s="63">
        <v>32.1</v>
      </c>
      <c r="AD51" s="63">
        <v>33.6</v>
      </c>
      <c r="AE51" s="63">
        <v>34.5</v>
      </c>
      <c r="AF51" s="63">
        <v>34.299999999999997</v>
      </c>
      <c r="AG51" s="63">
        <v>33.200000000000003</v>
      </c>
      <c r="AH51" s="63">
        <v>33</v>
      </c>
      <c r="AI51" s="63">
        <v>32.200000000000003</v>
      </c>
      <c r="AJ51" s="63">
        <v>32.6</v>
      </c>
      <c r="AK51" s="43">
        <f t="shared" si="1"/>
        <v>30.516129032258068</v>
      </c>
      <c r="AL51" s="63">
        <v>18.8</v>
      </c>
      <c r="AM51" s="63">
        <v>15.9</v>
      </c>
      <c r="AN51" s="63">
        <v>17.600000000000001</v>
      </c>
      <c r="AO51" s="63">
        <v>18.7</v>
      </c>
      <c r="AP51" s="63">
        <v>19.5</v>
      </c>
      <c r="AQ51" s="63">
        <v>19.2</v>
      </c>
      <c r="AR51" s="63">
        <v>19.5</v>
      </c>
      <c r="AS51" s="63">
        <v>17.2</v>
      </c>
      <c r="AT51" s="63">
        <v>16.100000000000001</v>
      </c>
      <c r="AU51" s="63">
        <v>15.8</v>
      </c>
      <c r="AV51" s="63">
        <v>16.600000000000001</v>
      </c>
      <c r="AW51" s="63">
        <v>15.5</v>
      </c>
      <c r="AX51" s="63">
        <v>15.4</v>
      </c>
      <c r="AY51" s="63">
        <v>14.5</v>
      </c>
      <c r="AZ51" s="63">
        <v>13.8</v>
      </c>
      <c r="BA51" s="63">
        <v>15.9</v>
      </c>
      <c r="BB51" s="63">
        <v>18.600000000000001</v>
      </c>
      <c r="BC51" s="63">
        <v>18</v>
      </c>
      <c r="BD51" s="63">
        <v>19.100000000000001</v>
      </c>
      <c r="BE51" s="63">
        <v>18.8</v>
      </c>
      <c r="BF51" s="63">
        <v>17.2</v>
      </c>
      <c r="BG51" s="63">
        <v>16</v>
      </c>
      <c r="BH51" s="63">
        <v>18.5</v>
      </c>
      <c r="BI51" s="63">
        <v>16.7</v>
      </c>
      <c r="BJ51" s="63">
        <v>18.7</v>
      </c>
      <c r="BK51" s="63">
        <v>15.5</v>
      </c>
      <c r="BL51" s="63">
        <v>15.5</v>
      </c>
      <c r="BM51" s="63">
        <v>15.9</v>
      </c>
      <c r="BN51" s="63">
        <v>16.8</v>
      </c>
      <c r="BO51" s="63">
        <v>17.600000000000001</v>
      </c>
      <c r="BP51" s="63">
        <v>14.8</v>
      </c>
      <c r="BQ51" s="44">
        <f t="shared" si="2"/>
        <v>17.022580645161288</v>
      </c>
      <c r="BR51" s="55"/>
    </row>
    <row r="52" spans="2:70" x14ac:dyDescent="0.3">
      <c r="B52" s="53" t="str">
        <f t="shared" si="0"/>
        <v>Media_Potrero San Isidro</v>
      </c>
      <c r="C52" s="85" t="s">
        <v>12</v>
      </c>
      <c r="D52" s="85" t="s">
        <v>52</v>
      </c>
      <c r="E52" s="85" t="s">
        <v>53</v>
      </c>
      <c r="F52" s="155">
        <v>24.1</v>
      </c>
      <c r="G52" s="155">
        <v>27.4</v>
      </c>
      <c r="H52" s="155">
        <v>29.6</v>
      </c>
      <c r="I52" s="155">
        <v>31.6</v>
      </c>
      <c r="J52" s="155">
        <v>29.5</v>
      </c>
      <c r="K52" s="155">
        <v>32.5</v>
      </c>
      <c r="L52" s="155">
        <v>30.3</v>
      </c>
      <c r="M52" s="155">
        <v>31.6</v>
      </c>
      <c r="N52" s="155">
        <v>31.1</v>
      </c>
      <c r="O52" s="155">
        <v>30.5</v>
      </c>
      <c r="P52" s="155">
        <v>25.3</v>
      </c>
      <c r="Q52" s="155">
        <v>27.3</v>
      </c>
      <c r="R52" s="155">
        <v>30.4</v>
      </c>
      <c r="S52" s="155">
        <v>34.6</v>
      </c>
      <c r="T52" s="155">
        <v>35.700000000000003</v>
      </c>
      <c r="U52" s="155">
        <v>34.4</v>
      </c>
      <c r="V52" s="155">
        <v>33.299999999999997</v>
      </c>
      <c r="W52" s="155">
        <v>33.299999999999997</v>
      </c>
      <c r="X52" s="159">
        <v>24.8</v>
      </c>
      <c r="Y52" s="159">
        <v>35</v>
      </c>
      <c r="Z52" s="155">
        <v>35.200000000000003</v>
      </c>
      <c r="AA52" s="155">
        <v>33.799999999999997</v>
      </c>
      <c r="AB52" s="155">
        <v>33.1</v>
      </c>
      <c r="AC52" s="155">
        <v>33.5</v>
      </c>
      <c r="AD52" s="155">
        <v>35.799999999999997</v>
      </c>
      <c r="AE52" s="155">
        <v>37.1</v>
      </c>
      <c r="AF52" s="155">
        <v>35.5</v>
      </c>
      <c r="AG52" s="155">
        <v>34.200000000000003</v>
      </c>
      <c r="AH52" s="155">
        <v>34.200000000000003</v>
      </c>
      <c r="AI52" s="155">
        <v>33.299999999999997</v>
      </c>
      <c r="AJ52" s="159">
        <v>28.8</v>
      </c>
      <c r="AK52" s="43">
        <f t="shared" si="1"/>
        <v>31.832258064516125</v>
      </c>
      <c r="AL52" s="160">
        <v>19.100000000000001</v>
      </c>
      <c r="AM52" s="160">
        <v>17.8</v>
      </c>
      <c r="AN52" s="160">
        <v>18.600000000000001</v>
      </c>
      <c r="AO52" s="160">
        <v>18.3</v>
      </c>
      <c r="AP52" s="160">
        <v>19.100000000000001</v>
      </c>
      <c r="AQ52" s="160">
        <v>20.399999999999999</v>
      </c>
      <c r="AR52" s="160">
        <v>19.600000000000001</v>
      </c>
      <c r="AS52" s="160">
        <v>19</v>
      </c>
      <c r="AT52" s="160">
        <v>16.7</v>
      </c>
      <c r="AU52" s="160">
        <v>17.2</v>
      </c>
      <c r="AV52" s="160">
        <v>17.600000000000001</v>
      </c>
      <c r="AW52" s="160">
        <v>15.7</v>
      </c>
      <c r="AX52" s="160">
        <v>16</v>
      </c>
      <c r="AY52" s="160">
        <v>15.7</v>
      </c>
      <c r="AZ52" s="160">
        <v>16.2</v>
      </c>
      <c r="BA52" s="160">
        <v>17.3</v>
      </c>
      <c r="BB52" s="160">
        <v>17.399999999999999</v>
      </c>
      <c r="BC52" s="160">
        <v>20.100000000000001</v>
      </c>
      <c r="BD52" s="160">
        <v>18.600000000000001</v>
      </c>
      <c r="BE52" s="160">
        <v>20.8</v>
      </c>
      <c r="BF52" s="160">
        <v>17.899999999999999</v>
      </c>
      <c r="BG52" s="160">
        <v>19.7</v>
      </c>
      <c r="BH52" s="160">
        <v>19.399999999999999</v>
      </c>
      <c r="BI52" s="160">
        <v>17.3</v>
      </c>
      <c r="BJ52" s="160">
        <v>19.8</v>
      </c>
      <c r="BK52" s="160">
        <v>16.8</v>
      </c>
      <c r="BL52" s="160">
        <v>15.9</v>
      </c>
      <c r="BM52" s="160">
        <v>16.5</v>
      </c>
      <c r="BN52" s="160">
        <v>18.600000000000001</v>
      </c>
      <c r="BO52" s="160">
        <v>18.899999999999999</v>
      </c>
      <c r="BP52" s="160">
        <v>15.1</v>
      </c>
      <c r="BQ52" s="44">
        <f t="shared" si="2"/>
        <v>17.970967741935482</v>
      </c>
      <c r="BR52" s="55"/>
    </row>
    <row r="53" spans="2:70" x14ac:dyDescent="0.3">
      <c r="B53" s="53" t="str">
        <f t="shared" si="0"/>
        <v>Media_El Naranjal</v>
      </c>
      <c r="C53" s="85" t="s">
        <v>12</v>
      </c>
      <c r="D53" s="85" t="s">
        <v>23</v>
      </c>
      <c r="E53" s="85" t="s">
        <v>24</v>
      </c>
      <c r="F53" s="155">
        <v>24.4</v>
      </c>
      <c r="G53" s="155">
        <v>27.4</v>
      </c>
      <c r="H53" s="155">
        <v>28.4</v>
      </c>
      <c r="I53" s="155">
        <v>29.9</v>
      </c>
      <c r="J53" s="155">
        <v>28.7</v>
      </c>
      <c r="K53" s="155">
        <v>30.5</v>
      </c>
      <c r="L53" s="155">
        <v>28.5</v>
      </c>
      <c r="M53" s="155">
        <v>29.2</v>
      </c>
      <c r="N53" s="155">
        <v>28.9</v>
      </c>
      <c r="O53" s="155">
        <v>28.3</v>
      </c>
      <c r="P53" s="155">
        <v>25.7</v>
      </c>
      <c r="Q53" s="155">
        <v>26.6</v>
      </c>
      <c r="R53" s="155">
        <v>29.9</v>
      </c>
      <c r="S53" s="155">
        <v>33.1</v>
      </c>
      <c r="T53" s="155">
        <v>34.299999999999997</v>
      </c>
      <c r="U53" s="155">
        <v>33</v>
      </c>
      <c r="V53" s="155">
        <v>31.6</v>
      </c>
      <c r="W53" s="155">
        <v>32.200000000000003</v>
      </c>
      <c r="X53" s="155">
        <v>31.4</v>
      </c>
      <c r="Y53" s="155">
        <v>32.6</v>
      </c>
      <c r="Z53" s="155">
        <v>32.9</v>
      </c>
      <c r="AA53" s="155">
        <v>32</v>
      </c>
      <c r="AB53" s="155">
        <v>31.4</v>
      </c>
      <c r="AC53" s="155">
        <v>31.8</v>
      </c>
      <c r="AD53" s="155">
        <v>34.299999999999997</v>
      </c>
      <c r="AE53" s="155">
        <v>36</v>
      </c>
      <c r="AF53" s="155">
        <v>34.1</v>
      </c>
      <c r="AG53" s="155">
        <v>32.799999999999997</v>
      </c>
      <c r="AH53" s="155">
        <v>31.9</v>
      </c>
      <c r="AI53" s="155">
        <v>31.3</v>
      </c>
      <c r="AJ53" s="155">
        <v>32.799999999999997</v>
      </c>
      <c r="AK53" s="43">
        <f t="shared" si="1"/>
        <v>30.835483870967735</v>
      </c>
      <c r="AL53" s="160">
        <v>18.8</v>
      </c>
      <c r="AM53" s="160">
        <v>17.7</v>
      </c>
      <c r="AN53" s="160">
        <v>18.2</v>
      </c>
      <c r="AO53" s="160">
        <v>18.899999999999999</v>
      </c>
      <c r="AP53" s="160">
        <v>19.8</v>
      </c>
      <c r="AQ53" s="160">
        <v>20.2</v>
      </c>
      <c r="AR53" s="160">
        <v>19.600000000000001</v>
      </c>
      <c r="AS53" s="160">
        <v>18.7</v>
      </c>
      <c r="AT53" s="160">
        <v>16.8</v>
      </c>
      <c r="AU53" s="160">
        <v>16.2</v>
      </c>
      <c r="AV53" s="160">
        <v>18</v>
      </c>
      <c r="AW53" s="160">
        <v>15.1</v>
      </c>
      <c r="AX53" s="160">
        <v>15.6</v>
      </c>
      <c r="AY53" s="160">
        <v>15.5</v>
      </c>
      <c r="AZ53" s="160">
        <v>15.2</v>
      </c>
      <c r="BA53" s="160">
        <v>16.2</v>
      </c>
      <c r="BB53" s="160">
        <v>17.3</v>
      </c>
      <c r="BC53" s="160">
        <v>18.600000000000001</v>
      </c>
      <c r="BD53" s="160">
        <v>18.899999999999999</v>
      </c>
      <c r="BE53" s="160">
        <v>18.600000000000001</v>
      </c>
      <c r="BF53" s="160">
        <v>17.8</v>
      </c>
      <c r="BG53" s="160">
        <v>19.5</v>
      </c>
      <c r="BH53" s="160">
        <v>19.7</v>
      </c>
      <c r="BI53" s="160">
        <v>17.5</v>
      </c>
      <c r="BJ53" s="160">
        <v>20.7</v>
      </c>
      <c r="BK53" s="160">
        <v>16.2</v>
      </c>
      <c r="BL53" s="160">
        <v>15.9</v>
      </c>
      <c r="BM53" s="160">
        <v>16.5</v>
      </c>
      <c r="BN53" s="160">
        <v>17.899999999999999</v>
      </c>
      <c r="BO53" s="160">
        <v>19.2</v>
      </c>
      <c r="BP53" s="160">
        <v>15.1</v>
      </c>
      <c r="BQ53" s="44">
        <f t="shared" si="2"/>
        <v>17.738709677419354</v>
      </c>
      <c r="BR53" s="55"/>
    </row>
    <row r="54" spans="2:70" x14ac:dyDescent="0.3">
      <c r="B54" s="53" t="str">
        <f t="shared" si="0"/>
        <v>Media_Progreso</v>
      </c>
      <c r="C54" s="85" t="s">
        <v>12</v>
      </c>
      <c r="D54" s="85" t="s">
        <v>54</v>
      </c>
      <c r="E54" s="85" t="s">
        <v>24</v>
      </c>
      <c r="F54" s="63">
        <v>23.1</v>
      </c>
      <c r="G54" s="63">
        <v>26.5</v>
      </c>
      <c r="H54" s="63">
        <v>28</v>
      </c>
      <c r="I54" s="63">
        <v>28.8</v>
      </c>
      <c r="J54" s="63">
        <v>27.7</v>
      </c>
      <c r="K54" s="63">
        <v>29.7</v>
      </c>
      <c r="L54" s="63">
        <v>29.1</v>
      </c>
      <c r="M54" s="63">
        <v>28.6</v>
      </c>
      <c r="N54" s="63">
        <v>28.8</v>
      </c>
      <c r="O54" s="63">
        <v>27.9</v>
      </c>
      <c r="P54" s="63">
        <v>25.5</v>
      </c>
      <c r="Q54" s="63">
        <v>27.2</v>
      </c>
      <c r="R54" s="63">
        <v>30.4</v>
      </c>
      <c r="S54" s="63">
        <v>33.4</v>
      </c>
      <c r="T54" s="63">
        <v>34</v>
      </c>
      <c r="U54" s="63">
        <v>33.200000000000003</v>
      </c>
      <c r="V54" s="63">
        <v>32</v>
      </c>
      <c r="W54" s="63">
        <v>30.9</v>
      </c>
      <c r="X54" s="63">
        <v>32.5</v>
      </c>
      <c r="Y54" s="63">
        <v>33</v>
      </c>
      <c r="Z54" s="63">
        <v>33.700000000000003</v>
      </c>
      <c r="AA54" s="63">
        <v>32.5</v>
      </c>
      <c r="AB54" s="63">
        <v>31.6</v>
      </c>
      <c r="AC54" s="63">
        <v>33.299999999999997</v>
      </c>
      <c r="AD54" s="63">
        <v>35.299999999999997</v>
      </c>
      <c r="AE54" s="63">
        <v>35.700000000000003</v>
      </c>
      <c r="AF54" s="63">
        <v>35.200000000000003</v>
      </c>
      <c r="AG54" s="63">
        <v>33.700000000000003</v>
      </c>
      <c r="AH54" s="63">
        <v>33.9</v>
      </c>
      <c r="AI54" s="63">
        <v>32.700000000000003</v>
      </c>
      <c r="AJ54" s="63">
        <v>33.5</v>
      </c>
      <c r="AK54" s="43">
        <f t="shared" si="1"/>
        <v>31.012903225806454</v>
      </c>
      <c r="AL54" s="63">
        <v>18.600000000000001</v>
      </c>
      <c r="AM54" s="63">
        <v>16.899999999999999</v>
      </c>
      <c r="AN54" s="63">
        <v>17.899999999999999</v>
      </c>
      <c r="AO54" s="63">
        <v>18.8</v>
      </c>
      <c r="AP54" s="63">
        <v>19.2</v>
      </c>
      <c r="AQ54" s="63">
        <v>19.3</v>
      </c>
      <c r="AR54" s="63">
        <v>18.8</v>
      </c>
      <c r="AS54" s="63">
        <v>17.2</v>
      </c>
      <c r="AT54" s="63">
        <v>16</v>
      </c>
      <c r="AU54" s="63">
        <v>16.399999999999999</v>
      </c>
      <c r="AV54" s="63">
        <v>17</v>
      </c>
      <c r="AW54" s="63">
        <v>15.6</v>
      </c>
      <c r="AX54" s="63">
        <v>16</v>
      </c>
      <c r="AY54" s="63">
        <v>15.5</v>
      </c>
      <c r="AZ54" s="63">
        <v>14.5</v>
      </c>
      <c r="BA54" s="63">
        <v>15.9</v>
      </c>
      <c r="BB54" s="63">
        <v>17.100000000000001</v>
      </c>
      <c r="BC54" s="63">
        <v>18.2</v>
      </c>
      <c r="BD54" s="63">
        <v>18.8</v>
      </c>
      <c r="BE54" s="63">
        <v>17.7</v>
      </c>
      <c r="BF54" s="63">
        <v>17</v>
      </c>
      <c r="BG54" s="63">
        <v>17.399999999999999</v>
      </c>
      <c r="BH54" s="63">
        <v>18.8</v>
      </c>
      <c r="BI54" s="63">
        <v>17.5</v>
      </c>
      <c r="BJ54" s="63">
        <v>19.8</v>
      </c>
      <c r="BK54" s="63">
        <v>17.2</v>
      </c>
      <c r="BL54" s="63">
        <v>15.3</v>
      </c>
      <c r="BM54" s="63">
        <v>16.5</v>
      </c>
      <c r="BN54" s="63">
        <v>17.399999999999999</v>
      </c>
      <c r="BO54" s="63">
        <v>18.7</v>
      </c>
      <c r="BP54" s="63">
        <v>15.6</v>
      </c>
      <c r="BQ54" s="44">
        <f t="shared" si="2"/>
        <v>17.309677419354838</v>
      </c>
      <c r="BR54" s="55"/>
    </row>
    <row r="55" spans="2:70" x14ac:dyDescent="0.3">
      <c r="B55" s="53" t="str">
        <f t="shared" si="0"/>
        <v xml:space="preserve">Media_Palo Alto </v>
      </c>
      <c r="C55" s="85" t="s">
        <v>12</v>
      </c>
      <c r="D55" s="85" t="s">
        <v>46</v>
      </c>
      <c r="E55" s="85" t="s">
        <v>47</v>
      </c>
      <c r="F55" s="63">
        <v>26</v>
      </c>
      <c r="G55" s="63">
        <v>27.5</v>
      </c>
      <c r="H55" s="63">
        <v>29.4</v>
      </c>
      <c r="I55" s="63">
        <v>29.4</v>
      </c>
      <c r="J55" s="63">
        <v>28.6</v>
      </c>
      <c r="K55" s="63">
        <v>30.2</v>
      </c>
      <c r="L55" s="63">
        <v>28.5</v>
      </c>
      <c r="M55" s="63">
        <v>30.4</v>
      </c>
      <c r="N55" s="63">
        <v>30</v>
      </c>
      <c r="O55" s="63">
        <v>29.1</v>
      </c>
      <c r="P55" s="63">
        <v>24.3</v>
      </c>
      <c r="Q55" s="63">
        <v>26.7</v>
      </c>
      <c r="R55" s="63">
        <v>30.8</v>
      </c>
      <c r="S55" s="63">
        <v>33.700000000000003</v>
      </c>
      <c r="T55" s="63">
        <v>35.6</v>
      </c>
      <c r="U55" s="63">
        <v>32.799999999999997</v>
      </c>
      <c r="V55" s="63">
        <v>32.6</v>
      </c>
      <c r="W55" s="63">
        <v>33.200000000000003</v>
      </c>
      <c r="X55" s="63">
        <v>32.799999999999997</v>
      </c>
      <c r="Y55" s="63">
        <v>33.299999999999997</v>
      </c>
      <c r="Z55" s="63">
        <v>34.1</v>
      </c>
      <c r="AA55" s="63">
        <v>33.200000000000003</v>
      </c>
      <c r="AB55" s="63">
        <v>32.4</v>
      </c>
      <c r="AC55" s="63">
        <v>34.1</v>
      </c>
      <c r="AD55" s="63">
        <v>35.299999999999997</v>
      </c>
      <c r="AE55" s="63">
        <v>37.1</v>
      </c>
      <c r="AF55" s="63">
        <v>36.4</v>
      </c>
      <c r="AG55" s="63">
        <v>34</v>
      </c>
      <c r="AH55" s="63">
        <v>33.700000000000003</v>
      </c>
      <c r="AI55" s="63">
        <v>33</v>
      </c>
      <c r="AJ55" s="63">
        <v>34.1</v>
      </c>
      <c r="AK55" s="43">
        <f t="shared" si="1"/>
        <v>31.687096774193552</v>
      </c>
      <c r="AL55" s="63">
        <v>20</v>
      </c>
      <c r="AM55" s="63">
        <v>18.3</v>
      </c>
      <c r="AN55" s="63">
        <v>19</v>
      </c>
      <c r="AO55" s="63">
        <v>19.5</v>
      </c>
      <c r="AP55" s="63">
        <v>20.399999999999999</v>
      </c>
      <c r="AQ55" s="63">
        <v>20.2</v>
      </c>
      <c r="AR55" s="63">
        <v>20.100000000000001</v>
      </c>
      <c r="AS55" s="63">
        <v>20.7</v>
      </c>
      <c r="AT55" s="63">
        <v>17.8</v>
      </c>
      <c r="AU55" s="63">
        <v>16.899999999999999</v>
      </c>
      <c r="AV55" s="63">
        <v>18.399999999999999</v>
      </c>
      <c r="AW55" s="63">
        <v>17.399999999999999</v>
      </c>
      <c r="AX55" s="63">
        <v>17.5</v>
      </c>
      <c r="AY55" s="63">
        <v>15.8</v>
      </c>
      <c r="AZ55" s="63">
        <v>16.399999999999999</v>
      </c>
      <c r="BA55" s="63">
        <v>19.399999999999999</v>
      </c>
      <c r="BB55" s="63">
        <v>18.899999999999999</v>
      </c>
      <c r="BC55" s="63">
        <v>20.3</v>
      </c>
      <c r="BD55" s="63">
        <v>21</v>
      </c>
      <c r="BE55" s="63">
        <v>20.3</v>
      </c>
      <c r="BF55" s="63">
        <v>18.3</v>
      </c>
      <c r="BG55" s="63">
        <v>19.8</v>
      </c>
      <c r="BH55" s="63">
        <v>20.399999999999999</v>
      </c>
      <c r="BI55" s="63">
        <v>18.8</v>
      </c>
      <c r="BJ55" s="63">
        <v>20.6</v>
      </c>
      <c r="BK55" s="63">
        <v>18.3</v>
      </c>
      <c r="BL55" s="63">
        <v>18.399999999999999</v>
      </c>
      <c r="BM55" s="63">
        <v>18.100000000000001</v>
      </c>
      <c r="BN55" s="63">
        <v>20.2</v>
      </c>
      <c r="BO55" s="63">
        <v>19.2</v>
      </c>
      <c r="BP55" s="63">
        <v>18</v>
      </c>
      <c r="BQ55" s="44">
        <f t="shared" si="2"/>
        <v>18.980645161290326</v>
      </c>
      <c r="BR55" s="55"/>
    </row>
    <row r="56" spans="2:70" x14ac:dyDescent="0.3">
      <c r="B56" s="53" t="str">
        <f t="shared" si="0"/>
        <v xml:space="preserve">Media _Rayón </v>
      </c>
      <c r="C56" s="85" t="s">
        <v>57</v>
      </c>
      <c r="D56" s="85" t="s">
        <v>58</v>
      </c>
      <c r="E56" s="85" t="s">
        <v>58</v>
      </c>
      <c r="F56" s="63">
        <v>23.2</v>
      </c>
      <c r="G56" s="63">
        <v>25.2</v>
      </c>
      <c r="H56" s="63">
        <v>26.6</v>
      </c>
      <c r="I56" s="63">
        <v>27</v>
      </c>
      <c r="J56" s="63">
        <v>26.3</v>
      </c>
      <c r="K56" s="63">
        <v>27.4</v>
      </c>
      <c r="L56" s="63">
        <v>26.8</v>
      </c>
      <c r="M56" s="63">
        <v>27.6</v>
      </c>
      <c r="N56" s="63">
        <v>26.9</v>
      </c>
      <c r="O56" s="63">
        <v>27.2</v>
      </c>
      <c r="P56" s="63">
        <v>24</v>
      </c>
      <c r="Q56" s="63">
        <v>25.2</v>
      </c>
      <c r="R56" s="63">
        <v>29.3</v>
      </c>
      <c r="S56" s="63">
        <v>31</v>
      </c>
      <c r="T56" s="63">
        <v>32.4</v>
      </c>
      <c r="U56" s="63">
        <v>30.9</v>
      </c>
      <c r="V56" s="63">
        <v>29.9</v>
      </c>
      <c r="W56" s="63">
        <v>31</v>
      </c>
      <c r="X56" s="63">
        <v>29.5</v>
      </c>
      <c r="Y56" s="63">
        <v>30.8</v>
      </c>
      <c r="Z56" s="63">
        <v>30.9</v>
      </c>
      <c r="AA56" s="63">
        <v>29.8</v>
      </c>
      <c r="AB56" s="63">
        <v>28.9</v>
      </c>
      <c r="AC56" s="63">
        <v>30.6</v>
      </c>
      <c r="AD56" s="63">
        <v>31.5</v>
      </c>
      <c r="AE56" s="63">
        <v>33.6</v>
      </c>
      <c r="AF56" s="63">
        <v>32.4</v>
      </c>
      <c r="AG56" s="63">
        <v>30</v>
      </c>
      <c r="AH56" s="63">
        <v>30.8</v>
      </c>
      <c r="AI56" s="63">
        <v>29.8</v>
      </c>
      <c r="AJ56" s="63">
        <v>31.4</v>
      </c>
      <c r="AK56" s="43">
        <f t="shared" si="1"/>
        <v>28.964516129032251</v>
      </c>
      <c r="AL56" s="63">
        <v>19.399999999999999</v>
      </c>
      <c r="AM56" s="63">
        <v>17.899999999999999</v>
      </c>
      <c r="AN56" s="63">
        <v>17.8</v>
      </c>
      <c r="AO56" s="63">
        <v>19.5</v>
      </c>
      <c r="AP56" s="63">
        <v>19.899999999999999</v>
      </c>
      <c r="AQ56" s="63">
        <v>19.100000000000001</v>
      </c>
      <c r="AR56" s="63">
        <v>18.899999999999999</v>
      </c>
      <c r="AS56" s="63">
        <v>17.8</v>
      </c>
      <c r="AT56" s="63">
        <v>16.100000000000001</v>
      </c>
      <c r="AU56" s="63">
        <v>17.2</v>
      </c>
      <c r="AV56" s="63">
        <v>16.7</v>
      </c>
      <c r="AW56" s="63">
        <v>16.3</v>
      </c>
      <c r="AX56" s="63">
        <v>15.4</v>
      </c>
      <c r="AY56" s="63">
        <v>17.2</v>
      </c>
      <c r="AZ56" s="63">
        <v>15.8</v>
      </c>
      <c r="BA56" s="63">
        <v>15.8</v>
      </c>
      <c r="BB56" s="63">
        <v>17.600000000000001</v>
      </c>
      <c r="BC56" s="63">
        <v>19.2</v>
      </c>
      <c r="BD56" s="63">
        <v>18.8</v>
      </c>
      <c r="BE56" s="63">
        <v>17.7</v>
      </c>
      <c r="BF56" s="63">
        <v>16.2</v>
      </c>
      <c r="BG56" s="63">
        <v>16.7</v>
      </c>
      <c r="BH56" s="63">
        <v>19.3</v>
      </c>
      <c r="BI56" s="63">
        <v>19.899999999999999</v>
      </c>
      <c r="BJ56" s="63">
        <v>20.2</v>
      </c>
      <c r="BK56" s="63">
        <v>17.7</v>
      </c>
      <c r="BL56" s="63">
        <v>17.2</v>
      </c>
      <c r="BM56" s="63">
        <v>17.2</v>
      </c>
      <c r="BN56" s="63">
        <v>18.600000000000001</v>
      </c>
      <c r="BO56" s="63">
        <v>20.2</v>
      </c>
      <c r="BP56" s="63">
        <v>16.2</v>
      </c>
      <c r="BQ56" s="44">
        <f t="shared" si="2"/>
        <v>17.85483870967742</v>
      </c>
      <c r="BR56" s="55"/>
    </row>
    <row r="57" spans="2:70" x14ac:dyDescent="0.3">
      <c r="B57" s="53" t="str">
        <f t="shared" si="0"/>
        <v>Altiplano_Matehuala</v>
      </c>
      <c r="C57" s="6" t="s">
        <v>3</v>
      </c>
      <c r="D57" s="6" t="s">
        <v>29</v>
      </c>
      <c r="E57" s="6" t="s">
        <v>29</v>
      </c>
      <c r="F57" s="64">
        <v>28</v>
      </c>
      <c r="G57" s="64">
        <v>26</v>
      </c>
      <c r="H57" s="64">
        <v>29</v>
      </c>
      <c r="I57" s="64">
        <v>30</v>
      </c>
      <c r="J57" s="64">
        <v>29</v>
      </c>
      <c r="K57" s="64">
        <v>31</v>
      </c>
      <c r="L57" s="64">
        <v>31</v>
      </c>
      <c r="M57" s="64">
        <v>30</v>
      </c>
      <c r="N57" s="64">
        <v>24</v>
      </c>
      <c r="O57" s="64">
        <v>31</v>
      </c>
      <c r="P57" s="64">
        <v>31</v>
      </c>
      <c r="Q57" s="64">
        <v>30</v>
      </c>
      <c r="R57" s="64">
        <v>33</v>
      </c>
      <c r="S57" s="64">
        <v>35</v>
      </c>
      <c r="T57" s="64">
        <v>36</v>
      </c>
      <c r="U57" s="64">
        <v>34</v>
      </c>
      <c r="V57" s="64">
        <v>33</v>
      </c>
      <c r="W57" s="64">
        <v>32</v>
      </c>
      <c r="X57" s="64">
        <v>35</v>
      </c>
      <c r="Y57" s="65">
        <v>34</v>
      </c>
      <c r="Z57" s="65">
        <v>34</v>
      </c>
      <c r="AA57" s="64">
        <v>30</v>
      </c>
      <c r="AB57" s="64">
        <v>31</v>
      </c>
      <c r="AC57" s="64">
        <v>33</v>
      </c>
      <c r="AD57" s="64">
        <v>34</v>
      </c>
      <c r="AE57" s="64">
        <v>35</v>
      </c>
      <c r="AF57" s="64">
        <v>35</v>
      </c>
      <c r="AG57" s="64">
        <v>35</v>
      </c>
      <c r="AH57" s="64">
        <v>34</v>
      </c>
      <c r="AI57" s="64">
        <v>34</v>
      </c>
      <c r="AJ57" s="64">
        <v>33</v>
      </c>
      <c r="AK57" s="43">
        <f t="shared" si="1"/>
        <v>31.93548387096774</v>
      </c>
      <c r="AL57" s="64">
        <v>13</v>
      </c>
      <c r="AM57" s="64">
        <v>13</v>
      </c>
      <c r="AN57" s="64">
        <v>15</v>
      </c>
      <c r="AO57" s="64">
        <v>15</v>
      </c>
      <c r="AP57" s="64">
        <v>15</v>
      </c>
      <c r="AQ57" s="64">
        <v>16</v>
      </c>
      <c r="AR57" s="64">
        <v>15</v>
      </c>
      <c r="AS57" s="64">
        <v>14</v>
      </c>
      <c r="AT57" s="64" t="s">
        <v>140</v>
      </c>
      <c r="AU57" s="64">
        <v>14</v>
      </c>
      <c r="AV57" s="64">
        <v>12</v>
      </c>
      <c r="AW57" s="64">
        <v>13</v>
      </c>
      <c r="AX57" s="64">
        <v>12</v>
      </c>
      <c r="AY57" s="64">
        <v>13</v>
      </c>
      <c r="AZ57" s="64">
        <v>15</v>
      </c>
      <c r="BA57" s="64">
        <v>16</v>
      </c>
      <c r="BB57" s="64">
        <v>15</v>
      </c>
      <c r="BC57" s="64">
        <v>18</v>
      </c>
      <c r="BD57" s="64">
        <v>15</v>
      </c>
      <c r="BE57" s="65">
        <v>15</v>
      </c>
      <c r="BF57" s="65">
        <v>15</v>
      </c>
      <c r="BG57" s="64">
        <v>15</v>
      </c>
      <c r="BH57" s="64">
        <v>15</v>
      </c>
      <c r="BI57" s="64">
        <v>15</v>
      </c>
      <c r="BJ57" s="64">
        <v>16</v>
      </c>
      <c r="BK57" s="64">
        <v>15</v>
      </c>
      <c r="BL57" s="64">
        <v>15</v>
      </c>
      <c r="BM57" s="64">
        <v>15</v>
      </c>
      <c r="BN57" s="64">
        <v>15</v>
      </c>
      <c r="BO57" s="64">
        <v>15</v>
      </c>
      <c r="BP57" s="64">
        <v>15</v>
      </c>
      <c r="BQ57" s="44">
        <f t="shared" si="2"/>
        <v>14.666666666666666</v>
      </c>
    </row>
    <row r="58" spans="2:70" x14ac:dyDescent="0.3">
      <c r="B58" s="53" t="str">
        <f t="shared" si="0"/>
        <v>Altiplano_Villa de Ramos</v>
      </c>
      <c r="C58" s="6" t="s">
        <v>3</v>
      </c>
      <c r="D58" s="6" t="s">
        <v>11</v>
      </c>
      <c r="E58" s="6" t="s">
        <v>11</v>
      </c>
      <c r="F58" s="64" t="s">
        <v>140</v>
      </c>
      <c r="G58" s="64" t="s">
        <v>140</v>
      </c>
      <c r="H58" s="64" t="s">
        <v>140</v>
      </c>
      <c r="I58" s="64" t="s">
        <v>140</v>
      </c>
      <c r="J58" s="64" t="s">
        <v>140</v>
      </c>
      <c r="K58" s="64" t="s">
        <v>140</v>
      </c>
      <c r="L58" s="64" t="s">
        <v>140</v>
      </c>
      <c r="M58" s="64" t="s">
        <v>140</v>
      </c>
      <c r="N58" s="64" t="s">
        <v>140</v>
      </c>
      <c r="O58" s="64" t="s">
        <v>140</v>
      </c>
      <c r="P58" s="64" t="s">
        <v>140</v>
      </c>
      <c r="Q58" s="64" t="s">
        <v>140</v>
      </c>
      <c r="R58" s="64" t="s">
        <v>140</v>
      </c>
      <c r="S58" s="64" t="s">
        <v>140</v>
      </c>
      <c r="T58" s="64" t="s">
        <v>140</v>
      </c>
      <c r="U58" s="64" t="s">
        <v>140</v>
      </c>
      <c r="V58" s="64" t="s">
        <v>140</v>
      </c>
      <c r="W58" s="64" t="s">
        <v>140</v>
      </c>
      <c r="X58" s="64" t="s">
        <v>140</v>
      </c>
      <c r="Y58" s="64" t="s">
        <v>140</v>
      </c>
      <c r="Z58" s="64" t="s">
        <v>140</v>
      </c>
      <c r="AA58" s="64" t="s">
        <v>140</v>
      </c>
      <c r="AB58" s="64" t="s">
        <v>140</v>
      </c>
      <c r="AC58" s="64" t="s">
        <v>140</v>
      </c>
      <c r="AD58" s="64" t="s">
        <v>140</v>
      </c>
      <c r="AE58" s="64" t="s">
        <v>140</v>
      </c>
      <c r="AF58" s="64" t="s">
        <v>140</v>
      </c>
      <c r="AG58" s="64" t="s">
        <v>140</v>
      </c>
      <c r="AH58" s="64" t="s">
        <v>140</v>
      </c>
      <c r="AI58" s="64" t="s">
        <v>140</v>
      </c>
      <c r="AJ58" s="64">
        <v>33</v>
      </c>
      <c r="AK58" s="43">
        <f t="shared" si="1"/>
        <v>33</v>
      </c>
      <c r="AL58" s="64" t="s">
        <v>140</v>
      </c>
      <c r="AM58" s="64" t="s">
        <v>140</v>
      </c>
      <c r="AN58" s="64" t="s">
        <v>140</v>
      </c>
      <c r="AO58" s="64" t="s">
        <v>140</v>
      </c>
      <c r="AP58" s="64" t="s">
        <v>140</v>
      </c>
      <c r="AQ58" s="64" t="s">
        <v>140</v>
      </c>
      <c r="AR58" s="64" t="s">
        <v>140</v>
      </c>
      <c r="AS58" s="64" t="s">
        <v>140</v>
      </c>
      <c r="AT58" s="64" t="s">
        <v>140</v>
      </c>
      <c r="AU58" s="64" t="s">
        <v>140</v>
      </c>
      <c r="AV58" s="64" t="s">
        <v>140</v>
      </c>
      <c r="AW58" s="64" t="s">
        <v>140</v>
      </c>
      <c r="AX58" s="64" t="s">
        <v>140</v>
      </c>
      <c r="AY58" s="64" t="s">
        <v>140</v>
      </c>
      <c r="AZ58" s="64" t="s">
        <v>140</v>
      </c>
      <c r="BA58" s="64" t="s">
        <v>140</v>
      </c>
      <c r="BB58" s="64" t="s">
        <v>140</v>
      </c>
      <c r="BC58" s="64" t="s">
        <v>140</v>
      </c>
      <c r="BD58" s="64" t="s">
        <v>140</v>
      </c>
      <c r="BE58" s="64" t="s">
        <v>140</v>
      </c>
      <c r="BF58" s="64" t="s">
        <v>140</v>
      </c>
      <c r="BG58" s="64" t="s">
        <v>140</v>
      </c>
      <c r="BH58" s="64" t="s">
        <v>140</v>
      </c>
      <c r="BI58" s="64" t="s">
        <v>140</v>
      </c>
      <c r="BJ58" s="64" t="s">
        <v>140</v>
      </c>
      <c r="BK58" s="64" t="s">
        <v>140</v>
      </c>
      <c r="BL58" s="64" t="s">
        <v>140</v>
      </c>
      <c r="BM58" s="64" t="s">
        <v>140</v>
      </c>
      <c r="BN58" s="64" t="s">
        <v>140</v>
      </c>
      <c r="BO58" s="64" t="s">
        <v>140</v>
      </c>
      <c r="BP58" s="64">
        <v>15</v>
      </c>
      <c r="BQ58" s="44">
        <f t="shared" si="2"/>
        <v>15</v>
      </c>
    </row>
    <row r="59" spans="2:70" x14ac:dyDescent="0.3">
      <c r="B59" s="53" t="str">
        <f t="shared" si="0"/>
        <v>Altiplano_Salinas</v>
      </c>
      <c r="C59" s="6" t="s">
        <v>3</v>
      </c>
      <c r="D59" s="6" t="s">
        <v>75</v>
      </c>
      <c r="E59" s="6" t="s">
        <v>75</v>
      </c>
      <c r="F59" s="64">
        <v>24</v>
      </c>
      <c r="G59" s="64">
        <v>21</v>
      </c>
      <c r="H59" s="64" t="s">
        <v>140</v>
      </c>
      <c r="I59" s="64" t="s">
        <v>140</v>
      </c>
      <c r="J59" s="64">
        <v>24</v>
      </c>
      <c r="K59" s="64">
        <v>25</v>
      </c>
      <c r="L59" s="64">
        <v>25</v>
      </c>
      <c r="M59" s="64">
        <v>25</v>
      </c>
      <c r="N59" s="64">
        <v>26</v>
      </c>
      <c r="O59" s="64" t="s">
        <v>140</v>
      </c>
      <c r="P59" s="64" t="s">
        <v>140</v>
      </c>
      <c r="Q59" s="64">
        <v>24</v>
      </c>
      <c r="R59" s="64">
        <v>26</v>
      </c>
      <c r="S59" s="64">
        <v>30</v>
      </c>
      <c r="T59" s="64">
        <v>31</v>
      </c>
      <c r="U59" s="64">
        <v>31</v>
      </c>
      <c r="V59" s="64" t="s">
        <v>140</v>
      </c>
      <c r="W59" s="64" t="s">
        <v>140</v>
      </c>
      <c r="X59" s="64">
        <v>29</v>
      </c>
      <c r="Y59" s="63">
        <v>30</v>
      </c>
      <c r="Z59" s="63">
        <v>30</v>
      </c>
      <c r="AA59" s="64">
        <v>29</v>
      </c>
      <c r="AB59" s="64">
        <v>25</v>
      </c>
      <c r="AC59" s="64" t="s">
        <v>140</v>
      </c>
      <c r="AD59" s="64" t="s">
        <v>140</v>
      </c>
      <c r="AE59" s="64">
        <v>28</v>
      </c>
      <c r="AF59" s="64">
        <v>29</v>
      </c>
      <c r="AG59" s="64">
        <v>29</v>
      </c>
      <c r="AH59" s="64">
        <v>30</v>
      </c>
      <c r="AI59" s="64">
        <v>29</v>
      </c>
      <c r="AJ59" s="64" t="s">
        <v>140</v>
      </c>
      <c r="AK59" s="43">
        <f t="shared" si="1"/>
        <v>27.272727272727273</v>
      </c>
      <c r="AL59" s="64">
        <v>14</v>
      </c>
      <c r="AM59" s="64">
        <v>14</v>
      </c>
      <c r="AN59" s="64" t="s">
        <v>140</v>
      </c>
      <c r="AO59" s="64" t="s">
        <v>140</v>
      </c>
      <c r="AP59" s="64">
        <v>12</v>
      </c>
      <c r="AQ59" s="64">
        <v>14</v>
      </c>
      <c r="AR59" s="64">
        <v>14</v>
      </c>
      <c r="AS59" s="64">
        <v>14</v>
      </c>
      <c r="AT59" s="64">
        <v>12</v>
      </c>
      <c r="AU59" s="64" t="s">
        <v>140</v>
      </c>
      <c r="AV59" s="64" t="s">
        <v>140</v>
      </c>
      <c r="AW59" s="64">
        <v>12</v>
      </c>
      <c r="AX59" s="64">
        <v>8</v>
      </c>
      <c r="AY59" s="64">
        <v>9</v>
      </c>
      <c r="AZ59" s="64">
        <v>12</v>
      </c>
      <c r="BA59" s="64">
        <v>13</v>
      </c>
      <c r="BB59" s="64" t="s">
        <v>140</v>
      </c>
      <c r="BC59" s="64" t="s">
        <v>140</v>
      </c>
      <c r="BD59" s="64">
        <v>16</v>
      </c>
      <c r="BE59" s="63">
        <v>14</v>
      </c>
      <c r="BF59" s="63">
        <v>13</v>
      </c>
      <c r="BG59" s="64">
        <v>14</v>
      </c>
      <c r="BH59" s="64">
        <v>13</v>
      </c>
      <c r="BI59" s="64" t="s">
        <v>140</v>
      </c>
      <c r="BJ59" s="64" t="s">
        <v>140</v>
      </c>
      <c r="BK59" s="64">
        <v>11</v>
      </c>
      <c r="BL59" s="64">
        <v>10</v>
      </c>
      <c r="BM59" s="64">
        <v>12</v>
      </c>
      <c r="BN59" s="64">
        <v>14</v>
      </c>
      <c r="BO59" s="64">
        <v>14</v>
      </c>
      <c r="BP59" s="64" t="s">
        <v>140</v>
      </c>
      <c r="BQ59" s="44">
        <f t="shared" si="2"/>
        <v>12.681818181818182</v>
      </c>
    </row>
    <row r="60" spans="2:70" x14ac:dyDescent="0.3">
      <c r="B60" s="53" t="str">
        <f t="shared" si="0"/>
        <v>Centro _Soledad G. S.</v>
      </c>
      <c r="C60" s="7" t="s">
        <v>73</v>
      </c>
      <c r="D60" s="7" t="s">
        <v>74</v>
      </c>
      <c r="E60" s="7" t="s">
        <v>74</v>
      </c>
      <c r="F60" s="64">
        <v>21</v>
      </c>
      <c r="G60" s="64">
        <v>21</v>
      </c>
      <c r="H60" s="64">
        <v>20</v>
      </c>
      <c r="I60" s="64" t="s">
        <v>140</v>
      </c>
      <c r="J60" s="64">
        <v>24</v>
      </c>
      <c r="K60" s="64">
        <v>25</v>
      </c>
      <c r="L60" s="64">
        <v>24</v>
      </c>
      <c r="M60" s="64">
        <v>24</v>
      </c>
      <c r="N60" s="64">
        <v>24</v>
      </c>
      <c r="O60" s="64">
        <v>22</v>
      </c>
      <c r="P60" s="64" t="s">
        <v>140</v>
      </c>
      <c r="Q60" s="64">
        <v>19</v>
      </c>
      <c r="R60" s="64">
        <v>24</v>
      </c>
      <c r="S60" s="64">
        <v>30</v>
      </c>
      <c r="T60" s="64">
        <v>29</v>
      </c>
      <c r="U60" s="64">
        <v>28</v>
      </c>
      <c r="V60" s="64">
        <v>26</v>
      </c>
      <c r="W60" s="64">
        <v>26</v>
      </c>
      <c r="X60" s="64">
        <v>27</v>
      </c>
      <c r="Y60" s="63">
        <v>26</v>
      </c>
      <c r="Z60" s="63">
        <v>27</v>
      </c>
      <c r="AA60" s="64">
        <v>27</v>
      </c>
      <c r="AB60" s="64">
        <v>27</v>
      </c>
      <c r="AC60" s="64">
        <v>28</v>
      </c>
      <c r="AD60" s="64">
        <v>27</v>
      </c>
      <c r="AE60" s="64">
        <v>28</v>
      </c>
      <c r="AF60" s="64">
        <v>27</v>
      </c>
      <c r="AG60" s="64">
        <v>27</v>
      </c>
      <c r="AH60" s="64">
        <v>27</v>
      </c>
      <c r="AI60" s="64">
        <v>26</v>
      </c>
      <c r="AJ60" s="64">
        <v>27</v>
      </c>
      <c r="AK60" s="43">
        <f t="shared" si="1"/>
        <v>25.448275862068964</v>
      </c>
      <c r="AL60" s="64">
        <v>14</v>
      </c>
      <c r="AM60" s="64">
        <v>14</v>
      </c>
      <c r="AN60" s="64">
        <v>13</v>
      </c>
      <c r="AO60" s="64" t="s">
        <v>140</v>
      </c>
      <c r="AP60" s="64">
        <v>14</v>
      </c>
      <c r="AQ60" s="64">
        <v>14</v>
      </c>
      <c r="AR60" s="64">
        <v>14</v>
      </c>
      <c r="AS60" s="64">
        <v>13</v>
      </c>
      <c r="AT60" s="64">
        <v>13</v>
      </c>
      <c r="AU60" s="64">
        <v>12</v>
      </c>
      <c r="AV60" s="64" t="s">
        <v>140</v>
      </c>
      <c r="AW60" s="64">
        <v>12</v>
      </c>
      <c r="AX60" s="64">
        <v>11</v>
      </c>
      <c r="AY60" s="64">
        <v>13</v>
      </c>
      <c r="AZ60" s="64">
        <v>12</v>
      </c>
      <c r="BA60" s="64">
        <v>14</v>
      </c>
      <c r="BB60" s="64">
        <v>15</v>
      </c>
      <c r="BC60" s="64">
        <v>15</v>
      </c>
      <c r="BD60" s="64">
        <v>15</v>
      </c>
      <c r="BE60" s="63">
        <v>14</v>
      </c>
      <c r="BF60" s="63">
        <v>14</v>
      </c>
      <c r="BG60" s="64">
        <v>14</v>
      </c>
      <c r="BH60" s="64">
        <v>13</v>
      </c>
      <c r="BI60" s="64">
        <v>14</v>
      </c>
      <c r="BJ60" s="64">
        <v>13</v>
      </c>
      <c r="BK60" s="64">
        <v>13</v>
      </c>
      <c r="BL60" s="64">
        <v>12</v>
      </c>
      <c r="BM60" s="64">
        <v>12</v>
      </c>
      <c r="BN60" s="64">
        <v>14</v>
      </c>
      <c r="BO60" s="64">
        <v>13</v>
      </c>
      <c r="BP60" s="64">
        <v>14</v>
      </c>
      <c r="BQ60" s="44">
        <f t="shared" si="2"/>
        <v>13.379310344827585</v>
      </c>
    </row>
    <row r="61" spans="2:70" x14ac:dyDescent="0.3">
      <c r="B61" s="53" t="str">
        <f t="shared" si="0"/>
        <v>Centro _San Luis Potosí</v>
      </c>
      <c r="C61" s="7" t="s">
        <v>73</v>
      </c>
      <c r="D61" s="7" t="s">
        <v>65</v>
      </c>
      <c r="E61" s="7" t="s">
        <v>65</v>
      </c>
      <c r="F61" s="64">
        <v>24.5</v>
      </c>
      <c r="G61" s="64">
        <v>24.5</v>
      </c>
      <c r="H61" s="64">
        <v>20</v>
      </c>
      <c r="I61" s="64">
        <v>24.3</v>
      </c>
      <c r="J61" s="64">
        <v>27</v>
      </c>
      <c r="K61" s="64">
        <v>28.1</v>
      </c>
      <c r="L61" s="64">
        <v>27.5</v>
      </c>
      <c r="M61" s="64">
        <v>25</v>
      </c>
      <c r="N61" s="64">
        <v>25.9</v>
      </c>
      <c r="O61" s="64">
        <v>24.8</v>
      </c>
      <c r="P61" s="64">
        <v>22.9</v>
      </c>
      <c r="Q61" s="64">
        <v>23.4</v>
      </c>
      <c r="R61" s="64">
        <v>26.6</v>
      </c>
      <c r="S61" s="64">
        <v>30.2</v>
      </c>
      <c r="T61" s="64">
        <v>30.6</v>
      </c>
      <c r="U61" s="64">
        <v>29.6</v>
      </c>
      <c r="V61" s="64">
        <v>28.1</v>
      </c>
      <c r="W61" s="64">
        <v>28.1</v>
      </c>
      <c r="X61" s="64">
        <v>29.4</v>
      </c>
      <c r="Y61" s="63">
        <v>29.8</v>
      </c>
      <c r="Z61" s="63">
        <v>29.5</v>
      </c>
      <c r="AA61" s="64">
        <v>26.5</v>
      </c>
      <c r="AB61" s="64">
        <v>28.3</v>
      </c>
      <c r="AC61" s="64">
        <v>27.2</v>
      </c>
      <c r="AD61" s="64">
        <v>29.5</v>
      </c>
      <c r="AE61" s="64">
        <v>29.7</v>
      </c>
      <c r="AF61" s="64">
        <v>29.4</v>
      </c>
      <c r="AG61" s="64">
        <v>28</v>
      </c>
      <c r="AH61" s="64">
        <v>28</v>
      </c>
      <c r="AI61" s="64">
        <v>27.9</v>
      </c>
      <c r="AJ61" s="64">
        <v>27</v>
      </c>
      <c r="AK61" s="43">
        <f t="shared" si="1"/>
        <v>27.138709677419357</v>
      </c>
      <c r="AL61" s="64">
        <v>14.7</v>
      </c>
      <c r="AM61" s="64">
        <v>14.2</v>
      </c>
      <c r="AN61" s="64">
        <v>12.6</v>
      </c>
      <c r="AO61" s="64">
        <v>15.3</v>
      </c>
      <c r="AP61" s="64">
        <v>13.7</v>
      </c>
      <c r="AQ61" s="64">
        <v>14.5</v>
      </c>
      <c r="AR61" s="64">
        <v>13.5</v>
      </c>
      <c r="AS61" s="64">
        <v>12.1</v>
      </c>
      <c r="AT61" s="64">
        <v>13.3</v>
      </c>
      <c r="AU61" s="64">
        <v>12.7</v>
      </c>
      <c r="AV61" s="64">
        <v>14.2</v>
      </c>
      <c r="AW61" s="64">
        <v>11.3</v>
      </c>
      <c r="AX61" s="64">
        <v>8.4</v>
      </c>
      <c r="AY61" s="64">
        <v>11.5</v>
      </c>
      <c r="AZ61" s="64">
        <v>12.1</v>
      </c>
      <c r="BA61" s="64">
        <v>13</v>
      </c>
      <c r="BB61" s="64">
        <v>15.2</v>
      </c>
      <c r="BC61" s="64">
        <v>15.2</v>
      </c>
      <c r="BD61" s="64">
        <v>13.4</v>
      </c>
      <c r="BE61" s="63">
        <v>12.6</v>
      </c>
      <c r="BF61" s="63">
        <v>12.9</v>
      </c>
      <c r="BG61" s="64">
        <v>14.8</v>
      </c>
      <c r="BH61" s="64">
        <v>13.2</v>
      </c>
      <c r="BI61" s="64">
        <v>13.4</v>
      </c>
      <c r="BJ61" s="64">
        <v>11.3</v>
      </c>
      <c r="BK61" s="64">
        <v>10.199999999999999</v>
      </c>
      <c r="BL61" s="64">
        <v>10.9</v>
      </c>
      <c r="BM61" s="64">
        <v>11.5</v>
      </c>
      <c r="BN61" s="64">
        <v>11.5</v>
      </c>
      <c r="BO61" s="64">
        <v>10.5</v>
      </c>
      <c r="BP61" s="64">
        <v>11.4</v>
      </c>
      <c r="BQ61" s="44">
        <f t="shared" si="2"/>
        <v>12.745161290322578</v>
      </c>
    </row>
    <row r="62" spans="2:70" x14ac:dyDescent="0.3">
      <c r="B62" s="53" t="str">
        <f t="shared" si="0"/>
        <v>Centro _Presa Valentin Gama</v>
      </c>
      <c r="C62" s="7" t="s">
        <v>73</v>
      </c>
      <c r="D62" s="7" t="s">
        <v>101</v>
      </c>
      <c r="E62" s="7" t="s">
        <v>65</v>
      </c>
      <c r="F62" s="64">
        <v>24</v>
      </c>
      <c r="G62" s="64">
        <v>24</v>
      </c>
      <c r="H62" s="64">
        <v>23</v>
      </c>
      <c r="I62" s="64">
        <v>25</v>
      </c>
      <c r="J62" s="64">
        <v>29</v>
      </c>
      <c r="K62" s="64">
        <v>26</v>
      </c>
      <c r="L62" s="64">
        <v>26</v>
      </c>
      <c r="M62" s="64">
        <v>26</v>
      </c>
      <c r="N62" s="64">
        <v>26</v>
      </c>
      <c r="O62" s="64">
        <v>27</v>
      </c>
      <c r="P62" s="64">
        <v>22</v>
      </c>
      <c r="Q62" s="64">
        <v>23</v>
      </c>
      <c r="R62" s="64">
        <v>29</v>
      </c>
      <c r="S62" s="64">
        <v>32</v>
      </c>
      <c r="T62" s="64">
        <v>31.6</v>
      </c>
      <c r="U62" s="64">
        <v>30</v>
      </c>
      <c r="V62" s="64">
        <v>28</v>
      </c>
      <c r="W62" s="64">
        <v>28</v>
      </c>
      <c r="X62" s="64">
        <v>29</v>
      </c>
      <c r="Y62" s="63">
        <v>29</v>
      </c>
      <c r="Z62" s="63">
        <v>30</v>
      </c>
      <c r="AA62" s="64">
        <v>29</v>
      </c>
      <c r="AB62" s="64">
        <v>29</v>
      </c>
      <c r="AC62" s="64">
        <v>29</v>
      </c>
      <c r="AD62" s="64">
        <v>29</v>
      </c>
      <c r="AE62" s="64">
        <v>31</v>
      </c>
      <c r="AF62" s="64">
        <v>32</v>
      </c>
      <c r="AG62" s="64">
        <v>30</v>
      </c>
      <c r="AH62" s="64">
        <v>32</v>
      </c>
      <c r="AI62" s="64">
        <v>32</v>
      </c>
      <c r="AJ62" s="64">
        <v>30</v>
      </c>
      <c r="AK62" s="43">
        <f t="shared" si="1"/>
        <v>28.083870967741937</v>
      </c>
      <c r="AL62" s="64">
        <v>14</v>
      </c>
      <c r="AM62" s="64">
        <v>14</v>
      </c>
      <c r="AN62" s="64">
        <v>11</v>
      </c>
      <c r="AO62" s="64">
        <v>11</v>
      </c>
      <c r="AP62" s="64">
        <v>13</v>
      </c>
      <c r="AQ62" s="64">
        <v>12</v>
      </c>
      <c r="AR62" s="64">
        <v>12</v>
      </c>
      <c r="AS62" s="64">
        <v>11</v>
      </c>
      <c r="AT62" s="64">
        <v>12</v>
      </c>
      <c r="AU62" s="64">
        <v>12</v>
      </c>
      <c r="AV62" s="64">
        <v>11</v>
      </c>
      <c r="AW62" s="64">
        <v>11</v>
      </c>
      <c r="AX62" s="64">
        <v>8</v>
      </c>
      <c r="AY62" s="64">
        <v>8</v>
      </c>
      <c r="AZ62" s="64">
        <v>10</v>
      </c>
      <c r="BA62" s="64">
        <v>13</v>
      </c>
      <c r="BB62" s="64">
        <v>12</v>
      </c>
      <c r="BC62" s="64">
        <v>12</v>
      </c>
      <c r="BD62" s="64">
        <v>12</v>
      </c>
      <c r="BE62" s="63">
        <v>11</v>
      </c>
      <c r="BF62" s="63">
        <v>10</v>
      </c>
      <c r="BG62" s="64">
        <v>14</v>
      </c>
      <c r="BH62" s="64">
        <v>12</v>
      </c>
      <c r="BI62" s="64">
        <v>12</v>
      </c>
      <c r="BJ62" s="64">
        <v>8</v>
      </c>
      <c r="BK62" s="64">
        <v>7</v>
      </c>
      <c r="BL62" s="64">
        <v>7</v>
      </c>
      <c r="BM62" s="64">
        <v>8</v>
      </c>
      <c r="BN62" s="64">
        <v>12</v>
      </c>
      <c r="BO62" s="64">
        <v>9</v>
      </c>
      <c r="BP62" s="64">
        <v>9</v>
      </c>
      <c r="BQ62" s="44">
        <f t="shared" si="2"/>
        <v>10.903225806451612</v>
      </c>
    </row>
    <row r="63" spans="2:70" x14ac:dyDescent="0.3">
      <c r="B63" s="53" t="str">
        <f t="shared" si="0"/>
        <v>Centro_Tierra Nueva</v>
      </c>
      <c r="C63" s="7" t="s">
        <v>6</v>
      </c>
      <c r="D63" s="7" t="s">
        <v>102</v>
      </c>
      <c r="E63" s="7" t="s">
        <v>102</v>
      </c>
      <c r="F63" s="64">
        <v>24</v>
      </c>
      <c r="G63" s="64">
        <v>23</v>
      </c>
      <c r="H63" s="64" t="s">
        <v>140</v>
      </c>
      <c r="I63" s="64">
        <v>26</v>
      </c>
      <c r="J63" s="64" t="s">
        <v>140</v>
      </c>
      <c r="K63" s="64">
        <v>27</v>
      </c>
      <c r="L63" s="64">
        <v>28</v>
      </c>
      <c r="M63" s="64">
        <v>25</v>
      </c>
      <c r="N63" s="64">
        <v>25</v>
      </c>
      <c r="O63" s="64">
        <v>25</v>
      </c>
      <c r="P63" s="64" t="s">
        <v>140</v>
      </c>
      <c r="Q63" s="64" t="s">
        <v>140</v>
      </c>
      <c r="R63" s="64">
        <v>27</v>
      </c>
      <c r="S63" s="64" t="s">
        <v>140</v>
      </c>
      <c r="T63" s="64">
        <v>31</v>
      </c>
      <c r="U63" s="64">
        <v>30</v>
      </c>
      <c r="V63" s="64" t="s">
        <v>140</v>
      </c>
      <c r="W63" s="64" t="s">
        <v>140</v>
      </c>
      <c r="X63" s="64">
        <v>29</v>
      </c>
      <c r="Y63" s="63">
        <v>30</v>
      </c>
      <c r="Z63" s="63" t="s">
        <v>140</v>
      </c>
      <c r="AA63" s="64" t="s">
        <v>140</v>
      </c>
      <c r="AB63" s="64" t="s">
        <v>140</v>
      </c>
      <c r="AC63" s="64" t="s">
        <v>140</v>
      </c>
      <c r="AD63" s="64">
        <v>30</v>
      </c>
      <c r="AE63" s="64" t="s">
        <v>140</v>
      </c>
      <c r="AF63" s="64" t="s">
        <v>140</v>
      </c>
      <c r="AG63" s="64" t="s">
        <v>140</v>
      </c>
      <c r="AH63" s="64" t="s">
        <v>140</v>
      </c>
      <c r="AI63" s="64" t="s">
        <v>140</v>
      </c>
      <c r="AJ63" s="64" t="s">
        <v>140</v>
      </c>
      <c r="AK63" s="43">
        <f t="shared" si="1"/>
        <v>27.142857142857142</v>
      </c>
      <c r="AL63" s="64">
        <v>12</v>
      </c>
      <c r="AM63" s="64">
        <v>13</v>
      </c>
      <c r="AN63" s="64" t="s">
        <v>140</v>
      </c>
      <c r="AO63" s="64">
        <v>13</v>
      </c>
      <c r="AP63" s="64" t="s">
        <v>140</v>
      </c>
      <c r="AQ63" s="64">
        <v>12</v>
      </c>
      <c r="AR63" s="64">
        <v>13</v>
      </c>
      <c r="AS63" s="64">
        <v>12</v>
      </c>
      <c r="AT63" s="64">
        <v>13</v>
      </c>
      <c r="AU63" s="64">
        <v>13</v>
      </c>
      <c r="AV63" s="64" t="s">
        <v>140</v>
      </c>
      <c r="AW63" s="64" t="s">
        <v>140</v>
      </c>
      <c r="AX63" s="64">
        <v>9</v>
      </c>
      <c r="AY63" s="64" t="s">
        <v>140</v>
      </c>
      <c r="AZ63" s="64">
        <v>11</v>
      </c>
      <c r="BA63" s="64">
        <v>11</v>
      </c>
      <c r="BB63" s="64" t="s">
        <v>140</v>
      </c>
      <c r="BC63" s="64" t="s">
        <v>140</v>
      </c>
      <c r="BD63" s="64">
        <v>13</v>
      </c>
      <c r="BE63" s="63">
        <v>11</v>
      </c>
      <c r="BF63" s="63" t="s">
        <v>140</v>
      </c>
      <c r="BG63" s="64" t="s">
        <v>140</v>
      </c>
      <c r="BH63" s="64" t="s">
        <v>140</v>
      </c>
      <c r="BI63" s="64" t="s">
        <v>140</v>
      </c>
      <c r="BJ63" s="64">
        <v>12</v>
      </c>
      <c r="BK63" s="64" t="s">
        <v>140</v>
      </c>
      <c r="BL63" s="64" t="s">
        <v>140</v>
      </c>
      <c r="BM63" s="64" t="s">
        <v>140</v>
      </c>
      <c r="BN63" s="64" t="s">
        <v>140</v>
      </c>
      <c r="BO63" s="64" t="s">
        <v>140</v>
      </c>
      <c r="BP63" s="64" t="s">
        <v>140</v>
      </c>
      <c r="BQ63" s="44">
        <f t="shared" si="2"/>
        <v>12</v>
      </c>
    </row>
    <row r="64" spans="2:70" x14ac:dyDescent="0.3">
      <c r="B64" s="53" t="str">
        <f t="shared" ref="B64:B77" si="3">CONCATENATE(C64,"_",D64)</f>
        <v>Huasteca_Adjuntas</v>
      </c>
      <c r="C64" s="8" t="s">
        <v>0</v>
      </c>
      <c r="D64" s="8" t="s">
        <v>81</v>
      </c>
      <c r="E64" s="8" t="s">
        <v>105</v>
      </c>
      <c r="F64" s="64">
        <v>26.5</v>
      </c>
      <c r="G64" s="64">
        <v>30.5</v>
      </c>
      <c r="H64" s="64">
        <v>32</v>
      </c>
      <c r="I64" s="64">
        <v>31</v>
      </c>
      <c r="J64" s="64">
        <v>32.799999999999997</v>
      </c>
      <c r="K64" s="64">
        <v>33.799999999999997</v>
      </c>
      <c r="L64" s="64">
        <v>33.299999999999997</v>
      </c>
      <c r="M64" s="64">
        <v>33</v>
      </c>
      <c r="N64" s="64">
        <v>33</v>
      </c>
      <c r="O64" s="64">
        <v>34</v>
      </c>
      <c r="P64" s="64">
        <v>29.9</v>
      </c>
      <c r="Q64" s="64">
        <v>31.5</v>
      </c>
      <c r="R64" s="64">
        <v>34.5</v>
      </c>
      <c r="S64" s="64">
        <v>34.5</v>
      </c>
      <c r="T64" s="64">
        <v>34.5</v>
      </c>
      <c r="U64" s="64">
        <v>34.5</v>
      </c>
      <c r="V64" s="64">
        <v>34</v>
      </c>
      <c r="W64" s="64">
        <v>34</v>
      </c>
      <c r="X64" s="64">
        <v>35</v>
      </c>
      <c r="Y64" s="63">
        <v>35.5</v>
      </c>
      <c r="Z64" s="63">
        <v>34.5</v>
      </c>
      <c r="AA64" s="64">
        <v>35.5</v>
      </c>
      <c r="AB64" s="64">
        <v>35</v>
      </c>
      <c r="AC64" s="64">
        <v>36</v>
      </c>
      <c r="AD64" s="64">
        <v>37</v>
      </c>
      <c r="AE64" s="64">
        <v>36.5</v>
      </c>
      <c r="AF64" s="64">
        <v>36</v>
      </c>
      <c r="AG64" s="64">
        <v>36</v>
      </c>
      <c r="AH64" s="64">
        <v>36.5</v>
      </c>
      <c r="AI64" s="64">
        <v>36</v>
      </c>
      <c r="AJ64" s="64">
        <v>36.5</v>
      </c>
      <c r="AK64" s="43">
        <f t="shared" si="1"/>
        <v>33.977419354838709</v>
      </c>
      <c r="AL64" s="64">
        <v>20.5</v>
      </c>
      <c r="AM64" s="64">
        <v>21</v>
      </c>
      <c r="AN64" s="64">
        <v>21</v>
      </c>
      <c r="AO64" s="64">
        <v>21.5</v>
      </c>
      <c r="AP64" s="64">
        <v>22.8</v>
      </c>
      <c r="AQ64" s="64">
        <v>22.6</v>
      </c>
      <c r="AR64" s="64">
        <v>23.3</v>
      </c>
      <c r="AS64" s="64">
        <v>22</v>
      </c>
      <c r="AT64" s="64">
        <v>20</v>
      </c>
      <c r="AU64" s="64">
        <v>21</v>
      </c>
      <c r="AV64" s="64">
        <v>22.3</v>
      </c>
      <c r="AW64" s="64">
        <v>22</v>
      </c>
      <c r="AX64" s="64">
        <v>22</v>
      </c>
      <c r="AY64" s="64">
        <v>22</v>
      </c>
      <c r="AZ64" s="64">
        <v>23</v>
      </c>
      <c r="BA64" s="64">
        <v>23</v>
      </c>
      <c r="BB64" s="64">
        <v>22.5</v>
      </c>
      <c r="BC64" s="64">
        <v>23</v>
      </c>
      <c r="BD64" s="64">
        <v>23</v>
      </c>
      <c r="BE64" s="63">
        <v>22</v>
      </c>
      <c r="BF64" s="63">
        <v>22</v>
      </c>
      <c r="BG64" s="64">
        <v>23.5</v>
      </c>
      <c r="BH64" s="64">
        <v>24</v>
      </c>
      <c r="BI64" s="64">
        <v>24</v>
      </c>
      <c r="BJ64" s="64">
        <v>23</v>
      </c>
      <c r="BK64" s="64">
        <v>24</v>
      </c>
      <c r="BL64" s="64">
        <v>22</v>
      </c>
      <c r="BM64" s="64">
        <v>23</v>
      </c>
      <c r="BN64" s="64">
        <v>24</v>
      </c>
      <c r="BO64" s="64">
        <v>22</v>
      </c>
      <c r="BP64" s="64">
        <v>22.5</v>
      </c>
      <c r="BQ64" s="44">
        <f t="shared" si="2"/>
        <v>22.403225806451612</v>
      </c>
    </row>
    <row r="65" spans="2:69" x14ac:dyDescent="0.3">
      <c r="B65" s="53" t="str">
        <f t="shared" si="3"/>
        <v>Huasteca_Ballesmi</v>
      </c>
      <c r="C65" s="8" t="s">
        <v>0</v>
      </c>
      <c r="D65" s="8" t="s">
        <v>82</v>
      </c>
      <c r="E65" s="8" t="s">
        <v>83</v>
      </c>
      <c r="F65" s="64">
        <v>25</v>
      </c>
      <c r="G65" s="64">
        <v>36</v>
      </c>
      <c r="H65" s="64">
        <v>32</v>
      </c>
      <c r="I65" s="64">
        <v>31</v>
      </c>
      <c r="J65" s="64">
        <v>31.9</v>
      </c>
      <c r="K65" s="64">
        <v>33.700000000000003</v>
      </c>
      <c r="L65" s="64">
        <v>33.799999999999997</v>
      </c>
      <c r="M65" s="64">
        <v>33</v>
      </c>
      <c r="N65" s="64">
        <v>33</v>
      </c>
      <c r="O65" s="64">
        <v>32</v>
      </c>
      <c r="P65" s="64">
        <v>30</v>
      </c>
      <c r="Q65" s="64">
        <v>31</v>
      </c>
      <c r="R65" s="64">
        <v>34</v>
      </c>
      <c r="S65" s="64">
        <v>34.5</v>
      </c>
      <c r="T65" s="64">
        <v>34</v>
      </c>
      <c r="U65" s="64">
        <v>35</v>
      </c>
      <c r="V65" s="64">
        <v>34</v>
      </c>
      <c r="W65" s="64">
        <v>34.5</v>
      </c>
      <c r="X65" s="64">
        <v>35</v>
      </c>
      <c r="Y65" s="63">
        <v>36</v>
      </c>
      <c r="Z65" s="63">
        <v>35</v>
      </c>
      <c r="AA65" s="64">
        <v>36</v>
      </c>
      <c r="AB65" s="64">
        <v>36</v>
      </c>
      <c r="AC65" s="64">
        <v>36.5</v>
      </c>
      <c r="AD65" s="64">
        <v>36.5</v>
      </c>
      <c r="AE65" s="64">
        <v>37</v>
      </c>
      <c r="AF65" s="64">
        <v>37</v>
      </c>
      <c r="AG65" s="64">
        <v>36.5</v>
      </c>
      <c r="AH65" s="64">
        <v>36.5</v>
      </c>
      <c r="AI65" s="64">
        <v>37</v>
      </c>
      <c r="AJ65" s="64">
        <v>37</v>
      </c>
      <c r="AK65" s="43">
        <f t="shared" ref="AK65:AK76" si="4">AVERAGE(F65:AJ65)</f>
        <v>34.20645161290323</v>
      </c>
      <c r="AL65" s="64">
        <v>21</v>
      </c>
      <c r="AM65" s="64">
        <v>21</v>
      </c>
      <c r="AN65" s="64">
        <v>22.5</v>
      </c>
      <c r="AO65" s="64">
        <v>23</v>
      </c>
      <c r="AP65" s="64">
        <v>22.8</v>
      </c>
      <c r="AQ65" s="64">
        <v>22.8</v>
      </c>
      <c r="AR65" s="64">
        <v>24</v>
      </c>
      <c r="AS65" s="64">
        <v>21.5</v>
      </c>
      <c r="AT65" s="64">
        <v>21</v>
      </c>
      <c r="AU65" s="64">
        <v>21.5</v>
      </c>
      <c r="AV65" s="64">
        <v>22.3</v>
      </c>
      <c r="AW65" s="64">
        <v>21</v>
      </c>
      <c r="AX65" s="64">
        <v>22</v>
      </c>
      <c r="AY65" s="64">
        <v>23</v>
      </c>
      <c r="AZ65" s="64">
        <v>23</v>
      </c>
      <c r="BA65" s="64">
        <v>25</v>
      </c>
      <c r="BB65" s="64">
        <v>24</v>
      </c>
      <c r="BC65" s="64">
        <v>24</v>
      </c>
      <c r="BD65" s="64">
        <v>25</v>
      </c>
      <c r="BE65" s="63">
        <v>24</v>
      </c>
      <c r="BF65" s="63">
        <v>24</v>
      </c>
      <c r="BG65" s="64">
        <v>25</v>
      </c>
      <c r="BH65" s="64">
        <v>25.5</v>
      </c>
      <c r="BI65" s="64">
        <v>25</v>
      </c>
      <c r="BJ65" s="64">
        <v>24.5</v>
      </c>
      <c r="BK65" s="64">
        <v>24</v>
      </c>
      <c r="BL65" s="64">
        <v>24.5</v>
      </c>
      <c r="BM65" s="64">
        <v>24.5</v>
      </c>
      <c r="BN65" s="64">
        <v>25</v>
      </c>
      <c r="BO65" s="64">
        <v>23</v>
      </c>
      <c r="BP65" s="64">
        <v>23</v>
      </c>
      <c r="BQ65" s="44">
        <f t="shared" si="2"/>
        <v>23.303225806451611</v>
      </c>
    </row>
    <row r="66" spans="2:69" x14ac:dyDescent="0.3">
      <c r="B66" s="53" t="str">
        <f t="shared" si="3"/>
        <v>Huasteca_Cd. Valles</v>
      </c>
      <c r="C66" s="8" t="s">
        <v>0</v>
      </c>
      <c r="D66" s="8" t="s">
        <v>78</v>
      </c>
      <c r="E66" s="8" t="s">
        <v>78</v>
      </c>
      <c r="F66" s="64">
        <v>25</v>
      </c>
      <c r="G66" s="64">
        <v>30</v>
      </c>
      <c r="H66" s="64">
        <v>32</v>
      </c>
      <c r="I66" s="64">
        <v>30</v>
      </c>
      <c r="J66" s="64">
        <v>30</v>
      </c>
      <c r="K66" s="64">
        <v>32</v>
      </c>
      <c r="L66" s="64">
        <v>33</v>
      </c>
      <c r="M66" s="64">
        <v>33</v>
      </c>
      <c r="N66" s="64">
        <v>33</v>
      </c>
      <c r="O66" s="64">
        <v>31</v>
      </c>
      <c r="P66" s="64">
        <v>30</v>
      </c>
      <c r="Q66" s="64">
        <v>32</v>
      </c>
      <c r="R66" s="64">
        <v>35</v>
      </c>
      <c r="S66" s="64">
        <v>35</v>
      </c>
      <c r="T66" s="64">
        <v>35</v>
      </c>
      <c r="U66" s="64">
        <v>35</v>
      </c>
      <c r="V66" s="64">
        <v>35</v>
      </c>
      <c r="W66" s="64">
        <v>35</v>
      </c>
      <c r="X66" s="64">
        <v>35</v>
      </c>
      <c r="Y66" s="63">
        <v>36</v>
      </c>
      <c r="Z66" s="63">
        <v>35</v>
      </c>
      <c r="AA66" s="64">
        <v>35</v>
      </c>
      <c r="AB66" s="64">
        <v>35</v>
      </c>
      <c r="AC66" s="64">
        <v>36</v>
      </c>
      <c r="AD66" s="64">
        <v>37</v>
      </c>
      <c r="AE66" s="64">
        <v>37</v>
      </c>
      <c r="AF66" s="64">
        <v>37</v>
      </c>
      <c r="AG66" s="64">
        <v>34.4</v>
      </c>
      <c r="AH66" s="64">
        <v>36</v>
      </c>
      <c r="AI66" s="64">
        <v>36</v>
      </c>
      <c r="AJ66" s="64">
        <v>38</v>
      </c>
      <c r="AK66" s="43">
        <f t="shared" si="4"/>
        <v>33.819354838709678</v>
      </c>
      <c r="AL66" s="64">
        <v>19</v>
      </c>
      <c r="AM66" s="64">
        <v>19</v>
      </c>
      <c r="AN66" s="64">
        <v>21</v>
      </c>
      <c r="AO66" s="64">
        <v>22</v>
      </c>
      <c r="AP66" s="64">
        <v>20</v>
      </c>
      <c r="AQ66" s="64">
        <v>21</v>
      </c>
      <c r="AR66" s="64">
        <v>21</v>
      </c>
      <c r="AS66" s="64">
        <v>21</v>
      </c>
      <c r="AT66" s="64">
        <v>19</v>
      </c>
      <c r="AU66" s="64">
        <v>19</v>
      </c>
      <c r="AV66" s="64">
        <v>20</v>
      </c>
      <c r="AW66" s="64">
        <v>20</v>
      </c>
      <c r="AX66" s="64">
        <v>21</v>
      </c>
      <c r="AY66" s="64">
        <v>21</v>
      </c>
      <c r="AZ66" s="64">
        <v>21</v>
      </c>
      <c r="BA66" s="64">
        <v>23</v>
      </c>
      <c r="BB66" s="64">
        <v>23</v>
      </c>
      <c r="BC66" s="64">
        <v>23</v>
      </c>
      <c r="BD66" s="64">
        <v>23</v>
      </c>
      <c r="BE66" s="63">
        <v>22</v>
      </c>
      <c r="BF66" s="63">
        <v>22</v>
      </c>
      <c r="BG66" s="64">
        <v>23</v>
      </c>
      <c r="BH66" s="64">
        <v>24</v>
      </c>
      <c r="BI66" s="64">
        <v>24</v>
      </c>
      <c r="BJ66" s="64">
        <v>23</v>
      </c>
      <c r="BK66" s="64">
        <v>23</v>
      </c>
      <c r="BL66" s="64">
        <v>23</v>
      </c>
      <c r="BM66" s="64">
        <v>23</v>
      </c>
      <c r="BN66" s="64">
        <v>23</v>
      </c>
      <c r="BO66" s="64">
        <v>21</v>
      </c>
      <c r="BP66" s="64">
        <v>23</v>
      </c>
      <c r="BQ66" s="44">
        <f t="shared" si="2"/>
        <v>21.64516129032258</v>
      </c>
    </row>
    <row r="67" spans="2:69" x14ac:dyDescent="0.3">
      <c r="B67" s="53" t="str">
        <f t="shared" si="3"/>
        <v>Huasteca _Gallinas</v>
      </c>
      <c r="C67" s="8" t="s">
        <v>79</v>
      </c>
      <c r="D67" s="8" t="s">
        <v>84</v>
      </c>
      <c r="E67" s="8" t="s">
        <v>85</v>
      </c>
      <c r="F67" s="64">
        <v>25</v>
      </c>
      <c r="G67" s="64">
        <v>29.5</v>
      </c>
      <c r="H67" s="64" t="s">
        <v>140</v>
      </c>
      <c r="I67" s="64">
        <v>29</v>
      </c>
      <c r="J67" s="64">
        <v>30.7</v>
      </c>
      <c r="K67" s="64">
        <v>32.5</v>
      </c>
      <c r="L67" s="64">
        <v>31.4</v>
      </c>
      <c r="M67" s="64">
        <v>32.700000000000003</v>
      </c>
      <c r="N67" s="64">
        <v>30.5</v>
      </c>
      <c r="O67" s="64">
        <v>31.9</v>
      </c>
      <c r="P67" s="64">
        <v>29</v>
      </c>
      <c r="Q67" s="64">
        <v>31.9</v>
      </c>
      <c r="R67" s="64">
        <v>34</v>
      </c>
      <c r="S67" s="64">
        <v>35.5</v>
      </c>
      <c r="T67" s="64">
        <v>33</v>
      </c>
      <c r="U67" s="64">
        <v>33.5</v>
      </c>
      <c r="V67" s="64">
        <v>32.9</v>
      </c>
      <c r="W67" s="64">
        <v>33.9</v>
      </c>
      <c r="X67" s="64">
        <v>32.5</v>
      </c>
      <c r="Y67" s="64">
        <v>33.9</v>
      </c>
      <c r="Z67" s="64">
        <v>34</v>
      </c>
      <c r="AA67" s="64">
        <v>34</v>
      </c>
      <c r="AB67" s="64">
        <v>34</v>
      </c>
      <c r="AC67" s="64">
        <v>33.9</v>
      </c>
      <c r="AD67" s="64">
        <v>35.4</v>
      </c>
      <c r="AE67" s="64">
        <v>36</v>
      </c>
      <c r="AF67" s="64">
        <v>35.299999999999997</v>
      </c>
      <c r="AG67" s="64">
        <v>34.4</v>
      </c>
      <c r="AH67" s="64">
        <v>35</v>
      </c>
      <c r="AI67" s="64">
        <v>34.5</v>
      </c>
      <c r="AJ67" s="64">
        <v>35.5</v>
      </c>
      <c r="AK67" s="43">
        <f t="shared" si="4"/>
        <v>32.843333333333327</v>
      </c>
      <c r="AL67" s="64">
        <v>20</v>
      </c>
      <c r="AM67" s="64">
        <v>20</v>
      </c>
      <c r="AN67" s="64" t="s">
        <v>140</v>
      </c>
      <c r="AO67" s="64">
        <v>22.5</v>
      </c>
      <c r="AP67" s="64">
        <v>22.6</v>
      </c>
      <c r="AQ67" s="64">
        <v>22.1</v>
      </c>
      <c r="AR67" s="64">
        <v>23.2</v>
      </c>
      <c r="AS67" s="64">
        <v>20.7</v>
      </c>
      <c r="AT67" s="64">
        <v>20.7</v>
      </c>
      <c r="AU67" s="64">
        <v>21.2</v>
      </c>
      <c r="AV67" s="64">
        <v>21</v>
      </c>
      <c r="AW67" s="64">
        <v>20.7</v>
      </c>
      <c r="AX67" s="64">
        <v>22</v>
      </c>
      <c r="AY67" s="64">
        <v>21</v>
      </c>
      <c r="AZ67" s="64">
        <v>21</v>
      </c>
      <c r="BA67" s="64">
        <v>22.5</v>
      </c>
      <c r="BB67" s="64">
        <v>23.8</v>
      </c>
      <c r="BC67" s="64">
        <v>23</v>
      </c>
      <c r="BD67" s="64">
        <v>24.4</v>
      </c>
      <c r="BE67" s="64">
        <v>22.6</v>
      </c>
      <c r="BF67" s="64">
        <v>23</v>
      </c>
      <c r="BG67" s="64">
        <v>21.5</v>
      </c>
      <c r="BH67" s="64">
        <v>22</v>
      </c>
      <c r="BI67" s="64">
        <v>23.9</v>
      </c>
      <c r="BJ67" s="64">
        <v>23.6</v>
      </c>
      <c r="BK67" s="64">
        <v>23</v>
      </c>
      <c r="BL67" s="64">
        <v>22.6</v>
      </c>
      <c r="BM67" s="64">
        <v>23.8</v>
      </c>
      <c r="BN67" s="64">
        <v>24</v>
      </c>
      <c r="BO67" s="64">
        <v>21.5</v>
      </c>
      <c r="BP67" s="64">
        <v>21</v>
      </c>
      <c r="BQ67" s="44">
        <f t="shared" ref="BQ67:BQ77" si="5">AVERAGE(AL67:BP67)</f>
        <v>22.16333333333333</v>
      </c>
    </row>
    <row r="68" spans="2:69" x14ac:dyDescent="0.3">
      <c r="B68" s="53" t="str">
        <f t="shared" si="3"/>
        <v>Huasteca _Matlapa</v>
      </c>
      <c r="C68" s="8" t="s">
        <v>79</v>
      </c>
      <c r="D68" s="8" t="s">
        <v>80</v>
      </c>
      <c r="E68" s="8" t="s">
        <v>80</v>
      </c>
      <c r="F68" s="64">
        <v>26.4</v>
      </c>
      <c r="G68" s="64">
        <v>30.3</v>
      </c>
      <c r="H68" s="64">
        <v>31.6</v>
      </c>
      <c r="I68" s="64">
        <v>30.1</v>
      </c>
      <c r="J68" s="64">
        <v>31.1</v>
      </c>
      <c r="K68" s="64">
        <v>33.9</v>
      </c>
      <c r="L68" s="64">
        <v>33.4</v>
      </c>
      <c r="M68" s="64">
        <v>33.4</v>
      </c>
      <c r="N68" s="64">
        <v>31.8</v>
      </c>
      <c r="O68" s="64">
        <v>32.799999999999997</v>
      </c>
      <c r="P68" s="64">
        <v>30.3</v>
      </c>
      <c r="Q68" s="64">
        <v>31.5</v>
      </c>
      <c r="R68" s="64">
        <v>34.1</v>
      </c>
      <c r="S68" s="64">
        <v>34.1</v>
      </c>
      <c r="T68" s="64">
        <v>34.1</v>
      </c>
      <c r="U68" s="64">
        <v>33.700000000000003</v>
      </c>
      <c r="V68" s="64">
        <v>33.6</v>
      </c>
      <c r="W68" s="64">
        <v>33.6</v>
      </c>
      <c r="X68" s="64">
        <v>34.4</v>
      </c>
      <c r="Y68" s="63">
        <v>35</v>
      </c>
      <c r="Z68" s="63">
        <v>35.1</v>
      </c>
      <c r="AA68" s="64">
        <v>34.799999999999997</v>
      </c>
      <c r="AB68" s="64">
        <v>34.4</v>
      </c>
      <c r="AC68" s="64">
        <v>34.6</v>
      </c>
      <c r="AD68" s="64">
        <v>35.6</v>
      </c>
      <c r="AE68" s="64">
        <v>36.1</v>
      </c>
      <c r="AF68" s="64">
        <v>35.799999999999997</v>
      </c>
      <c r="AG68" s="64">
        <v>35.6</v>
      </c>
      <c r="AH68" s="64">
        <v>35.9</v>
      </c>
      <c r="AI68" s="64">
        <v>35.4</v>
      </c>
      <c r="AJ68" s="64">
        <v>36.200000000000003</v>
      </c>
      <c r="AK68" s="43">
        <f t="shared" si="4"/>
        <v>33.506451612903227</v>
      </c>
      <c r="AL68" s="64">
        <v>21.4</v>
      </c>
      <c r="AM68" s="64">
        <v>22.5</v>
      </c>
      <c r="AN68" s="64">
        <v>23.4</v>
      </c>
      <c r="AO68" s="64">
        <v>23.7</v>
      </c>
      <c r="AP68" s="64">
        <v>22.5</v>
      </c>
      <c r="AQ68" s="64">
        <v>24.9</v>
      </c>
      <c r="AR68" s="64">
        <v>24.7</v>
      </c>
      <c r="AS68" s="64">
        <v>22.1</v>
      </c>
      <c r="AT68" s="64">
        <v>20.9</v>
      </c>
      <c r="AU68" s="64">
        <v>21.8</v>
      </c>
      <c r="AV68" s="64">
        <v>22.7</v>
      </c>
      <c r="AW68" s="64">
        <v>20.5</v>
      </c>
      <c r="AX68" s="64">
        <v>21.8</v>
      </c>
      <c r="AY68" s="64">
        <v>21.5</v>
      </c>
      <c r="AZ68" s="64">
        <v>24</v>
      </c>
      <c r="BA68" s="64">
        <v>23.5</v>
      </c>
      <c r="BB68" s="64">
        <v>23.1</v>
      </c>
      <c r="BC68" s="64">
        <v>23.1</v>
      </c>
      <c r="BD68" s="64">
        <v>23.9</v>
      </c>
      <c r="BE68" s="63">
        <v>22.8</v>
      </c>
      <c r="BF68" s="63">
        <v>23.4</v>
      </c>
      <c r="BG68" s="64">
        <v>24.8</v>
      </c>
      <c r="BH68" s="64">
        <v>24.96</v>
      </c>
      <c r="BI68" s="64">
        <v>24.1</v>
      </c>
      <c r="BJ68" s="64">
        <v>22.9</v>
      </c>
      <c r="BK68" s="64">
        <v>22.7</v>
      </c>
      <c r="BL68" s="64">
        <v>23.6</v>
      </c>
      <c r="BM68" s="64">
        <v>23.9</v>
      </c>
      <c r="BN68" s="64">
        <v>23.5</v>
      </c>
      <c r="BO68" s="64">
        <v>22.1</v>
      </c>
      <c r="BP68" s="64">
        <v>21.9</v>
      </c>
      <c r="BQ68" s="44">
        <f t="shared" si="5"/>
        <v>22.989032258064519</v>
      </c>
    </row>
    <row r="69" spans="2:69" x14ac:dyDescent="0.3">
      <c r="B69" s="53" t="str">
        <f t="shared" si="3"/>
        <v>Huasteca_Micos</v>
      </c>
      <c r="C69" s="8" t="s">
        <v>0</v>
      </c>
      <c r="D69" s="8" t="s">
        <v>88</v>
      </c>
      <c r="E69" s="8" t="s">
        <v>78</v>
      </c>
      <c r="F69" s="64">
        <v>25.5</v>
      </c>
      <c r="G69" s="64">
        <v>31.5</v>
      </c>
      <c r="H69" s="64">
        <v>33.5</v>
      </c>
      <c r="I69" s="64">
        <v>29.5</v>
      </c>
      <c r="J69" s="64">
        <v>32</v>
      </c>
      <c r="K69" s="64">
        <v>33.5</v>
      </c>
      <c r="L69" s="64">
        <v>33.5</v>
      </c>
      <c r="M69" s="64">
        <v>33.5</v>
      </c>
      <c r="N69" s="64">
        <v>33.5</v>
      </c>
      <c r="O69" s="64">
        <v>32.5</v>
      </c>
      <c r="P69" s="64">
        <v>31.5</v>
      </c>
      <c r="Q69" s="64">
        <v>32</v>
      </c>
      <c r="R69" s="64">
        <v>35.5</v>
      </c>
      <c r="S69" s="64">
        <v>33.5</v>
      </c>
      <c r="T69" s="64">
        <v>33.5</v>
      </c>
      <c r="U69" s="64">
        <v>35</v>
      </c>
      <c r="V69" s="64">
        <v>34</v>
      </c>
      <c r="W69" s="64">
        <v>34</v>
      </c>
      <c r="X69" s="64">
        <v>34.5</v>
      </c>
      <c r="Y69" s="63">
        <v>35</v>
      </c>
      <c r="Z69" s="63">
        <v>34.5</v>
      </c>
      <c r="AA69" s="64">
        <v>34.5</v>
      </c>
      <c r="AB69" s="64">
        <v>33.5</v>
      </c>
      <c r="AC69" s="64">
        <v>34.5</v>
      </c>
      <c r="AD69" s="64">
        <v>35</v>
      </c>
      <c r="AE69" s="64">
        <v>35</v>
      </c>
      <c r="AF69" s="64">
        <v>35</v>
      </c>
      <c r="AG69" s="64">
        <v>35</v>
      </c>
      <c r="AH69" s="64">
        <v>35.5</v>
      </c>
      <c r="AI69" s="64">
        <v>34.5</v>
      </c>
      <c r="AJ69" s="64">
        <v>35.5</v>
      </c>
      <c r="AK69" s="43">
        <f t="shared" si="4"/>
        <v>33.532258064516128</v>
      </c>
      <c r="AL69" s="64">
        <v>19</v>
      </c>
      <c r="AM69" s="64">
        <v>20.5</v>
      </c>
      <c r="AN69" s="64">
        <v>21.5</v>
      </c>
      <c r="AO69" s="64">
        <v>21.5</v>
      </c>
      <c r="AP69" s="64">
        <v>18.5</v>
      </c>
      <c r="AQ69" s="64">
        <v>21.5</v>
      </c>
      <c r="AR69" s="64">
        <v>21.5</v>
      </c>
      <c r="AS69" s="64">
        <v>20.5</v>
      </c>
      <c r="AT69" s="64">
        <v>19</v>
      </c>
      <c r="AU69" s="64">
        <v>21.5</v>
      </c>
      <c r="AV69" s="64">
        <v>19.5</v>
      </c>
      <c r="AW69" s="64">
        <v>20.5</v>
      </c>
      <c r="AX69" s="64">
        <v>20.5</v>
      </c>
      <c r="AY69" s="64">
        <v>21.5</v>
      </c>
      <c r="AZ69" s="64">
        <v>21.5</v>
      </c>
      <c r="BA69" s="64">
        <v>22.5</v>
      </c>
      <c r="BB69" s="64">
        <v>22.5</v>
      </c>
      <c r="BC69" s="64">
        <v>23</v>
      </c>
      <c r="BD69" s="64">
        <v>22.5</v>
      </c>
      <c r="BE69" s="63">
        <v>22.5</v>
      </c>
      <c r="BF69" s="63">
        <v>22.5</v>
      </c>
      <c r="BG69" s="64">
        <v>22.5</v>
      </c>
      <c r="BH69" s="64">
        <v>21</v>
      </c>
      <c r="BI69" s="64">
        <v>23</v>
      </c>
      <c r="BJ69" s="64">
        <v>24</v>
      </c>
      <c r="BK69" s="64">
        <v>24</v>
      </c>
      <c r="BL69" s="64">
        <v>24</v>
      </c>
      <c r="BM69" s="64">
        <v>24</v>
      </c>
      <c r="BN69" s="64">
        <v>24</v>
      </c>
      <c r="BO69" s="64">
        <v>21.5</v>
      </c>
      <c r="BP69" s="64">
        <v>21.5</v>
      </c>
      <c r="BQ69" s="44">
        <f t="shared" si="5"/>
        <v>21.725806451612904</v>
      </c>
    </row>
    <row r="70" spans="2:69" x14ac:dyDescent="0.3">
      <c r="B70" s="53" t="str">
        <f t="shared" si="3"/>
        <v>Huasteca_Naranjo</v>
      </c>
      <c r="C70" s="8" t="s">
        <v>0</v>
      </c>
      <c r="D70" s="8" t="s">
        <v>86</v>
      </c>
      <c r="E70" s="8" t="s">
        <v>20</v>
      </c>
      <c r="F70" s="64">
        <v>23</v>
      </c>
      <c r="G70" s="64">
        <v>31.5</v>
      </c>
      <c r="H70" s="64">
        <v>31</v>
      </c>
      <c r="I70" s="64">
        <v>29</v>
      </c>
      <c r="J70" s="64">
        <v>31</v>
      </c>
      <c r="K70" s="64">
        <v>31.5</v>
      </c>
      <c r="L70" s="64">
        <v>32.5</v>
      </c>
      <c r="M70" s="64">
        <v>31</v>
      </c>
      <c r="N70" s="64">
        <v>31.5</v>
      </c>
      <c r="O70" s="64">
        <v>31</v>
      </c>
      <c r="P70" s="64">
        <v>31.5</v>
      </c>
      <c r="Q70" s="64">
        <v>31.5</v>
      </c>
      <c r="R70" s="64">
        <v>32.5</v>
      </c>
      <c r="S70" s="64">
        <v>32.5</v>
      </c>
      <c r="T70" s="64">
        <v>33</v>
      </c>
      <c r="U70" s="64">
        <v>33</v>
      </c>
      <c r="V70" s="64">
        <v>32.5</v>
      </c>
      <c r="W70" s="64">
        <v>33.5</v>
      </c>
      <c r="X70" s="64">
        <v>32</v>
      </c>
      <c r="Y70" s="63">
        <v>33</v>
      </c>
      <c r="Z70" s="63">
        <v>33.5</v>
      </c>
      <c r="AA70" s="64">
        <v>33</v>
      </c>
      <c r="AB70" s="64">
        <v>32</v>
      </c>
      <c r="AC70" s="64">
        <v>33.5</v>
      </c>
      <c r="AD70" s="64">
        <v>33.5</v>
      </c>
      <c r="AE70" s="64">
        <v>36.200000000000003</v>
      </c>
      <c r="AF70" s="64">
        <v>35</v>
      </c>
      <c r="AG70" s="64">
        <v>35.5</v>
      </c>
      <c r="AH70" s="64">
        <v>35.5</v>
      </c>
      <c r="AI70" s="64">
        <v>34.5</v>
      </c>
      <c r="AJ70" s="64">
        <v>35</v>
      </c>
      <c r="AK70" s="43">
        <f t="shared" si="4"/>
        <v>32.425806451612907</v>
      </c>
      <c r="AL70" s="64">
        <v>18</v>
      </c>
      <c r="AM70" s="64">
        <v>19.5</v>
      </c>
      <c r="AN70" s="64">
        <v>19.5</v>
      </c>
      <c r="AO70" s="64">
        <v>21.5</v>
      </c>
      <c r="AP70" s="64">
        <v>21.4</v>
      </c>
      <c r="AQ70" s="64">
        <v>21.2</v>
      </c>
      <c r="AR70" s="64">
        <v>22.7</v>
      </c>
      <c r="AS70" s="64">
        <v>20.5</v>
      </c>
      <c r="AT70" s="64">
        <v>19</v>
      </c>
      <c r="AU70" s="64">
        <v>19</v>
      </c>
      <c r="AV70" s="64">
        <v>20.7</v>
      </c>
      <c r="AW70" s="64">
        <v>19</v>
      </c>
      <c r="AX70" s="64">
        <v>18</v>
      </c>
      <c r="AY70" s="64">
        <v>19.5</v>
      </c>
      <c r="AZ70" s="64">
        <v>20</v>
      </c>
      <c r="BA70" s="64">
        <v>21</v>
      </c>
      <c r="BB70" s="64">
        <v>21</v>
      </c>
      <c r="BC70" s="64">
        <v>21.5</v>
      </c>
      <c r="BD70" s="64">
        <v>21.5</v>
      </c>
      <c r="BE70" s="63">
        <v>21.5</v>
      </c>
      <c r="BF70" s="63">
        <v>21</v>
      </c>
      <c r="BG70" s="64">
        <v>21.5</v>
      </c>
      <c r="BH70" s="64">
        <v>22.5</v>
      </c>
      <c r="BI70" s="64">
        <v>22.5</v>
      </c>
      <c r="BJ70" s="64">
        <v>23</v>
      </c>
      <c r="BK70" s="64">
        <v>23</v>
      </c>
      <c r="BL70" s="64">
        <v>23</v>
      </c>
      <c r="BM70" s="64">
        <v>22.5</v>
      </c>
      <c r="BN70" s="64">
        <v>22.5</v>
      </c>
      <c r="BO70" s="64">
        <v>22</v>
      </c>
      <c r="BP70" s="64">
        <v>19.5</v>
      </c>
      <c r="BQ70" s="44">
        <f t="shared" si="5"/>
        <v>20.93548387096774</v>
      </c>
    </row>
    <row r="71" spans="2:69" x14ac:dyDescent="0.3">
      <c r="B71" s="53" t="str">
        <f t="shared" si="3"/>
        <v>Huasteca_Pujal</v>
      </c>
      <c r="C71" s="8" t="s">
        <v>0</v>
      </c>
      <c r="D71" s="8" t="s">
        <v>87</v>
      </c>
      <c r="E71" s="8" t="s">
        <v>78</v>
      </c>
      <c r="F71" s="64">
        <v>26.5</v>
      </c>
      <c r="G71" s="64">
        <v>31.2</v>
      </c>
      <c r="H71" s="64">
        <v>33.5</v>
      </c>
      <c r="I71" s="64">
        <v>33</v>
      </c>
      <c r="J71" s="64">
        <v>30.9</v>
      </c>
      <c r="K71" s="64">
        <v>3</v>
      </c>
      <c r="L71" s="64">
        <v>33.6</v>
      </c>
      <c r="M71" s="64">
        <v>33</v>
      </c>
      <c r="N71" s="64">
        <v>33</v>
      </c>
      <c r="O71" s="64">
        <v>33</v>
      </c>
      <c r="P71" s="64">
        <v>29.7</v>
      </c>
      <c r="Q71" s="64">
        <v>33</v>
      </c>
      <c r="R71" s="64">
        <v>34.5</v>
      </c>
      <c r="S71" s="64">
        <v>35</v>
      </c>
      <c r="T71" s="64">
        <v>36</v>
      </c>
      <c r="U71" s="64">
        <v>36</v>
      </c>
      <c r="V71" s="64">
        <v>35.5</v>
      </c>
      <c r="W71" s="64">
        <v>35</v>
      </c>
      <c r="X71" s="64">
        <v>37</v>
      </c>
      <c r="Y71" s="63">
        <v>37</v>
      </c>
      <c r="Z71" s="63">
        <v>35.5</v>
      </c>
      <c r="AA71" s="64">
        <v>37</v>
      </c>
      <c r="AB71" s="64">
        <v>36.5</v>
      </c>
      <c r="AC71" s="64">
        <v>37</v>
      </c>
      <c r="AD71" s="64">
        <v>37</v>
      </c>
      <c r="AE71" s="64">
        <v>39</v>
      </c>
      <c r="AF71" s="64">
        <v>37.5</v>
      </c>
      <c r="AG71" s="64">
        <v>37</v>
      </c>
      <c r="AH71" s="64">
        <v>38</v>
      </c>
      <c r="AI71" s="64">
        <v>37</v>
      </c>
      <c r="AJ71" s="64">
        <v>36</v>
      </c>
      <c r="AK71" s="43">
        <f t="shared" si="4"/>
        <v>33.770967741935486</v>
      </c>
      <c r="AL71" s="64">
        <v>22.5</v>
      </c>
      <c r="AM71" s="64">
        <v>22.5</v>
      </c>
      <c r="AN71" s="64">
        <v>23</v>
      </c>
      <c r="AO71" s="64">
        <v>24</v>
      </c>
      <c r="AP71" s="64">
        <v>22.6</v>
      </c>
      <c r="AQ71" s="64">
        <v>22.6</v>
      </c>
      <c r="AR71" s="64">
        <v>24.1</v>
      </c>
      <c r="AS71" s="64">
        <v>23</v>
      </c>
      <c r="AT71" s="64">
        <v>22</v>
      </c>
      <c r="AU71" s="64">
        <v>22.5</v>
      </c>
      <c r="AV71" s="64">
        <v>22.5</v>
      </c>
      <c r="AW71" s="64">
        <v>22</v>
      </c>
      <c r="AX71" s="64">
        <v>22.5</v>
      </c>
      <c r="AY71" s="64">
        <v>23.5</v>
      </c>
      <c r="AZ71" s="64">
        <v>25</v>
      </c>
      <c r="BA71" s="64">
        <v>26</v>
      </c>
      <c r="BB71" s="64">
        <v>24</v>
      </c>
      <c r="BC71" s="64">
        <v>25</v>
      </c>
      <c r="BD71" s="64">
        <v>26</v>
      </c>
      <c r="BE71" s="63">
        <v>24.5</v>
      </c>
      <c r="BF71" s="63">
        <v>25</v>
      </c>
      <c r="BG71" s="64">
        <v>25.5</v>
      </c>
      <c r="BH71" s="64">
        <v>26</v>
      </c>
      <c r="BI71" s="64">
        <v>26.5</v>
      </c>
      <c r="BJ71" s="64">
        <v>25</v>
      </c>
      <c r="BK71" s="64">
        <v>25</v>
      </c>
      <c r="BL71" s="64">
        <v>25.5</v>
      </c>
      <c r="BM71" s="64">
        <v>34</v>
      </c>
      <c r="BN71" s="64">
        <v>25</v>
      </c>
      <c r="BO71" s="64">
        <v>24</v>
      </c>
      <c r="BP71" s="64">
        <v>23</v>
      </c>
      <c r="BQ71" s="44">
        <f t="shared" si="5"/>
        <v>24.332258064516129</v>
      </c>
    </row>
    <row r="72" spans="2:69" x14ac:dyDescent="0.3">
      <c r="B72" s="53" t="str">
        <f t="shared" si="3"/>
        <v>Huasteca_Requetemu</v>
      </c>
      <c r="C72" s="8" t="s">
        <v>0</v>
      </c>
      <c r="D72" s="8" t="s">
        <v>92</v>
      </c>
      <c r="E72" s="8" t="s">
        <v>93</v>
      </c>
      <c r="F72" s="64">
        <v>26.5</v>
      </c>
      <c r="G72" s="64">
        <v>31.5</v>
      </c>
      <c r="H72" s="64">
        <v>33</v>
      </c>
      <c r="I72" s="64">
        <v>31</v>
      </c>
      <c r="J72" s="64">
        <v>31.9</v>
      </c>
      <c r="K72" s="64">
        <v>33.799999999999997</v>
      </c>
      <c r="L72" s="64">
        <v>35</v>
      </c>
      <c r="M72" s="64">
        <v>33.9</v>
      </c>
      <c r="N72" s="64">
        <v>34</v>
      </c>
      <c r="O72" s="64">
        <v>34</v>
      </c>
      <c r="P72" s="64">
        <v>30.7</v>
      </c>
      <c r="Q72" s="64">
        <v>31</v>
      </c>
      <c r="R72" s="64">
        <v>34.5</v>
      </c>
      <c r="S72" s="64">
        <v>35.5</v>
      </c>
      <c r="T72" s="64">
        <v>35</v>
      </c>
      <c r="U72" s="64">
        <v>35.5</v>
      </c>
      <c r="V72" s="64">
        <v>34</v>
      </c>
      <c r="W72" s="64">
        <v>34</v>
      </c>
      <c r="X72" s="64">
        <v>35</v>
      </c>
      <c r="Y72" s="63">
        <v>36</v>
      </c>
      <c r="Z72" s="63">
        <v>35.5</v>
      </c>
      <c r="AA72" s="64">
        <v>35.5</v>
      </c>
      <c r="AB72" s="64">
        <v>34.5</v>
      </c>
      <c r="AC72" s="64">
        <v>35.5</v>
      </c>
      <c r="AD72" s="64">
        <v>36</v>
      </c>
      <c r="AE72" s="64">
        <v>37.5</v>
      </c>
      <c r="AF72" s="64">
        <v>35.700000000000003</v>
      </c>
      <c r="AG72" s="64">
        <v>37</v>
      </c>
      <c r="AH72" s="64">
        <v>37</v>
      </c>
      <c r="AI72" s="64">
        <v>37</v>
      </c>
      <c r="AJ72" s="64">
        <v>37</v>
      </c>
      <c r="AK72" s="43">
        <f t="shared" si="4"/>
        <v>34.322580645161288</v>
      </c>
      <c r="AL72" s="64">
        <v>21.5</v>
      </c>
      <c r="AM72" s="64">
        <v>22.5</v>
      </c>
      <c r="AN72" s="64">
        <v>23</v>
      </c>
      <c r="AO72" s="64">
        <v>23.5</v>
      </c>
      <c r="AP72" s="64">
        <v>22.8</v>
      </c>
      <c r="AQ72" s="64">
        <v>22.9</v>
      </c>
      <c r="AR72" s="64">
        <v>24.6</v>
      </c>
      <c r="AS72" s="64">
        <v>21.4</v>
      </c>
      <c r="AT72" s="64">
        <v>21.5</v>
      </c>
      <c r="AU72" s="64">
        <v>22</v>
      </c>
      <c r="AV72" s="64">
        <v>22.3</v>
      </c>
      <c r="AW72" s="64">
        <v>20</v>
      </c>
      <c r="AX72" s="64">
        <v>19.5</v>
      </c>
      <c r="AY72" s="64">
        <v>22</v>
      </c>
      <c r="AZ72" s="64">
        <v>22</v>
      </c>
      <c r="BA72" s="64">
        <v>22</v>
      </c>
      <c r="BB72" s="64">
        <v>22</v>
      </c>
      <c r="BC72" s="64">
        <v>24</v>
      </c>
      <c r="BD72" s="64">
        <v>25.5</v>
      </c>
      <c r="BE72" s="63">
        <v>23</v>
      </c>
      <c r="BF72" s="63">
        <v>23</v>
      </c>
      <c r="BG72" s="64">
        <v>24</v>
      </c>
      <c r="BH72" s="64">
        <v>25</v>
      </c>
      <c r="BI72" s="64">
        <v>25</v>
      </c>
      <c r="BJ72" s="64">
        <v>24.5</v>
      </c>
      <c r="BK72" s="64">
        <v>24</v>
      </c>
      <c r="BL72" s="64">
        <v>22.8</v>
      </c>
      <c r="BM72" s="64">
        <v>25</v>
      </c>
      <c r="BN72" s="64">
        <v>25</v>
      </c>
      <c r="BO72" s="64">
        <v>22</v>
      </c>
      <c r="BP72" s="64">
        <v>23</v>
      </c>
      <c r="BQ72" s="44">
        <f t="shared" si="5"/>
        <v>22.945161290322581</v>
      </c>
    </row>
    <row r="73" spans="2:69" x14ac:dyDescent="0.3">
      <c r="B73" s="53" t="str">
        <f t="shared" si="3"/>
        <v>Huasteca_San Vicente</v>
      </c>
      <c r="C73" s="8" t="s">
        <v>0</v>
      </c>
      <c r="D73" s="8" t="s">
        <v>89</v>
      </c>
      <c r="E73" s="8" t="s">
        <v>90</v>
      </c>
      <c r="F73" s="64">
        <v>26</v>
      </c>
      <c r="G73" s="64">
        <v>31.5</v>
      </c>
      <c r="H73" s="64">
        <v>31.5</v>
      </c>
      <c r="I73" s="64">
        <v>31.5</v>
      </c>
      <c r="J73" s="64">
        <v>32.799999999999997</v>
      </c>
      <c r="K73" s="64">
        <v>33.799999999999997</v>
      </c>
      <c r="L73" s="64">
        <v>33.700000000000003</v>
      </c>
      <c r="M73" s="64">
        <v>33.700000000000003</v>
      </c>
      <c r="N73" s="64">
        <v>32.200000000000003</v>
      </c>
      <c r="O73" s="64" t="s">
        <v>140</v>
      </c>
      <c r="P73" s="64">
        <v>29.2</v>
      </c>
      <c r="Q73" s="64">
        <v>32.4</v>
      </c>
      <c r="R73" s="64">
        <v>35.5</v>
      </c>
      <c r="S73" s="64">
        <v>35.5</v>
      </c>
      <c r="T73" s="64">
        <v>33.5</v>
      </c>
      <c r="U73" s="64">
        <v>34</v>
      </c>
      <c r="V73" s="64">
        <v>32.4</v>
      </c>
      <c r="W73" s="64">
        <v>33.799999999999997</v>
      </c>
      <c r="X73" s="64">
        <v>34.1</v>
      </c>
      <c r="Y73" s="63">
        <v>35.799999999999997</v>
      </c>
      <c r="Z73" s="63">
        <v>35</v>
      </c>
      <c r="AA73" s="64">
        <v>35</v>
      </c>
      <c r="AB73" s="64">
        <v>36.5</v>
      </c>
      <c r="AC73" s="64">
        <v>35.700000000000003</v>
      </c>
      <c r="AD73" s="64">
        <v>37.799999999999997</v>
      </c>
      <c r="AE73" s="64">
        <v>37</v>
      </c>
      <c r="AF73" s="64">
        <v>36.5</v>
      </c>
      <c r="AG73" s="64">
        <v>35.700000000000003</v>
      </c>
      <c r="AH73" s="64">
        <v>36.299999999999997</v>
      </c>
      <c r="AI73" s="64">
        <v>34.5</v>
      </c>
      <c r="AJ73" s="64">
        <v>37</v>
      </c>
      <c r="AK73" s="43">
        <f t="shared" si="4"/>
        <v>33.996666666666663</v>
      </c>
      <c r="AL73" s="64">
        <v>21</v>
      </c>
      <c r="AM73" s="64">
        <v>21</v>
      </c>
      <c r="AN73" s="64">
        <v>22</v>
      </c>
      <c r="AO73" s="64">
        <v>23</v>
      </c>
      <c r="AP73" s="64">
        <v>22.1</v>
      </c>
      <c r="AQ73" s="64">
        <v>22.1</v>
      </c>
      <c r="AR73" s="64">
        <v>23.8</v>
      </c>
      <c r="AS73" s="64">
        <v>21.9</v>
      </c>
      <c r="AT73" s="64">
        <v>20.5</v>
      </c>
      <c r="AU73" s="64" t="s">
        <v>140</v>
      </c>
      <c r="AV73" s="64">
        <v>22.3</v>
      </c>
      <c r="AW73" s="64">
        <v>22</v>
      </c>
      <c r="AX73" s="64">
        <v>22</v>
      </c>
      <c r="AY73" s="64">
        <v>22.5</v>
      </c>
      <c r="AZ73" s="64">
        <v>23</v>
      </c>
      <c r="BA73" s="64">
        <v>24.5</v>
      </c>
      <c r="BB73" s="64">
        <v>23.7</v>
      </c>
      <c r="BC73" s="64">
        <v>23.8</v>
      </c>
      <c r="BD73" s="64">
        <v>24.5</v>
      </c>
      <c r="BE73" s="63">
        <v>22.8</v>
      </c>
      <c r="BF73" s="63">
        <v>22.5</v>
      </c>
      <c r="BG73" s="64">
        <v>24</v>
      </c>
      <c r="BH73" s="64">
        <v>25</v>
      </c>
      <c r="BI73" s="64">
        <v>25.6</v>
      </c>
      <c r="BJ73" s="64">
        <v>24.7</v>
      </c>
      <c r="BK73" s="64">
        <v>24</v>
      </c>
      <c r="BL73" s="64">
        <v>23.5</v>
      </c>
      <c r="BM73" s="64">
        <v>23.5</v>
      </c>
      <c r="BN73" s="64">
        <v>24.5</v>
      </c>
      <c r="BO73" s="64">
        <v>23.5</v>
      </c>
      <c r="BP73" s="64">
        <v>23</v>
      </c>
      <c r="BQ73" s="44">
        <f t="shared" si="5"/>
        <v>23.076666666666668</v>
      </c>
    </row>
    <row r="74" spans="2:69" x14ac:dyDescent="0.3">
      <c r="B74" s="53" t="str">
        <f t="shared" si="3"/>
        <v>Huasteca_Santa Rosa</v>
      </c>
      <c r="C74" s="8" t="s">
        <v>0</v>
      </c>
      <c r="D74" s="8" t="s">
        <v>91</v>
      </c>
      <c r="E74" s="8" t="s">
        <v>78</v>
      </c>
      <c r="F74" s="64">
        <v>26</v>
      </c>
      <c r="G74" s="64">
        <v>31.5</v>
      </c>
      <c r="H74" s="64">
        <v>34</v>
      </c>
      <c r="I74" s="64">
        <v>31.5</v>
      </c>
      <c r="J74" s="64">
        <v>32</v>
      </c>
      <c r="K74" s="64">
        <v>34</v>
      </c>
      <c r="L74" s="64">
        <v>34</v>
      </c>
      <c r="M74" s="64">
        <v>33.5</v>
      </c>
      <c r="N74" s="64">
        <v>33</v>
      </c>
      <c r="O74" s="64">
        <v>33.5</v>
      </c>
      <c r="P74" s="64">
        <v>31</v>
      </c>
      <c r="Q74" s="64">
        <v>33</v>
      </c>
      <c r="R74" s="64">
        <v>34.5</v>
      </c>
      <c r="S74" s="64">
        <v>35.5</v>
      </c>
      <c r="T74" s="64">
        <v>35.5</v>
      </c>
      <c r="U74" s="64">
        <v>35.5</v>
      </c>
      <c r="V74" s="64">
        <v>35</v>
      </c>
      <c r="W74" s="64">
        <v>35</v>
      </c>
      <c r="X74" s="64">
        <v>35</v>
      </c>
      <c r="Y74" s="63">
        <v>36.5</v>
      </c>
      <c r="Z74" s="63">
        <v>36</v>
      </c>
      <c r="AA74" s="64">
        <v>36</v>
      </c>
      <c r="AB74" s="64">
        <v>36</v>
      </c>
      <c r="AC74" s="64">
        <v>37</v>
      </c>
      <c r="AD74" s="64">
        <v>37</v>
      </c>
      <c r="AE74" s="64">
        <v>37.5</v>
      </c>
      <c r="AF74" s="64">
        <v>37</v>
      </c>
      <c r="AG74" s="64">
        <v>36.5</v>
      </c>
      <c r="AH74" s="64">
        <v>37</v>
      </c>
      <c r="AI74" s="64">
        <v>36.5</v>
      </c>
      <c r="AJ74" s="64">
        <v>38</v>
      </c>
      <c r="AK74" s="43">
        <f t="shared" si="4"/>
        <v>34.645161290322584</v>
      </c>
      <c r="AL74" s="64">
        <v>20.5</v>
      </c>
      <c r="AM74" s="64">
        <v>22</v>
      </c>
      <c r="AN74" s="64">
        <v>22</v>
      </c>
      <c r="AO74" s="64">
        <v>23</v>
      </c>
      <c r="AP74" s="64">
        <v>22</v>
      </c>
      <c r="AQ74" s="64">
        <v>22</v>
      </c>
      <c r="AR74" s="64">
        <v>22</v>
      </c>
      <c r="AS74" s="64">
        <v>22</v>
      </c>
      <c r="AT74" s="64">
        <v>20.5</v>
      </c>
      <c r="AU74" s="64">
        <v>21</v>
      </c>
      <c r="AV74" s="64">
        <v>22</v>
      </c>
      <c r="AW74" s="64">
        <v>21.5</v>
      </c>
      <c r="AX74" s="64">
        <v>22.5</v>
      </c>
      <c r="AY74" s="64">
        <v>22</v>
      </c>
      <c r="AZ74" s="64">
        <v>21.5</v>
      </c>
      <c r="BA74" s="64">
        <v>23.5</v>
      </c>
      <c r="BB74" s="64">
        <v>24</v>
      </c>
      <c r="BC74" s="64">
        <v>23.5</v>
      </c>
      <c r="BD74" s="64">
        <v>25</v>
      </c>
      <c r="BE74" s="63">
        <v>24</v>
      </c>
      <c r="BF74" s="63">
        <v>23.5</v>
      </c>
      <c r="BG74" s="64">
        <v>25</v>
      </c>
      <c r="BH74" s="64">
        <v>24.5</v>
      </c>
      <c r="BI74" s="64">
        <v>25.5</v>
      </c>
      <c r="BJ74" s="64">
        <v>24.5</v>
      </c>
      <c r="BK74" s="64">
        <v>23.5</v>
      </c>
      <c r="BL74" s="64">
        <v>24</v>
      </c>
      <c r="BM74" s="64">
        <v>24</v>
      </c>
      <c r="BN74" s="64">
        <v>23.5</v>
      </c>
      <c r="BO74" s="64">
        <v>22</v>
      </c>
      <c r="BP74" s="64">
        <v>22</v>
      </c>
      <c r="BQ74" s="44">
        <f t="shared" si="5"/>
        <v>22.85483870967742</v>
      </c>
    </row>
    <row r="75" spans="2:69" x14ac:dyDescent="0.3">
      <c r="B75" s="53" t="str">
        <f t="shared" si="3"/>
        <v>Huasteca_Tamuín</v>
      </c>
      <c r="C75" s="8" t="s">
        <v>0</v>
      </c>
      <c r="D75" s="8" t="s">
        <v>69</v>
      </c>
      <c r="E75" s="8" t="s">
        <v>69</v>
      </c>
      <c r="F75" s="64">
        <v>27.5</v>
      </c>
      <c r="G75" s="64">
        <v>36</v>
      </c>
      <c r="H75" s="64" t="s">
        <v>140</v>
      </c>
      <c r="I75" s="64">
        <v>34</v>
      </c>
      <c r="J75" s="64" t="s">
        <v>140</v>
      </c>
      <c r="K75" s="64" t="s">
        <v>140</v>
      </c>
      <c r="L75" s="64">
        <v>35</v>
      </c>
      <c r="M75" s="64">
        <v>34.5</v>
      </c>
      <c r="N75" s="64" t="s">
        <v>140</v>
      </c>
      <c r="O75" s="64" t="s">
        <v>140</v>
      </c>
      <c r="P75" s="64">
        <v>32.5</v>
      </c>
      <c r="Q75" s="64">
        <v>35</v>
      </c>
      <c r="R75" s="64" t="s">
        <v>140</v>
      </c>
      <c r="S75" s="64" t="s">
        <v>140</v>
      </c>
      <c r="T75" s="64" t="s">
        <v>140</v>
      </c>
      <c r="U75" s="64">
        <v>38</v>
      </c>
      <c r="V75" s="64">
        <v>36.5</v>
      </c>
      <c r="W75" s="64" t="s">
        <v>140</v>
      </c>
      <c r="X75" s="64" t="s">
        <v>140</v>
      </c>
      <c r="Y75" s="63" t="s">
        <v>140</v>
      </c>
      <c r="Z75" s="63" t="s">
        <v>140</v>
      </c>
      <c r="AA75" s="64" t="s">
        <v>140</v>
      </c>
      <c r="AB75" s="64" t="s">
        <v>140</v>
      </c>
      <c r="AC75" s="64" t="s">
        <v>140</v>
      </c>
      <c r="AD75" s="64" t="s">
        <v>140</v>
      </c>
      <c r="AE75" s="64" t="s">
        <v>140</v>
      </c>
      <c r="AF75" s="64" t="s">
        <v>140</v>
      </c>
      <c r="AG75" s="64" t="s">
        <v>140</v>
      </c>
      <c r="AH75" s="64">
        <v>40.5</v>
      </c>
      <c r="AI75" s="64">
        <v>37</v>
      </c>
      <c r="AJ75" s="64">
        <v>37.5</v>
      </c>
      <c r="AK75" s="43">
        <f t="shared" si="4"/>
        <v>35.333333333333336</v>
      </c>
      <c r="AL75" s="64">
        <v>22</v>
      </c>
      <c r="AM75" s="64">
        <v>22</v>
      </c>
      <c r="AN75" s="64" t="s">
        <v>140</v>
      </c>
      <c r="AO75" s="64">
        <v>23</v>
      </c>
      <c r="AP75" s="64" t="s">
        <v>140</v>
      </c>
      <c r="AQ75" s="64" t="s">
        <v>140</v>
      </c>
      <c r="AR75" s="64">
        <v>24</v>
      </c>
      <c r="AS75" s="64">
        <v>24</v>
      </c>
      <c r="AT75" s="64" t="s">
        <v>140</v>
      </c>
      <c r="AU75" s="64" t="s">
        <v>140</v>
      </c>
      <c r="AV75" s="64">
        <v>23</v>
      </c>
      <c r="AW75" s="64">
        <v>23.5</v>
      </c>
      <c r="AX75" s="64" t="s">
        <v>140</v>
      </c>
      <c r="AY75" s="64" t="s">
        <v>140</v>
      </c>
      <c r="AZ75" s="64" t="s">
        <v>140</v>
      </c>
      <c r="BA75" s="64">
        <v>25.5</v>
      </c>
      <c r="BB75" s="64">
        <v>25.5</v>
      </c>
      <c r="BC75" s="64" t="s">
        <v>140</v>
      </c>
      <c r="BD75" s="64" t="s">
        <v>140</v>
      </c>
      <c r="BE75" s="63" t="s">
        <v>140</v>
      </c>
      <c r="BF75" s="63" t="s">
        <v>140</v>
      </c>
      <c r="BG75" s="64" t="s">
        <v>140</v>
      </c>
      <c r="BH75" s="64" t="s">
        <v>140</v>
      </c>
      <c r="BI75" s="64" t="s">
        <v>140</v>
      </c>
      <c r="BJ75" s="64" t="s">
        <v>140</v>
      </c>
      <c r="BK75" s="64" t="s">
        <v>140</v>
      </c>
      <c r="BL75" s="64" t="s">
        <v>140</v>
      </c>
      <c r="BM75" s="64" t="s">
        <v>140</v>
      </c>
      <c r="BN75" s="64">
        <v>26</v>
      </c>
      <c r="BO75" s="64">
        <v>24</v>
      </c>
      <c r="BP75" s="64">
        <v>24</v>
      </c>
      <c r="BQ75" s="44">
        <f t="shared" si="5"/>
        <v>23.875</v>
      </c>
    </row>
    <row r="76" spans="2:69" x14ac:dyDescent="0.3">
      <c r="B76" s="53" t="str">
        <f t="shared" si="3"/>
        <v>Huasteca _Temamatla</v>
      </c>
      <c r="C76" s="8" t="s">
        <v>79</v>
      </c>
      <c r="D76" s="8" t="s">
        <v>94</v>
      </c>
      <c r="E76" s="8" t="s">
        <v>95</v>
      </c>
      <c r="F76" s="64">
        <v>28</v>
      </c>
      <c r="G76" s="64">
        <v>29</v>
      </c>
      <c r="H76" s="64">
        <v>31</v>
      </c>
      <c r="I76" s="64">
        <v>29.5</v>
      </c>
      <c r="J76" s="64">
        <v>31.9</v>
      </c>
      <c r="K76" s="64">
        <v>33.4</v>
      </c>
      <c r="L76" s="64">
        <v>33.4</v>
      </c>
      <c r="M76" s="64">
        <v>33.9</v>
      </c>
      <c r="N76" s="64">
        <v>31.7</v>
      </c>
      <c r="O76" s="64">
        <v>32</v>
      </c>
      <c r="P76" s="64">
        <v>30.2</v>
      </c>
      <c r="Q76" s="64">
        <v>31.4</v>
      </c>
      <c r="R76" s="64">
        <v>33.5</v>
      </c>
      <c r="S76" s="64">
        <v>34</v>
      </c>
      <c r="T76" s="64">
        <v>33.5</v>
      </c>
      <c r="U76" s="64">
        <v>33.5</v>
      </c>
      <c r="V76" s="64">
        <v>33</v>
      </c>
      <c r="W76" s="64">
        <v>32.4</v>
      </c>
      <c r="X76" s="64">
        <v>33.6</v>
      </c>
      <c r="Y76" s="63">
        <v>35.4</v>
      </c>
      <c r="Z76" s="63">
        <v>34</v>
      </c>
      <c r="AA76" s="64">
        <v>35</v>
      </c>
      <c r="AB76" s="64">
        <v>33</v>
      </c>
      <c r="AC76" s="64">
        <v>34.700000000000003</v>
      </c>
      <c r="AD76" s="64">
        <v>35</v>
      </c>
      <c r="AE76" s="64">
        <v>34.5</v>
      </c>
      <c r="AF76" s="64">
        <v>34.9</v>
      </c>
      <c r="AG76" s="64">
        <v>34.5</v>
      </c>
      <c r="AH76" s="64">
        <v>35.5</v>
      </c>
      <c r="AI76" s="64">
        <v>35</v>
      </c>
      <c r="AJ76" s="64">
        <v>36</v>
      </c>
      <c r="AK76" s="43">
        <f t="shared" si="4"/>
        <v>33.109677419354838</v>
      </c>
      <c r="AL76" s="64">
        <v>21.5</v>
      </c>
      <c r="AM76" s="64">
        <v>21.5</v>
      </c>
      <c r="AN76" s="64">
        <v>22</v>
      </c>
      <c r="AO76" s="64">
        <v>23.5</v>
      </c>
      <c r="AP76" s="64">
        <v>22.6</v>
      </c>
      <c r="AQ76" s="64">
        <v>22.5</v>
      </c>
      <c r="AR76" s="64">
        <v>24.5</v>
      </c>
      <c r="AS76" s="64">
        <v>22.2</v>
      </c>
      <c r="AT76" s="64">
        <v>21.3</v>
      </c>
      <c r="AU76" s="64">
        <v>23.1</v>
      </c>
      <c r="AV76" s="64">
        <v>22.3</v>
      </c>
      <c r="AW76" s="64">
        <v>21.6</v>
      </c>
      <c r="AX76" s="64">
        <v>21.5</v>
      </c>
      <c r="AY76" s="64">
        <v>22</v>
      </c>
      <c r="AZ76" s="64">
        <v>22</v>
      </c>
      <c r="BA76" s="64">
        <v>23.5</v>
      </c>
      <c r="BB76" s="64">
        <v>23.3</v>
      </c>
      <c r="BC76" s="64">
        <v>24.9</v>
      </c>
      <c r="BD76" s="64">
        <v>24.2</v>
      </c>
      <c r="BE76" s="63">
        <v>22.3</v>
      </c>
      <c r="BF76" s="63">
        <v>22</v>
      </c>
      <c r="BG76" s="64">
        <v>23.5</v>
      </c>
      <c r="BH76" s="64">
        <v>24</v>
      </c>
      <c r="BI76" s="64">
        <v>24.5</v>
      </c>
      <c r="BJ76" s="64">
        <v>23.7</v>
      </c>
      <c r="BK76" s="64">
        <v>23.5</v>
      </c>
      <c r="BL76" s="64">
        <v>23.2</v>
      </c>
      <c r="BM76" s="64">
        <v>23.7</v>
      </c>
      <c r="BN76" s="64">
        <v>24.5</v>
      </c>
      <c r="BO76" s="64">
        <v>22.5</v>
      </c>
      <c r="BP76" s="64">
        <v>22.5</v>
      </c>
      <c r="BQ76" s="44">
        <f t="shared" si="5"/>
        <v>22.900000000000002</v>
      </c>
    </row>
    <row r="77" spans="2:69" x14ac:dyDescent="0.3">
      <c r="B77" s="53" t="str">
        <f t="shared" si="3"/>
        <v>Huasteca_Tierra Blanca</v>
      </c>
      <c r="C77" s="8" t="s">
        <v>0</v>
      </c>
      <c r="D77" s="8" t="s">
        <v>96</v>
      </c>
      <c r="E77" s="8" t="s">
        <v>95</v>
      </c>
      <c r="F77" s="64">
        <v>27</v>
      </c>
      <c r="G77" s="64">
        <v>30</v>
      </c>
      <c r="H77" s="64">
        <v>30.5</v>
      </c>
      <c r="I77" s="64">
        <v>31</v>
      </c>
      <c r="J77" s="64">
        <v>31.4</v>
      </c>
      <c r="K77" s="64">
        <v>33.5</v>
      </c>
      <c r="L77" s="64">
        <v>33.200000000000003</v>
      </c>
      <c r="M77" s="64">
        <v>33.299999999999997</v>
      </c>
      <c r="N77" s="64">
        <v>31.3</v>
      </c>
      <c r="O77" s="64">
        <v>31.2</v>
      </c>
      <c r="P77" s="64">
        <v>30.9</v>
      </c>
      <c r="Q77" s="64">
        <v>32</v>
      </c>
      <c r="R77" s="64">
        <v>34</v>
      </c>
      <c r="S77" s="64">
        <v>33.5</v>
      </c>
      <c r="T77" s="64">
        <v>33</v>
      </c>
      <c r="U77" s="64">
        <v>33.5</v>
      </c>
      <c r="V77" s="64">
        <v>33.200000000000003</v>
      </c>
      <c r="W77" s="64">
        <v>32.6</v>
      </c>
      <c r="X77" s="64">
        <v>34.200000000000003</v>
      </c>
      <c r="Y77" s="63">
        <v>34.4</v>
      </c>
      <c r="Z77" s="63">
        <v>33.5</v>
      </c>
      <c r="AA77" s="64">
        <v>33.5</v>
      </c>
      <c r="AB77" s="64">
        <v>33.5</v>
      </c>
      <c r="AC77" s="64">
        <v>34.799999999999997</v>
      </c>
      <c r="AD77" s="64">
        <v>35.299999999999997</v>
      </c>
      <c r="AE77" s="64">
        <v>35</v>
      </c>
      <c r="AF77" s="64">
        <v>34.9</v>
      </c>
      <c r="AG77" s="64">
        <v>35.299999999999997</v>
      </c>
      <c r="AH77" s="64">
        <v>35.5</v>
      </c>
      <c r="AI77" s="64">
        <v>35</v>
      </c>
      <c r="AJ77" s="64">
        <v>35.5</v>
      </c>
      <c r="AK77" s="43">
        <f t="shared" ref="AK77" si="6">AVERAGE(F77:AJ77)</f>
        <v>33.08064516129032</v>
      </c>
      <c r="AL77" s="64">
        <v>21.5</v>
      </c>
      <c r="AM77" s="64">
        <v>21.5</v>
      </c>
      <c r="AN77" s="64">
        <v>22</v>
      </c>
      <c r="AO77" s="64">
        <v>22</v>
      </c>
      <c r="AP77" s="64">
        <v>22.7</v>
      </c>
      <c r="AQ77" s="64">
        <v>22.5</v>
      </c>
      <c r="AR77" s="64">
        <v>23.6</v>
      </c>
      <c r="AS77" s="64">
        <v>22.5</v>
      </c>
      <c r="AT77" s="64">
        <v>21.1</v>
      </c>
      <c r="AU77" s="64">
        <v>23.1</v>
      </c>
      <c r="AV77" s="64">
        <v>22</v>
      </c>
      <c r="AW77" s="64">
        <v>21.4</v>
      </c>
      <c r="AX77" s="64">
        <v>21</v>
      </c>
      <c r="AY77" s="64">
        <v>21</v>
      </c>
      <c r="AZ77" s="64">
        <v>21</v>
      </c>
      <c r="BA77" s="64">
        <v>23</v>
      </c>
      <c r="BB77" s="64">
        <v>22.7</v>
      </c>
      <c r="BC77" s="64">
        <v>23.2</v>
      </c>
      <c r="BD77" s="64">
        <v>23.9</v>
      </c>
      <c r="BE77" s="63">
        <v>22.4</v>
      </c>
      <c r="BF77" s="63">
        <v>22.5</v>
      </c>
      <c r="BG77" s="64">
        <v>23</v>
      </c>
      <c r="BH77" s="64">
        <v>24</v>
      </c>
      <c r="BI77" s="64">
        <v>24.4</v>
      </c>
      <c r="BJ77" s="64">
        <v>22.9</v>
      </c>
      <c r="BK77" s="64">
        <v>22.5</v>
      </c>
      <c r="BL77" s="64">
        <v>23.4</v>
      </c>
      <c r="BM77" s="64">
        <v>22.9</v>
      </c>
      <c r="BN77" s="64">
        <v>23.5</v>
      </c>
      <c r="BO77" s="64">
        <v>22</v>
      </c>
      <c r="BP77" s="64">
        <v>21.5</v>
      </c>
      <c r="BQ77" s="44">
        <f t="shared" si="5"/>
        <v>22.474193548387092</v>
      </c>
    </row>
    <row r="78" spans="2:69" x14ac:dyDescent="0.3">
      <c r="B78" s="53" t="str">
        <f t="shared" ref="B78:B80" si="7">CONCATENATE(C78,"_",D78)</f>
        <v>Media_Cerritos</v>
      </c>
      <c r="C78" s="9" t="s">
        <v>12</v>
      </c>
      <c r="D78" s="9" t="s">
        <v>14</v>
      </c>
      <c r="E78" s="9" t="s">
        <v>14</v>
      </c>
      <c r="F78" s="64">
        <v>22</v>
      </c>
      <c r="G78" s="64">
        <v>22</v>
      </c>
      <c r="H78" s="64">
        <v>30</v>
      </c>
      <c r="I78" s="64" t="s">
        <v>140</v>
      </c>
      <c r="J78" s="64">
        <v>30</v>
      </c>
      <c r="K78" s="64">
        <v>32</v>
      </c>
      <c r="L78" s="64">
        <v>31</v>
      </c>
      <c r="M78" s="64">
        <v>30</v>
      </c>
      <c r="N78" s="64">
        <v>31</v>
      </c>
      <c r="O78" s="64" t="s">
        <v>140</v>
      </c>
      <c r="P78" s="64" t="s">
        <v>140</v>
      </c>
      <c r="Q78" s="64">
        <v>30</v>
      </c>
      <c r="R78" s="64" t="s">
        <v>140</v>
      </c>
      <c r="S78" s="64" t="s">
        <v>140</v>
      </c>
      <c r="T78" s="64">
        <v>36</v>
      </c>
      <c r="U78" s="64">
        <v>35</v>
      </c>
      <c r="V78" s="64">
        <v>34</v>
      </c>
      <c r="W78" s="64">
        <v>34</v>
      </c>
      <c r="X78" s="64">
        <v>35</v>
      </c>
      <c r="Y78" s="63">
        <v>35</v>
      </c>
      <c r="Z78" s="63">
        <v>36</v>
      </c>
      <c r="AA78" s="64" t="s">
        <v>140</v>
      </c>
      <c r="AB78" s="64">
        <v>34</v>
      </c>
      <c r="AC78" s="64">
        <v>34</v>
      </c>
      <c r="AD78" s="64" t="s">
        <v>140</v>
      </c>
      <c r="AE78" s="64" t="s">
        <v>140</v>
      </c>
      <c r="AF78" s="64" t="s">
        <v>140</v>
      </c>
      <c r="AG78" s="64" t="s">
        <v>140</v>
      </c>
      <c r="AH78" s="64" t="s">
        <v>140</v>
      </c>
      <c r="AI78" s="64" t="s">
        <v>140</v>
      </c>
      <c r="AJ78" s="64" t="s">
        <v>140</v>
      </c>
      <c r="AK78" s="43">
        <f t="shared" ref="AK78" si="8">AVERAGE(F78:AJ78)</f>
        <v>31.722222222222221</v>
      </c>
      <c r="AL78" s="64">
        <v>16</v>
      </c>
      <c r="AM78" s="64">
        <v>16</v>
      </c>
      <c r="AN78" s="64">
        <v>17</v>
      </c>
      <c r="AO78" s="64" t="s">
        <v>140</v>
      </c>
      <c r="AP78" s="64">
        <v>19</v>
      </c>
      <c r="AQ78" s="64">
        <v>18</v>
      </c>
      <c r="AR78" s="64">
        <v>17</v>
      </c>
      <c r="AS78" s="64">
        <v>15</v>
      </c>
      <c r="AT78" s="64">
        <v>15</v>
      </c>
      <c r="AU78" s="64" t="s">
        <v>140</v>
      </c>
      <c r="AV78" s="64" t="s">
        <v>140</v>
      </c>
      <c r="AW78" s="64">
        <v>15</v>
      </c>
      <c r="AX78" s="64" t="s">
        <v>140</v>
      </c>
      <c r="AY78" s="64" t="s">
        <v>140</v>
      </c>
      <c r="AZ78" s="64">
        <v>15</v>
      </c>
      <c r="BA78" s="64">
        <v>16</v>
      </c>
      <c r="BB78" s="64">
        <v>17</v>
      </c>
      <c r="BC78" s="64">
        <v>17</v>
      </c>
      <c r="BD78" s="64">
        <v>18</v>
      </c>
      <c r="BE78" s="63">
        <v>17</v>
      </c>
      <c r="BF78" s="63">
        <v>15</v>
      </c>
      <c r="BG78" s="64" t="s">
        <v>140</v>
      </c>
      <c r="BH78" s="64">
        <v>16</v>
      </c>
      <c r="BI78" s="64">
        <v>16</v>
      </c>
      <c r="BJ78" s="64" t="s">
        <v>140</v>
      </c>
      <c r="BK78" s="64" t="s">
        <v>140</v>
      </c>
      <c r="BL78" s="64" t="s">
        <v>140</v>
      </c>
      <c r="BM78" s="64" t="s">
        <v>140</v>
      </c>
      <c r="BN78" s="64" t="s">
        <v>140</v>
      </c>
      <c r="BO78" s="64" t="s">
        <v>140</v>
      </c>
      <c r="BP78" s="64" t="s">
        <v>140</v>
      </c>
      <c r="BQ78" s="44">
        <f t="shared" ref="BQ78:BQ80" si="9">AVERAGE(AL78:BP78)</f>
        <v>16.388888888888889</v>
      </c>
    </row>
    <row r="79" spans="2:69" x14ac:dyDescent="0.3">
      <c r="B79" s="53" t="str">
        <f t="shared" si="7"/>
        <v xml:space="preserve">Media_Ríoverde </v>
      </c>
      <c r="C79" s="9" t="s">
        <v>12</v>
      </c>
      <c r="D79" s="9" t="s">
        <v>76</v>
      </c>
      <c r="E79" s="9" t="s">
        <v>77</v>
      </c>
      <c r="F79" s="64">
        <v>26.3</v>
      </c>
      <c r="G79" s="64">
        <v>28.5</v>
      </c>
      <c r="H79" s="64">
        <v>30.3</v>
      </c>
      <c r="I79" s="64">
        <v>30.5</v>
      </c>
      <c r="J79" s="64">
        <v>30.5</v>
      </c>
      <c r="K79" s="64">
        <v>32.5</v>
      </c>
      <c r="L79" s="64">
        <v>30</v>
      </c>
      <c r="M79" s="64">
        <v>31.6</v>
      </c>
      <c r="N79" s="64">
        <v>30.9</v>
      </c>
      <c r="O79" s="64">
        <v>29.9</v>
      </c>
      <c r="P79" s="64">
        <v>27</v>
      </c>
      <c r="Q79" s="64">
        <v>27.5</v>
      </c>
      <c r="R79" s="64">
        <v>33</v>
      </c>
      <c r="S79" s="64">
        <v>34.5</v>
      </c>
      <c r="T79" s="64">
        <v>36</v>
      </c>
      <c r="U79" s="64">
        <v>35.299999999999997</v>
      </c>
      <c r="V79" s="64">
        <v>33.9</v>
      </c>
      <c r="W79" s="64">
        <v>33.9</v>
      </c>
      <c r="X79" s="64">
        <v>34</v>
      </c>
      <c r="Y79" s="63">
        <v>34.799999999999997</v>
      </c>
      <c r="Z79" s="63">
        <v>34.6</v>
      </c>
      <c r="AA79" s="64">
        <v>33.200000000000003</v>
      </c>
      <c r="AB79" s="64">
        <v>33.200000000000003</v>
      </c>
      <c r="AC79" s="64">
        <v>34.6</v>
      </c>
      <c r="AD79" s="64">
        <v>36</v>
      </c>
      <c r="AE79" s="64">
        <v>37.5</v>
      </c>
      <c r="AF79" s="64">
        <v>36</v>
      </c>
      <c r="AG79" s="64">
        <v>36</v>
      </c>
      <c r="AH79" s="64">
        <v>34.5</v>
      </c>
      <c r="AI79" s="64">
        <v>34.5</v>
      </c>
      <c r="AJ79" s="64">
        <v>35.5</v>
      </c>
      <c r="AK79" s="43">
        <f t="shared" ref="AK79:AK81" si="10">AVERAGE(F79:AJ79)</f>
        <v>32.79032258064516</v>
      </c>
      <c r="AL79" s="64">
        <v>17.3</v>
      </c>
      <c r="AM79" s="64">
        <v>17.899999999999999</v>
      </c>
      <c r="AN79" s="64">
        <v>19</v>
      </c>
      <c r="AO79" s="64">
        <v>19</v>
      </c>
      <c r="AP79" s="64">
        <v>19.8</v>
      </c>
      <c r="AQ79" s="64">
        <v>19</v>
      </c>
      <c r="AR79" s="64">
        <v>18.7</v>
      </c>
      <c r="AS79" s="64">
        <v>17.2</v>
      </c>
      <c r="AT79" s="64">
        <v>16.899999999999999</v>
      </c>
      <c r="AU79" s="64">
        <v>18</v>
      </c>
      <c r="AV79" s="64">
        <v>16</v>
      </c>
      <c r="AW79" s="64">
        <v>15.6</v>
      </c>
      <c r="AX79" s="64">
        <v>16.399999999999999</v>
      </c>
      <c r="AY79" s="64">
        <v>17.7</v>
      </c>
      <c r="AZ79" s="64">
        <v>17.2</v>
      </c>
      <c r="BA79" s="64">
        <v>17.7</v>
      </c>
      <c r="BB79" s="64">
        <v>20</v>
      </c>
      <c r="BC79" s="64">
        <v>20</v>
      </c>
      <c r="BD79" s="64">
        <v>19.3</v>
      </c>
      <c r="BE79" s="63">
        <v>18.399999999999999</v>
      </c>
      <c r="BF79" s="63">
        <v>19.399999999999999</v>
      </c>
      <c r="BG79" s="64">
        <v>18.899999999999999</v>
      </c>
      <c r="BH79" s="64">
        <v>18.899999999999999</v>
      </c>
      <c r="BI79" s="64">
        <v>21</v>
      </c>
      <c r="BJ79" s="64">
        <v>18</v>
      </c>
      <c r="BK79" s="64">
        <v>17.100000000000001</v>
      </c>
      <c r="BL79" s="64">
        <v>17</v>
      </c>
      <c r="BM79" s="64">
        <v>18.899999999999999</v>
      </c>
      <c r="BN79" s="64">
        <v>20.100000000000001</v>
      </c>
      <c r="BO79" s="64">
        <v>16.8</v>
      </c>
      <c r="BP79" s="64">
        <v>17</v>
      </c>
      <c r="BQ79" s="44">
        <f t="shared" si="9"/>
        <v>18.199999999999996</v>
      </c>
    </row>
    <row r="80" spans="2:69" x14ac:dyDescent="0.3">
      <c r="B80" s="53" t="str">
        <f t="shared" si="7"/>
        <v>Media_San Ciro de Acosta</v>
      </c>
      <c r="C80" s="9" t="s">
        <v>12</v>
      </c>
      <c r="D80" s="9" t="s">
        <v>47</v>
      </c>
      <c r="E80" s="9" t="s">
        <v>47</v>
      </c>
      <c r="F80" s="64">
        <v>27</v>
      </c>
      <c r="G80" s="64">
        <v>29</v>
      </c>
      <c r="H80" s="64">
        <v>30</v>
      </c>
      <c r="I80" s="64">
        <v>31</v>
      </c>
      <c r="J80" s="64">
        <v>30</v>
      </c>
      <c r="K80" s="64">
        <v>31</v>
      </c>
      <c r="L80" s="64">
        <v>30</v>
      </c>
      <c r="M80" s="64">
        <v>32</v>
      </c>
      <c r="N80" s="64">
        <v>31</v>
      </c>
      <c r="O80" s="64" t="s">
        <v>140</v>
      </c>
      <c r="P80" s="64">
        <v>24</v>
      </c>
      <c r="Q80" s="64">
        <v>27</v>
      </c>
      <c r="R80" s="64">
        <v>32</v>
      </c>
      <c r="S80" s="64">
        <v>35</v>
      </c>
      <c r="T80" s="64">
        <v>36</v>
      </c>
      <c r="U80" s="64">
        <v>34</v>
      </c>
      <c r="V80" s="64">
        <v>34</v>
      </c>
      <c r="W80" s="64">
        <v>34</v>
      </c>
      <c r="X80" s="64">
        <v>34</v>
      </c>
      <c r="Y80" s="64">
        <v>35</v>
      </c>
      <c r="Z80" s="64">
        <v>36</v>
      </c>
      <c r="AA80" s="64">
        <v>34</v>
      </c>
      <c r="AB80" s="64">
        <v>34</v>
      </c>
      <c r="AC80" s="64" t="s">
        <v>140</v>
      </c>
      <c r="AD80" s="64">
        <v>36</v>
      </c>
      <c r="AE80" s="64">
        <v>38</v>
      </c>
      <c r="AF80" s="64">
        <v>37</v>
      </c>
      <c r="AG80" s="64">
        <v>34</v>
      </c>
      <c r="AH80" s="64">
        <v>34</v>
      </c>
      <c r="AI80" s="64" t="s">
        <v>140</v>
      </c>
      <c r="AJ80" s="64">
        <v>35</v>
      </c>
      <c r="AK80" s="43">
        <f t="shared" si="10"/>
        <v>32.642857142857146</v>
      </c>
      <c r="AL80" s="64">
        <v>19</v>
      </c>
      <c r="AM80" s="64">
        <v>19</v>
      </c>
      <c r="AN80" s="64">
        <v>20</v>
      </c>
      <c r="AO80" s="64">
        <v>21</v>
      </c>
      <c r="AP80" s="64">
        <v>20</v>
      </c>
      <c r="AQ80" s="64">
        <v>20</v>
      </c>
      <c r="AR80" s="64">
        <v>20</v>
      </c>
      <c r="AS80" s="64">
        <v>19</v>
      </c>
      <c r="AT80" s="64">
        <v>17</v>
      </c>
      <c r="AU80" s="64" t="s">
        <v>140</v>
      </c>
      <c r="AV80" s="64">
        <v>17</v>
      </c>
      <c r="AW80" s="64">
        <v>17</v>
      </c>
      <c r="AX80" s="64">
        <v>17</v>
      </c>
      <c r="AY80" s="64">
        <v>17</v>
      </c>
      <c r="AZ80" s="64">
        <v>18</v>
      </c>
      <c r="BA80" s="64">
        <v>20</v>
      </c>
      <c r="BB80" s="64">
        <v>20</v>
      </c>
      <c r="BC80" s="64">
        <v>20</v>
      </c>
      <c r="BD80" s="64">
        <v>20</v>
      </c>
      <c r="BE80" s="64">
        <v>20</v>
      </c>
      <c r="BF80" s="64">
        <v>20</v>
      </c>
      <c r="BG80" s="64">
        <v>21</v>
      </c>
      <c r="BH80" s="64">
        <v>21</v>
      </c>
      <c r="BI80" s="64">
        <v>21</v>
      </c>
      <c r="BJ80" s="64">
        <v>20</v>
      </c>
      <c r="BK80" s="64" t="s">
        <v>140</v>
      </c>
      <c r="BL80" s="64">
        <v>20</v>
      </c>
      <c r="BM80" s="64">
        <v>20</v>
      </c>
      <c r="BN80" s="64">
        <v>21</v>
      </c>
      <c r="BO80" s="64">
        <v>19</v>
      </c>
      <c r="BP80" s="64">
        <v>18</v>
      </c>
      <c r="BQ80" s="44">
        <f t="shared" si="9"/>
        <v>19.379310344827587</v>
      </c>
    </row>
    <row r="81" spans="3:69" x14ac:dyDescent="0.3">
      <c r="C81" s="206" t="s">
        <v>103</v>
      </c>
      <c r="D81" s="207"/>
      <c r="E81" s="208"/>
      <c r="F81" s="45">
        <f t="shared" ref="F81:AJ81" si="11">AVERAGE(F5:F80)</f>
        <v>24.22545454545455</v>
      </c>
      <c r="G81" s="45">
        <f t="shared" si="11"/>
        <v>25.987272727272732</v>
      </c>
      <c r="H81" s="45">
        <f t="shared" si="11"/>
        <v>26.796078431372553</v>
      </c>
      <c r="I81" s="45">
        <f t="shared" si="11"/>
        <v>27.623076923076916</v>
      </c>
      <c r="J81" s="45">
        <f t="shared" si="11"/>
        <v>28.018867924528305</v>
      </c>
      <c r="K81" s="45">
        <f t="shared" si="11"/>
        <v>28.838888888888892</v>
      </c>
      <c r="L81" s="45">
        <f t="shared" si="11"/>
        <v>28.922222222222224</v>
      </c>
      <c r="M81" s="45">
        <f t="shared" si="11"/>
        <v>28.311111111111117</v>
      </c>
      <c r="N81" s="45">
        <f t="shared" si="11"/>
        <v>27.935185185185187</v>
      </c>
      <c r="O81" s="45">
        <f t="shared" si="11"/>
        <v>27.810204081632655</v>
      </c>
      <c r="P81" s="45">
        <f t="shared" si="11"/>
        <v>26.732000000000003</v>
      </c>
      <c r="Q81" s="45">
        <f t="shared" si="11"/>
        <v>27.100000000000009</v>
      </c>
      <c r="R81" s="45">
        <f t="shared" si="11"/>
        <v>29.971153846153843</v>
      </c>
      <c r="S81" s="45">
        <f t="shared" si="11"/>
        <v>32.021153846153851</v>
      </c>
      <c r="T81" s="45">
        <f t="shared" si="11"/>
        <v>32.713207547169809</v>
      </c>
      <c r="U81" s="45">
        <f t="shared" si="11"/>
        <v>32.066666666666663</v>
      </c>
      <c r="V81" s="45">
        <f t="shared" si="11"/>
        <v>30.867307692307694</v>
      </c>
      <c r="W81" s="45">
        <f t="shared" si="11"/>
        <v>30.605882352941183</v>
      </c>
      <c r="X81" s="45">
        <f t="shared" si="11"/>
        <v>31.373584905660376</v>
      </c>
      <c r="Y81" s="45">
        <f t="shared" si="11"/>
        <v>31.901886792452835</v>
      </c>
      <c r="Z81" s="45">
        <f t="shared" si="11"/>
        <v>31.721153846153836</v>
      </c>
      <c r="AA81" s="45">
        <f t="shared" si="11"/>
        <v>31.639215686274508</v>
      </c>
      <c r="AB81" s="45">
        <f t="shared" si="11"/>
        <v>31.446153846153852</v>
      </c>
      <c r="AC81" s="45">
        <f t="shared" si="11"/>
        <v>31.25</v>
      </c>
      <c r="AD81" s="45">
        <f t="shared" si="11"/>
        <v>32.475925925925921</v>
      </c>
      <c r="AE81" s="45">
        <f t="shared" si="11"/>
        <v>33.350909090909084</v>
      </c>
      <c r="AF81" s="45">
        <f t="shared" si="11"/>
        <v>33.034545454545466</v>
      </c>
      <c r="AG81" s="45">
        <f t="shared" si="11"/>
        <v>32.470909090909096</v>
      </c>
      <c r="AH81" s="45">
        <f t="shared" si="11"/>
        <v>32.548214285714288</v>
      </c>
      <c r="AI81" s="45">
        <f t="shared" si="11"/>
        <v>31.900000000000006</v>
      </c>
      <c r="AJ81" s="45">
        <f t="shared" si="11"/>
        <v>33.091780821917808</v>
      </c>
      <c r="AK81" s="43">
        <f t="shared" si="10"/>
        <v>30.153226249637264</v>
      </c>
      <c r="AL81" s="45">
        <f t="shared" ref="AL81:BP81" si="12">AVERAGE(AL5:AL80)</f>
        <v>16.954545454545457</v>
      </c>
      <c r="AM81" s="45">
        <f t="shared" si="12"/>
        <v>16.41090909090909</v>
      </c>
      <c r="AN81" s="45">
        <f t="shared" si="12"/>
        <v>16.696078431372548</v>
      </c>
      <c r="AO81" s="45">
        <f t="shared" si="12"/>
        <v>16.888461538461538</v>
      </c>
      <c r="AP81" s="45">
        <f t="shared" si="12"/>
        <v>17.611320754716981</v>
      </c>
      <c r="AQ81" s="45">
        <f t="shared" si="12"/>
        <v>17.468518518518515</v>
      </c>
      <c r="AR81" s="45">
        <f t="shared" si="12"/>
        <v>17.359259259259264</v>
      </c>
      <c r="AS81" s="45">
        <f t="shared" si="12"/>
        <v>16.92962962962963</v>
      </c>
      <c r="AT81" s="45">
        <f t="shared" si="12"/>
        <v>15.507547169811321</v>
      </c>
      <c r="AU81" s="45">
        <f t="shared" si="12"/>
        <v>15.024489795918369</v>
      </c>
      <c r="AV81" s="45">
        <f t="shared" si="12"/>
        <v>16.093999999999998</v>
      </c>
      <c r="AW81" s="45">
        <f t="shared" si="12"/>
        <v>14.816981132075473</v>
      </c>
      <c r="AX81" s="45">
        <f t="shared" si="12"/>
        <v>14.217307692307688</v>
      </c>
      <c r="AY81" s="45">
        <f t="shared" si="12"/>
        <v>13.596153846153847</v>
      </c>
      <c r="AZ81" s="45">
        <f t="shared" si="12"/>
        <v>14.962264150943396</v>
      </c>
      <c r="BA81" s="45">
        <f t="shared" si="12"/>
        <v>16.249999999999996</v>
      </c>
      <c r="BB81" s="45">
        <f t="shared" si="12"/>
        <v>16.771153846153847</v>
      </c>
      <c r="BC81" s="45">
        <f t="shared" si="12"/>
        <v>17.913725490196082</v>
      </c>
      <c r="BD81" s="45">
        <f t="shared" si="12"/>
        <v>17.973584905660378</v>
      </c>
      <c r="BE81" s="45">
        <f t="shared" si="12"/>
        <v>16.624528301886794</v>
      </c>
      <c r="BF81" s="45">
        <f t="shared" si="12"/>
        <v>16.590384615384615</v>
      </c>
      <c r="BG81" s="45">
        <f t="shared" si="12"/>
        <v>16.637254901960784</v>
      </c>
      <c r="BH81" s="45">
        <f t="shared" si="12"/>
        <v>17.712692307692308</v>
      </c>
      <c r="BI81" s="45">
        <f t="shared" si="12"/>
        <v>17.609433962264148</v>
      </c>
      <c r="BJ81" s="45">
        <f t="shared" si="12"/>
        <v>17.953703703703706</v>
      </c>
      <c r="BK81" s="45">
        <f t="shared" si="12"/>
        <v>16.290740740740745</v>
      </c>
      <c r="BL81" s="45">
        <f t="shared" si="12"/>
        <v>15.889090909090909</v>
      </c>
      <c r="BM81" s="45">
        <f t="shared" si="12"/>
        <v>16.096363636363634</v>
      </c>
      <c r="BN81" s="45">
        <f t="shared" si="12"/>
        <v>17.25357142857143</v>
      </c>
      <c r="BO81" s="45">
        <f t="shared" si="12"/>
        <v>16.842857142857145</v>
      </c>
      <c r="BP81" s="45">
        <f t="shared" si="12"/>
        <v>16.973972602739728</v>
      </c>
      <c r="BQ81" s="44">
        <f>AVERAGE(SUM(AL81+AM81+AN81+AO81+AP81+AQ81+AR81+AS81+AT81+AU81+AV81+AW81+AX81+AY81+AZ81+BA81+BB81+BC81+BD81+BE81+BF81+BG81+BH81+BI81+BJ81+BK81+BL81+BM81+BN81+BO81+BP81))/$AJ$4</f>
        <v>16.513565321286752</v>
      </c>
    </row>
    <row r="82" spans="3:69" x14ac:dyDescent="0.3"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</row>
    <row r="83" spans="3:69" x14ac:dyDescent="0.3"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  <c r="BP83" s="46"/>
    </row>
    <row r="84" spans="3:69" x14ac:dyDescent="0.3"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  <c r="BP84" s="46"/>
    </row>
    <row r="85" spans="3:69" x14ac:dyDescent="0.3"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6"/>
      <c r="BP85" s="46"/>
    </row>
    <row r="86" spans="3:69" x14ac:dyDescent="0.3"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  <c r="BO86" s="46"/>
      <c r="BP86" s="46"/>
    </row>
    <row r="87" spans="3:69" x14ac:dyDescent="0.3"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</row>
    <row r="88" spans="3:69" x14ac:dyDescent="0.3"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</row>
    <row r="89" spans="3:69" x14ac:dyDescent="0.3"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</row>
    <row r="90" spans="3:69" x14ac:dyDescent="0.3"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</row>
    <row r="91" spans="3:69" x14ac:dyDescent="0.3"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</row>
    <row r="92" spans="3:69" x14ac:dyDescent="0.3"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46"/>
    </row>
    <row r="93" spans="3:69" x14ac:dyDescent="0.3"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  <c r="BP93" s="46"/>
    </row>
    <row r="94" spans="3:69" x14ac:dyDescent="0.3"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  <c r="BP94" s="46"/>
    </row>
    <row r="95" spans="3:69" x14ac:dyDescent="0.3"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  <c r="BP95" s="46"/>
    </row>
    <row r="96" spans="3:69" x14ac:dyDescent="0.3"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  <c r="BN96" s="46"/>
      <c r="BO96" s="46"/>
      <c r="BP96" s="46"/>
    </row>
    <row r="97" spans="6:68" x14ac:dyDescent="0.3"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  <c r="BN97" s="46"/>
      <c r="BO97" s="46"/>
      <c r="BP97" s="46"/>
    </row>
    <row r="98" spans="6:68" x14ac:dyDescent="0.3"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  <c r="BP98" s="46"/>
    </row>
    <row r="99" spans="6:68" x14ac:dyDescent="0.3"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  <c r="BP99" s="46"/>
    </row>
    <row r="100" spans="6:68" x14ac:dyDescent="0.3"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  <c r="BP100" s="46"/>
    </row>
    <row r="101" spans="6:68" x14ac:dyDescent="0.3"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  <c r="BN101" s="46"/>
      <c r="BO101" s="46"/>
      <c r="BP101" s="46"/>
    </row>
    <row r="102" spans="6:68" x14ac:dyDescent="0.3"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  <c r="BP102" s="46"/>
    </row>
    <row r="103" spans="6:68" x14ac:dyDescent="0.3"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  <c r="BP103" s="46"/>
    </row>
    <row r="104" spans="6:68" x14ac:dyDescent="0.3"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  <c r="BN104" s="46"/>
      <c r="BO104" s="46"/>
      <c r="BP104" s="46"/>
    </row>
    <row r="105" spans="6:68" x14ac:dyDescent="0.3"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  <c r="BN105" s="46"/>
      <c r="BO105" s="46"/>
      <c r="BP105" s="46"/>
    </row>
    <row r="106" spans="6:68" x14ac:dyDescent="0.3"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  <c r="BN106" s="46"/>
      <c r="BO106" s="46"/>
      <c r="BP106" s="46"/>
    </row>
    <row r="107" spans="6:68" x14ac:dyDescent="0.3"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  <c r="BN107" s="46"/>
      <c r="BO107" s="46"/>
      <c r="BP107" s="46"/>
    </row>
    <row r="108" spans="6:68" x14ac:dyDescent="0.3"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  <c r="BN108" s="46"/>
      <c r="BO108" s="46"/>
      <c r="BP108" s="46"/>
    </row>
    <row r="109" spans="6:68" x14ac:dyDescent="0.3"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  <c r="BN109" s="46"/>
      <c r="BO109" s="46"/>
      <c r="BP109" s="46"/>
    </row>
    <row r="110" spans="6:68" x14ac:dyDescent="0.3"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  <c r="BN110" s="46"/>
      <c r="BO110" s="46"/>
      <c r="BP110" s="46"/>
    </row>
    <row r="111" spans="6:68" x14ac:dyDescent="0.3"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  <c r="BN111" s="46"/>
      <c r="BO111" s="46"/>
      <c r="BP111" s="46"/>
    </row>
    <row r="112" spans="6:68" x14ac:dyDescent="0.3"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  <c r="BN112" s="46"/>
      <c r="BO112" s="46"/>
      <c r="BP112" s="46"/>
    </row>
    <row r="113" spans="6:68" x14ac:dyDescent="0.3"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  <c r="BN113" s="46"/>
      <c r="BO113" s="46"/>
      <c r="BP113" s="46"/>
    </row>
    <row r="114" spans="6:68" x14ac:dyDescent="0.3"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  <c r="BN114" s="46"/>
      <c r="BO114" s="46"/>
      <c r="BP114" s="46"/>
    </row>
    <row r="115" spans="6:68" x14ac:dyDescent="0.3"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  <c r="BN115" s="46"/>
      <c r="BO115" s="46"/>
      <c r="BP115" s="46"/>
    </row>
    <row r="116" spans="6:68" x14ac:dyDescent="0.3"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  <c r="BN116" s="46"/>
      <c r="BO116" s="46"/>
      <c r="BP116" s="46"/>
    </row>
    <row r="117" spans="6:68" x14ac:dyDescent="0.3"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  <c r="BN117" s="46"/>
      <c r="BO117" s="46"/>
      <c r="BP117" s="46"/>
    </row>
    <row r="118" spans="6:68" x14ac:dyDescent="0.3"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  <c r="BN118" s="46"/>
      <c r="BO118" s="46"/>
      <c r="BP118" s="46"/>
    </row>
    <row r="119" spans="6:68" x14ac:dyDescent="0.3"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46"/>
      <c r="BO119" s="46"/>
      <c r="BP119" s="46"/>
    </row>
    <row r="120" spans="6:68" x14ac:dyDescent="0.3"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  <c r="BN120" s="46"/>
      <c r="BO120" s="46"/>
      <c r="BP120" s="46"/>
    </row>
    <row r="121" spans="6:68" x14ac:dyDescent="0.3"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BB121" s="46"/>
      <c r="BC121" s="46"/>
      <c r="BD121" s="46"/>
      <c r="BE121" s="46"/>
      <c r="BF121" s="46"/>
      <c r="BG121" s="46"/>
      <c r="BH121" s="46"/>
      <c r="BI121" s="46"/>
      <c r="BJ121" s="46"/>
      <c r="BK121" s="46"/>
      <c r="BL121" s="46"/>
      <c r="BM121" s="46"/>
      <c r="BN121" s="46"/>
      <c r="BO121" s="46"/>
      <c r="BP121" s="46"/>
    </row>
    <row r="122" spans="6:68" x14ac:dyDescent="0.3"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46"/>
      <c r="BL122" s="46"/>
      <c r="BM122" s="46"/>
      <c r="BN122" s="46"/>
      <c r="BO122" s="46"/>
      <c r="BP122" s="46"/>
    </row>
    <row r="123" spans="6:68" x14ac:dyDescent="0.3"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6"/>
      <c r="BM123" s="46"/>
      <c r="BN123" s="46"/>
      <c r="BO123" s="46"/>
      <c r="BP123" s="46"/>
    </row>
    <row r="124" spans="6:68" x14ac:dyDescent="0.3"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BB124" s="46"/>
      <c r="BC124" s="46"/>
      <c r="BD124" s="46"/>
      <c r="BE124" s="46"/>
      <c r="BF124" s="46"/>
      <c r="BG124" s="46"/>
      <c r="BH124" s="46"/>
      <c r="BI124" s="46"/>
      <c r="BJ124" s="46"/>
      <c r="BK124" s="46"/>
      <c r="BL124" s="46"/>
      <c r="BM124" s="46"/>
      <c r="BN124" s="46"/>
      <c r="BO124" s="46"/>
      <c r="BP124" s="46"/>
    </row>
    <row r="125" spans="6:68" x14ac:dyDescent="0.3"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BB125" s="46"/>
      <c r="BC125" s="46"/>
      <c r="BD125" s="46"/>
      <c r="BE125" s="46"/>
      <c r="BF125" s="46"/>
      <c r="BG125" s="46"/>
      <c r="BH125" s="46"/>
      <c r="BI125" s="46"/>
      <c r="BJ125" s="46"/>
      <c r="BK125" s="46"/>
      <c r="BL125" s="46"/>
      <c r="BM125" s="46"/>
      <c r="BN125" s="46"/>
      <c r="BO125" s="46"/>
      <c r="BP125" s="46"/>
    </row>
    <row r="126" spans="6:68" x14ac:dyDescent="0.3"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BB126" s="46"/>
      <c r="BC126" s="46"/>
      <c r="BD126" s="46"/>
      <c r="BE126" s="46"/>
      <c r="BF126" s="46"/>
      <c r="BG126" s="46"/>
      <c r="BH126" s="46"/>
      <c r="BI126" s="46"/>
      <c r="BJ126" s="46"/>
      <c r="BK126" s="46"/>
      <c r="BL126" s="46"/>
      <c r="BM126" s="46"/>
      <c r="BN126" s="46"/>
      <c r="BO126" s="46"/>
      <c r="BP126" s="46"/>
    </row>
    <row r="127" spans="6:68" x14ac:dyDescent="0.3"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BB127" s="46"/>
      <c r="BC127" s="46"/>
      <c r="BD127" s="46"/>
      <c r="BE127" s="46"/>
      <c r="BF127" s="46"/>
      <c r="BG127" s="46"/>
      <c r="BH127" s="46"/>
      <c r="BI127" s="46"/>
      <c r="BJ127" s="46"/>
      <c r="BK127" s="46"/>
      <c r="BL127" s="46"/>
      <c r="BM127" s="46"/>
      <c r="BN127" s="46"/>
      <c r="BO127" s="46"/>
      <c r="BP127" s="46"/>
    </row>
    <row r="128" spans="6:68" x14ac:dyDescent="0.3"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BB128" s="46"/>
      <c r="BC128" s="46"/>
      <c r="BD128" s="46"/>
      <c r="BE128" s="46"/>
      <c r="BF128" s="46"/>
      <c r="BG128" s="46"/>
      <c r="BH128" s="46"/>
      <c r="BI128" s="46"/>
      <c r="BJ128" s="46"/>
      <c r="BK128" s="46"/>
      <c r="BL128" s="46"/>
      <c r="BM128" s="46"/>
      <c r="BN128" s="46"/>
      <c r="BO128" s="46"/>
      <c r="BP128" s="46"/>
    </row>
    <row r="129" spans="6:68" x14ac:dyDescent="0.3"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BB129" s="46"/>
      <c r="BC129" s="46"/>
      <c r="BD129" s="46"/>
      <c r="BE129" s="46"/>
      <c r="BF129" s="46"/>
      <c r="BG129" s="46"/>
      <c r="BH129" s="46"/>
      <c r="BI129" s="46"/>
      <c r="BJ129" s="46"/>
      <c r="BK129" s="46"/>
      <c r="BL129" s="46"/>
      <c r="BM129" s="46"/>
      <c r="BN129" s="46"/>
      <c r="BO129" s="46"/>
      <c r="BP129" s="46"/>
    </row>
    <row r="130" spans="6:68" x14ac:dyDescent="0.3"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BB130" s="46"/>
      <c r="BC130" s="46"/>
      <c r="BD130" s="46"/>
      <c r="BE130" s="46"/>
      <c r="BF130" s="46"/>
      <c r="BG130" s="46"/>
      <c r="BH130" s="46"/>
      <c r="BI130" s="46"/>
      <c r="BJ130" s="46"/>
      <c r="BK130" s="46"/>
      <c r="BL130" s="46"/>
      <c r="BM130" s="46"/>
      <c r="BN130" s="46"/>
      <c r="BO130" s="46"/>
      <c r="BP130" s="46"/>
    </row>
    <row r="131" spans="6:68" x14ac:dyDescent="0.3"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BB131" s="46"/>
      <c r="BC131" s="46"/>
      <c r="BD131" s="46"/>
      <c r="BE131" s="46"/>
      <c r="BF131" s="46"/>
      <c r="BG131" s="46"/>
      <c r="BH131" s="46"/>
      <c r="BI131" s="46"/>
      <c r="BJ131" s="46"/>
      <c r="BK131" s="46"/>
      <c r="BL131" s="46"/>
      <c r="BM131" s="46"/>
      <c r="BN131" s="46"/>
      <c r="BO131" s="46"/>
      <c r="BP131" s="46"/>
    </row>
    <row r="132" spans="6:68" x14ac:dyDescent="0.3"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BB132" s="46"/>
      <c r="BC132" s="46"/>
      <c r="BD132" s="46"/>
      <c r="BE132" s="46"/>
      <c r="BF132" s="46"/>
      <c r="BG132" s="46"/>
      <c r="BH132" s="46"/>
      <c r="BI132" s="46"/>
      <c r="BJ132" s="46"/>
      <c r="BK132" s="46"/>
      <c r="BL132" s="46"/>
      <c r="BM132" s="46"/>
      <c r="BN132" s="46"/>
      <c r="BO132" s="46"/>
      <c r="BP132" s="46"/>
    </row>
    <row r="133" spans="6:68" x14ac:dyDescent="0.3"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BB133" s="46"/>
      <c r="BC133" s="46"/>
      <c r="BD133" s="46"/>
      <c r="BE133" s="46"/>
      <c r="BF133" s="46"/>
      <c r="BG133" s="46"/>
      <c r="BH133" s="46"/>
      <c r="BI133" s="46"/>
      <c r="BJ133" s="46"/>
      <c r="BK133" s="46"/>
      <c r="BL133" s="46"/>
      <c r="BM133" s="46"/>
      <c r="BN133" s="46"/>
      <c r="BO133" s="46"/>
      <c r="BP133" s="46"/>
    </row>
    <row r="134" spans="6:68" x14ac:dyDescent="0.3"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BB134" s="46"/>
      <c r="BC134" s="46"/>
      <c r="BD134" s="46"/>
      <c r="BE134" s="46"/>
      <c r="BF134" s="46"/>
      <c r="BG134" s="46"/>
      <c r="BH134" s="46"/>
      <c r="BI134" s="46"/>
      <c r="BJ134" s="46"/>
      <c r="BK134" s="46"/>
      <c r="BL134" s="46"/>
      <c r="BM134" s="46"/>
      <c r="BN134" s="46"/>
      <c r="BO134" s="46"/>
      <c r="BP134" s="46"/>
    </row>
    <row r="135" spans="6:68" x14ac:dyDescent="0.3"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BB135" s="46"/>
      <c r="BC135" s="46"/>
      <c r="BD135" s="46"/>
      <c r="BE135" s="46"/>
      <c r="BF135" s="46"/>
      <c r="BG135" s="46"/>
      <c r="BH135" s="46"/>
      <c r="BI135" s="46"/>
      <c r="BJ135" s="46"/>
      <c r="BK135" s="46"/>
      <c r="BL135" s="46"/>
      <c r="BM135" s="46"/>
      <c r="BN135" s="46"/>
      <c r="BO135" s="46"/>
      <c r="BP135" s="46"/>
    </row>
    <row r="136" spans="6:68" x14ac:dyDescent="0.3"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BB136" s="46"/>
      <c r="BC136" s="46"/>
      <c r="BD136" s="46"/>
      <c r="BE136" s="46"/>
      <c r="BF136" s="46"/>
      <c r="BG136" s="46"/>
      <c r="BH136" s="46"/>
      <c r="BI136" s="46"/>
      <c r="BJ136" s="46"/>
      <c r="BK136" s="46"/>
      <c r="BL136" s="46"/>
      <c r="BM136" s="46"/>
      <c r="BN136" s="46"/>
      <c r="BO136" s="46"/>
      <c r="BP136" s="46"/>
    </row>
    <row r="137" spans="6:68" x14ac:dyDescent="0.3"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BB137" s="46"/>
      <c r="BC137" s="46"/>
      <c r="BD137" s="46"/>
      <c r="BE137" s="46"/>
      <c r="BF137" s="46"/>
      <c r="BG137" s="46"/>
      <c r="BH137" s="46"/>
      <c r="BI137" s="46"/>
      <c r="BJ137" s="46"/>
      <c r="BK137" s="46"/>
      <c r="BL137" s="46"/>
      <c r="BM137" s="46"/>
      <c r="BN137" s="46"/>
      <c r="BO137" s="46"/>
      <c r="BP137" s="46"/>
    </row>
    <row r="138" spans="6:68" x14ac:dyDescent="0.3"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BB138" s="46"/>
      <c r="BC138" s="46"/>
      <c r="BD138" s="46"/>
      <c r="BE138" s="46"/>
      <c r="BF138" s="46"/>
      <c r="BG138" s="46"/>
      <c r="BH138" s="46"/>
      <c r="BI138" s="46"/>
      <c r="BJ138" s="46"/>
      <c r="BK138" s="46"/>
      <c r="BL138" s="46"/>
      <c r="BM138" s="46"/>
      <c r="BN138" s="46"/>
      <c r="BO138" s="46"/>
      <c r="BP138" s="46"/>
    </row>
    <row r="139" spans="6:68" x14ac:dyDescent="0.3"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BB139" s="46"/>
      <c r="BC139" s="46"/>
      <c r="BD139" s="46"/>
      <c r="BE139" s="46"/>
      <c r="BF139" s="46"/>
      <c r="BG139" s="46"/>
      <c r="BH139" s="46"/>
      <c r="BI139" s="46"/>
      <c r="BJ139" s="46"/>
      <c r="BK139" s="46"/>
      <c r="BL139" s="46"/>
      <c r="BM139" s="46"/>
      <c r="BN139" s="46"/>
      <c r="BO139" s="46"/>
      <c r="BP139" s="46"/>
    </row>
    <row r="140" spans="6:68" x14ac:dyDescent="0.3"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BB140" s="46"/>
      <c r="BC140" s="46"/>
      <c r="BD140" s="46"/>
      <c r="BE140" s="46"/>
      <c r="BF140" s="46"/>
      <c r="BG140" s="46"/>
      <c r="BH140" s="46"/>
      <c r="BI140" s="46"/>
      <c r="BJ140" s="46"/>
      <c r="BK140" s="46"/>
      <c r="BL140" s="46"/>
      <c r="BM140" s="46"/>
      <c r="BN140" s="46"/>
      <c r="BO140" s="46"/>
      <c r="BP140" s="46"/>
    </row>
    <row r="141" spans="6:68" x14ac:dyDescent="0.3"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BB141" s="46"/>
      <c r="BC141" s="46"/>
      <c r="BD141" s="46"/>
      <c r="BE141" s="46"/>
      <c r="BF141" s="46"/>
      <c r="BG141" s="46"/>
      <c r="BH141" s="46"/>
      <c r="BI141" s="46"/>
      <c r="BJ141" s="46"/>
      <c r="BK141" s="46"/>
      <c r="BL141" s="46"/>
      <c r="BM141" s="46"/>
      <c r="BN141" s="46"/>
      <c r="BO141" s="46"/>
      <c r="BP141" s="46"/>
    </row>
    <row r="142" spans="6:68" x14ac:dyDescent="0.3"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BB142" s="46"/>
      <c r="BC142" s="46"/>
      <c r="BD142" s="46"/>
      <c r="BE142" s="46"/>
      <c r="BF142" s="46"/>
      <c r="BG142" s="46"/>
      <c r="BH142" s="46"/>
      <c r="BI142" s="46"/>
      <c r="BJ142" s="46"/>
      <c r="BK142" s="46"/>
      <c r="BL142" s="46"/>
      <c r="BM142" s="46"/>
      <c r="BN142" s="46"/>
      <c r="BO142" s="46"/>
      <c r="BP142" s="46"/>
    </row>
    <row r="143" spans="6:68" x14ac:dyDescent="0.3"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BB143" s="46"/>
      <c r="BC143" s="46"/>
      <c r="BD143" s="46"/>
      <c r="BE143" s="46"/>
      <c r="BF143" s="46"/>
      <c r="BG143" s="46"/>
      <c r="BH143" s="46"/>
      <c r="BI143" s="46"/>
      <c r="BJ143" s="46"/>
      <c r="BK143" s="46"/>
      <c r="BL143" s="46"/>
      <c r="BM143" s="46"/>
      <c r="BN143" s="46"/>
      <c r="BO143" s="46"/>
      <c r="BP143" s="46"/>
    </row>
    <row r="144" spans="6:68" x14ac:dyDescent="0.3"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BB144" s="46"/>
      <c r="BC144" s="46"/>
      <c r="BD144" s="46"/>
      <c r="BE144" s="46"/>
      <c r="BF144" s="46"/>
      <c r="BG144" s="46"/>
      <c r="BH144" s="46"/>
      <c r="BI144" s="46"/>
      <c r="BJ144" s="46"/>
      <c r="BK144" s="46"/>
      <c r="BL144" s="46"/>
      <c r="BM144" s="46"/>
      <c r="BN144" s="46"/>
      <c r="BO144" s="46"/>
      <c r="BP144" s="46"/>
    </row>
    <row r="145" spans="6:68" x14ac:dyDescent="0.3"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BB145" s="46"/>
      <c r="BC145" s="46"/>
      <c r="BD145" s="46"/>
      <c r="BE145" s="46"/>
      <c r="BF145" s="46"/>
      <c r="BG145" s="46"/>
      <c r="BH145" s="46"/>
      <c r="BI145" s="46"/>
      <c r="BJ145" s="46"/>
      <c r="BK145" s="46"/>
      <c r="BL145" s="46"/>
      <c r="BM145" s="46"/>
      <c r="BN145" s="46"/>
      <c r="BO145" s="46"/>
      <c r="BP145" s="46"/>
    </row>
    <row r="146" spans="6:68" x14ac:dyDescent="0.3"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BB146" s="46"/>
      <c r="BC146" s="46"/>
      <c r="BD146" s="46"/>
      <c r="BE146" s="46"/>
      <c r="BF146" s="46"/>
      <c r="BG146" s="46"/>
      <c r="BH146" s="46"/>
      <c r="BI146" s="46"/>
      <c r="BJ146" s="46"/>
      <c r="BK146" s="46"/>
      <c r="BL146" s="46"/>
      <c r="BM146" s="46"/>
      <c r="BN146" s="46"/>
      <c r="BO146" s="46"/>
      <c r="BP146" s="46"/>
    </row>
    <row r="147" spans="6:68" x14ac:dyDescent="0.3"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BB147" s="46"/>
      <c r="BC147" s="46"/>
      <c r="BD147" s="46"/>
      <c r="BE147" s="46"/>
      <c r="BF147" s="46"/>
      <c r="BG147" s="46"/>
      <c r="BH147" s="46"/>
      <c r="BI147" s="46"/>
      <c r="BJ147" s="46"/>
      <c r="BK147" s="46"/>
      <c r="BL147" s="46"/>
      <c r="BM147" s="46"/>
      <c r="BN147" s="46"/>
      <c r="BO147" s="46"/>
      <c r="BP147" s="46"/>
    </row>
    <row r="148" spans="6:68" x14ac:dyDescent="0.3"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BB148" s="46"/>
      <c r="BC148" s="46"/>
      <c r="BD148" s="46"/>
      <c r="BE148" s="46"/>
      <c r="BF148" s="46"/>
      <c r="BG148" s="46"/>
      <c r="BH148" s="46"/>
      <c r="BI148" s="46"/>
      <c r="BJ148" s="46"/>
      <c r="BK148" s="46"/>
      <c r="BL148" s="46"/>
      <c r="BM148" s="46"/>
      <c r="BN148" s="46"/>
      <c r="BO148" s="46"/>
      <c r="BP148" s="46"/>
    </row>
    <row r="149" spans="6:68" x14ac:dyDescent="0.3"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BB149" s="46"/>
      <c r="BC149" s="46"/>
      <c r="BD149" s="46"/>
      <c r="BE149" s="46"/>
      <c r="BF149" s="46"/>
      <c r="BG149" s="46"/>
      <c r="BH149" s="46"/>
      <c r="BI149" s="46"/>
      <c r="BJ149" s="46"/>
      <c r="BK149" s="46"/>
      <c r="BL149" s="46"/>
      <c r="BM149" s="46"/>
      <c r="BN149" s="46"/>
      <c r="BO149" s="46"/>
      <c r="BP149" s="46"/>
    </row>
    <row r="150" spans="6:68" x14ac:dyDescent="0.3"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46"/>
      <c r="BO150" s="46"/>
      <c r="BP150" s="46"/>
    </row>
    <row r="151" spans="6:68" x14ac:dyDescent="0.3"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BB151" s="46"/>
      <c r="BC151" s="46"/>
      <c r="BD151" s="46"/>
      <c r="BE151" s="46"/>
      <c r="BF151" s="46"/>
      <c r="BG151" s="46"/>
      <c r="BH151" s="46"/>
      <c r="BI151" s="46"/>
      <c r="BJ151" s="46"/>
      <c r="BK151" s="46"/>
      <c r="BL151" s="46"/>
      <c r="BM151" s="46"/>
      <c r="BN151" s="46"/>
      <c r="BO151" s="46"/>
      <c r="BP151" s="46"/>
    </row>
    <row r="152" spans="6:68" x14ac:dyDescent="0.3"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BB152" s="46"/>
      <c r="BC152" s="46"/>
      <c r="BD152" s="46"/>
      <c r="BE152" s="46"/>
      <c r="BF152" s="46"/>
      <c r="BG152" s="46"/>
      <c r="BH152" s="46"/>
      <c r="BI152" s="46"/>
      <c r="BJ152" s="46"/>
      <c r="BK152" s="46"/>
      <c r="BL152" s="46"/>
      <c r="BM152" s="46"/>
      <c r="BN152" s="46"/>
      <c r="BO152" s="46"/>
      <c r="BP152" s="46"/>
    </row>
    <row r="153" spans="6:68" x14ac:dyDescent="0.3"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BB153" s="46"/>
      <c r="BC153" s="46"/>
      <c r="BD153" s="46"/>
      <c r="BE153" s="46"/>
      <c r="BF153" s="46"/>
      <c r="BG153" s="46"/>
      <c r="BH153" s="46"/>
      <c r="BI153" s="46"/>
      <c r="BJ153" s="46"/>
      <c r="BK153" s="46"/>
      <c r="BL153" s="46"/>
      <c r="BM153" s="46"/>
      <c r="BN153" s="46"/>
      <c r="BO153" s="46"/>
      <c r="BP153" s="46"/>
    </row>
    <row r="154" spans="6:68" x14ac:dyDescent="0.3"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BB154" s="46"/>
      <c r="BC154" s="46"/>
      <c r="BD154" s="46"/>
      <c r="BE154" s="46"/>
      <c r="BF154" s="46"/>
      <c r="BG154" s="46"/>
      <c r="BH154" s="46"/>
      <c r="BI154" s="46"/>
      <c r="BJ154" s="46"/>
      <c r="BK154" s="46"/>
      <c r="BL154" s="46"/>
      <c r="BM154" s="46"/>
      <c r="BN154" s="46"/>
      <c r="BO154" s="46"/>
      <c r="BP154" s="46"/>
    </row>
    <row r="155" spans="6:68" x14ac:dyDescent="0.3"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BB155" s="46"/>
      <c r="BC155" s="46"/>
      <c r="BD155" s="46"/>
      <c r="BE155" s="46"/>
      <c r="BF155" s="46"/>
      <c r="BG155" s="46"/>
      <c r="BH155" s="46"/>
      <c r="BI155" s="46"/>
      <c r="BJ155" s="46"/>
      <c r="BK155" s="46"/>
      <c r="BL155" s="46"/>
      <c r="BM155" s="46"/>
      <c r="BN155" s="46"/>
      <c r="BO155" s="46"/>
      <c r="BP155" s="46"/>
    </row>
    <row r="156" spans="6:68" x14ac:dyDescent="0.3"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BB156" s="46"/>
      <c r="BC156" s="46"/>
      <c r="BD156" s="46"/>
      <c r="BE156" s="46"/>
      <c r="BF156" s="46"/>
      <c r="BG156" s="46"/>
      <c r="BH156" s="46"/>
      <c r="BI156" s="46"/>
      <c r="BJ156" s="46"/>
      <c r="BK156" s="46"/>
      <c r="BL156" s="46"/>
      <c r="BM156" s="46"/>
      <c r="BN156" s="46"/>
      <c r="BO156" s="46"/>
      <c r="BP156" s="46"/>
    </row>
    <row r="157" spans="6:68" x14ac:dyDescent="0.3"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BB157" s="46"/>
      <c r="BC157" s="46"/>
      <c r="BD157" s="46"/>
      <c r="BE157" s="46"/>
      <c r="BF157" s="46"/>
      <c r="BG157" s="46"/>
      <c r="BH157" s="46"/>
      <c r="BI157" s="46"/>
      <c r="BJ157" s="46"/>
      <c r="BK157" s="46"/>
      <c r="BL157" s="46"/>
      <c r="BM157" s="46"/>
      <c r="BN157" s="46"/>
      <c r="BO157" s="46"/>
      <c r="BP157" s="46"/>
    </row>
    <row r="158" spans="6:68" x14ac:dyDescent="0.3"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BB158" s="46"/>
      <c r="BC158" s="46"/>
      <c r="BD158" s="46"/>
      <c r="BE158" s="46"/>
      <c r="BF158" s="46"/>
      <c r="BG158" s="46"/>
      <c r="BH158" s="46"/>
      <c r="BI158" s="46"/>
      <c r="BJ158" s="46"/>
      <c r="BK158" s="46"/>
      <c r="BL158" s="46"/>
      <c r="BM158" s="46"/>
      <c r="BN158" s="46"/>
      <c r="BO158" s="46"/>
      <c r="BP158" s="46"/>
    </row>
    <row r="159" spans="6:68" x14ac:dyDescent="0.3"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BB159" s="46"/>
      <c r="BC159" s="46"/>
      <c r="BD159" s="46"/>
      <c r="BE159" s="46"/>
      <c r="BF159" s="46"/>
      <c r="BG159" s="46"/>
      <c r="BH159" s="46"/>
      <c r="BI159" s="46"/>
      <c r="BJ159" s="46"/>
      <c r="BK159" s="46"/>
      <c r="BL159" s="46"/>
      <c r="BM159" s="46"/>
      <c r="BN159" s="46"/>
      <c r="BO159" s="46"/>
      <c r="BP159" s="46"/>
    </row>
    <row r="160" spans="6:68" x14ac:dyDescent="0.3"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46"/>
      <c r="BO160" s="46"/>
      <c r="BP160" s="46"/>
    </row>
    <row r="161" spans="6:68" x14ac:dyDescent="0.3"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BB161" s="46"/>
      <c r="BC161" s="46"/>
      <c r="BD161" s="46"/>
      <c r="BE161" s="46"/>
      <c r="BF161" s="46"/>
      <c r="BG161" s="46"/>
      <c r="BH161" s="46"/>
      <c r="BI161" s="46"/>
      <c r="BJ161" s="46"/>
      <c r="BK161" s="46"/>
      <c r="BL161" s="46"/>
      <c r="BM161" s="46"/>
      <c r="BN161" s="46"/>
      <c r="BO161" s="46"/>
      <c r="BP161" s="46"/>
    </row>
    <row r="162" spans="6:68" x14ac:dyDescent="0.3"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BB162" s="46"/>
      <c r="BC162" s="46"/>
      <c r="BD162" s="46"/>
      <c r="BE162" s="46"/>
      <c r="BF162" s="46"/>
      <c r="BG162" s="46"/>
      <c r="BH162" s="46"/>
      <c r="BI162" s="46"/>
      <c r="BJ162" s="46"/>
      <c r="BK162" s="46"/>
      <c r="BL162" s="46"/>
      <c r="BM162" s="46"/>
      <c r="BN162" s="46"/>
      <c r="BO162" s="46"/>
      <c r="BP162" s="46"/>
    </row>
    <row r="163" spans="6:68" x14ac:dyDescent="0.3"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BB163" s="46"/>
      <c r="BC163" s="46"/>
      <c r="BD163" s="46"/>
      <c r="BE163" s="46"/>
      <c r="BF163" s="46"/>
      <c r="BG163" s="46"/>
      <c r="BH163" s="46"/>
      <c r="BI163" s="46"/>
      <c r="BJ163" s="46"/>
      <c r="BK163" s="46"/>
      <c r="BL163" s="46"/>
      <c r="BM163" s="46"/>
      <c r="BN163" s="46"/>
      <c r="BO163" s="46"/>
      <c r="BP163" s="46"/>
    </row>
    <row r="164" spans="6:68" x14ac:dyDescent="0.3"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BB164" s="46"/>
      <c r="BC164" s="46"/>
      <c r="BD164" s="46"/>
      <c r="BE164" s="46"/>
      <c r="BF164" s="46"/>
      <c r="BG164" s="46"/>
      <c r="BH164" s="46"/>
      <c r="BI164" s="46"/>
      <c r="BJ164" s="46"/>
      <c r="BK164" s="46"/>
      <c r="BL164" s="46"/>
      <c r="BM164" s="46"/>
      <c r="BN164" s="46"/>
      <c r="BO164" s="46"/>
      <c r="BP164" s="46"/>
    </row>
    <row r="165" spans="6:68" x14ac:dyDescent="0.3"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BB165" s="46"/>
      <c r="BC165" s="46"/>
      <c r="BD165" s="46"/>
      <c r="BE165" s="46"/>
      <c r="BF165" s="46"/>
      <c r="BG165" s="46"/>
      <c r="BH165" s="46"/>
      <c r="BI165" s="46"/>
      <c r="BJ165" s="46"/>
      <c r="BK165" s="46"/>
      <c r="BL165" s="46"/>
      <c r="BM165" s="46"/>
      <c r="BN165" s="46"/>
      <c r="BO165" s="46"/>
      <c r="BP165" s="46"/>
    </row>
    <row r="166" spans="6:68" x14ac:dyDescent="0.3"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BB166" s="46"/>
      <c r="BC166" s="46"/>
      <c r="BD166" s="46"/>
      <c r="BE166" s="46"/>
      <c r="BF166" s="46"/>
      <c r="BG166" s="46"/>
      <c r="BH166" s="46"/>
      <c r="BI166" s="46"/>
      <c r="BJ166" s="46"/>
      <c r="BK166" s="46"/>
      <c r="BL166" s="46"/>
      <c r="BM166" s="46"/>
      <c r="BN166" s="46"/>
      <c r="BO166" s="46"/>
      <c r="BP166" s="46"/>
    </row>
    <row r="167" spans="6:68" x14ac:dyDescent="0.3"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BB167" s="46"/>
      <c r="BC167" s="46"/>
      <c r="BD167" s="46"/>
      <c r="BE167" s="46"/>
      <c r="BF167" s="46"/>
      <c r="BG167" s="46"/>
      <c r="BH167" s="46"/>
      <c r="BI167" s="46"/>
      <c r="BJ167" s="46"/>
      <c r="BK167" s="46"/>
      <c r="BL167" s="46"/>
      <c r="BM167" s="46"/>
      <c r="BN167" s="46"/>
      <c r="BO167" s="46"/>
      <c r="BP167" s="46"/>
    </row>
    <row r="168" spans="6:68" x14ac:dyDescent="0.3"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BB168" s="46"/>
      <c r="BC168" s="46"/>
      <c r="BD168" s="46"/>
      <c r="BE168" s="46"/>
      <c r="BF168" s="46"/>
      <c r="BG168" s="46"/>
      <c r="BH168" s="46"/>
      <c r="BI168" s="46"/>
      <c r="BJ168" s="46"/>
      <c r="BK168" s="46"/>
      <c r="BL168" s="46"/>
      <c r="BM168" s="46"/>
      <c r="BN168" s="46"/>
      <c r="BO168" s="46"/>
      <c r="BP168" s="46"/>
    </row>
    <row r="169" spans="6:68" x14ac:dyDescent="0.3"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BB169" s="46"/>
      <c r="BC169" s="46"/>
      <c r="BD169" s="46"/>
      <c r="BE169" s="46"/>
      <c r="BF169" s="46"/>
      <c r="BG169" s="46"/>
      <c r="BH169" s="46"/>
      <c r="BI169" s="46"/>
      <c r="BJ169" s="46"/>
      <c r="BK169" s="46"/>
      <c r="BL169" s="46"/>
      <c r="BM169" s="46"/>
      <c r="BN169" s="46"/>
      <c r="BO169" s="46"/>
      <c r="BP169" s="46"/>
    </row>
    <row r="170" spans="6:68" x14ac:dyDescent="0.3"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BB170" s="46"/>
      <c r="BC170" s="46"/>
      <c r="BD170" s="46"/>
      <c r="BE170" s="46"/>
      <c r="BF170" s="46"/>
      <c r="BG170" s="46"/>
      <c r="BH170" s="46"/>
      <c r="BI170" s="46"/>
      <c r="BJ170" s="46"/>
      <c r="BK170" s="46"/>
      <c r="BL170" s="46"/>
      <c r="BM170" s="46"/>
      <c r="BN170" s="46"/>
      <c r="BO170" s="46"/>
      <c r="BP170" s="46"/>
    </row>
    <row r="171" spans="6:68" x14ac:dyDescent="0.3"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BB171" s="46"/>
      <c r="BC171" s="46"/>
      <c r="BD171" s="46"/>
      <c r="BE171" s="46"/>
      <c r="BF171" s="46"/>
      <c r="BG171" s="46"/>
      <c r="BH171" s="46"/>
      <c r="BI171" s="46"/>
      <c r="BJ171" s="46"/>
      <c r="BK171" s="46"/>
      <c r="BL171" s="46"/>
      <c r="BM171" s="46"/>
      <c r="BN171" s="46"/>
      <c r="BO171" s="46"/>
      <c r="BP171" s="46"/>
    </row>
    <row r="172" spans="6:68" x14ac:dyDescent="0.3"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46"/>
      <c r="BO172" s="46"/>
      <c r="BP172" s="46"/>
    </row>
    <row r="173" spans="6:68" x14ac:dyDescent="0.3"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BB173" s="46"/>
      <c r="BC173" s="46"/>
      <c r="BD173" s="46"/>
      <c r="BE173" s="46"/>
      <c r="BF173" s="46"/>
      <c r="BG173" s="46"/>
      <c r="BH173" s="46"/>
      <c r="BI173" s="46"/>
      <c r="BJ173" s="46"/>
      <c r="BK173" s="46"/>
      <c r="BL173" s="46"/>
      <c r="BM173" s="46"/>
      <c r="BN173" s="46"/>
      <c r="BO173" s="46"/>
      <c r="BP173" s="46"/>
    </row>
    <row r="174" spans="6:68" x14ac:dyDescent="0.3"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BB174" s="46"/>
      <c r="BC174" s="46"/>
      <c r="BD174" s="46"/>
      <c r="BE174" s="46"/>
      <c r="BF174" s="46"/>
      <c r="BG174" s="46"/>
      <c r="BH174" s="46"/>
      <c r="BI174" s="46"/>
      <c r="BJ174" s="46"/>
      <c r="BK174" s="46"/>
      <c r="BL174" s="46"/>
      <c r="BM174" s="46"/>
      <c r="BN174" s="46"/>
      <c r="BO174" s="46"/>
      <c r="BP174" s="46"/>
    </row>
    <row r="175" spans="6:68" x14ac:dyDescent="0.3"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46"/>
      <c r="BO175" s="46"/>
      <c r="BP175" s="46"/>
    </row>
    <row r="176" spans="6:68" x14ac:dyDescent="0.3"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BB176" s="46"/>
      <c r="BC176" s="46"/>
      <c r="BD176" s="46"/>
      <c r="BE176" s="46"/>
      <c r="BF176" s="46"/>
      <c r="BG176" s="46"/>
      <c r="BH176" s="46"/>
      <c r="BI176" s="46"/>
      <c r="BJ176" s="46"/>
      <c r="BK176" s="46"/>
      <c r="BL176" s="46"/>
      <c r="BM176" s="46"/>
      <c r="BN176" s="46"/>
      <c r="BO176" s="46"/>
      <c r="BP176" s="46"/>
    </row>
    <row r="177" spans="6:68" x14ac:dyDescent="0.3"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BB177" s="46"/>
      <c r="BC177" s="46"/>
      <c r="BD177" s="46"/>
      <c r="BE177" s="46"/>
      <c r="BF177" s="46"/>
      <c r="BG177" s="46"/>
      <c r="BH177" s="46"/>
      <c r="BI177" s="46"/>
      <c r="BJ177" s="46"/>
      <c r="BK177" s="46"/>
      <c r="BL177" s="46"/>
      <c r="BM177" s="46"/>
      <c r="BN177" s="46"/>
      <c r="BO177" s="46"/>
      <c r="BP177" s="46"/>
    </row>
    <row r="178" spans="6:68" x14ac:dyDescent="0.3"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BB178" s="46"/>
      <c r="BC178" s="46"/>
      <c r="BD178" s="46"/>
      <c r="BE178" s="46"/>
      <c r="BF178" s="46"/>
      <c r="BG178" s="46"/>
      <c r="BH178" s="46"/>
      <c r="BI178" s="46"/>
      <c r="BJ178" s="46"/>
      <c r="BK178" s="46"/>
      <c r="BL178" s="46"/>
      <c r="BM178" s="46"/>
      <c r="BN178" s="46"/>
      <c r="BO178" s="46"/>
      <c r="BP178" s="46"/>
    </row>
    <row r="179" spans="6:68" x14ac:dyDescent="0.3"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BB179" s="46"/>
      <c r="BC179" s="46"/>
      <c r="BD179" s="46"/>
      <c r="BE179" s="46"/>
      <c r="BF179" s="46"/>
      <c r="BG179" s="46"/>
      <c r="BH179" s="46"/>
      <c r="BI179" s="46"/>
      <c r="BJ179" s="46"/>
      <c r="BK179" s="46"/>
      <c r="BL179" s="46"/>
      <c r="BM179" s="46"/>
      <c r="BN179" s="46"/>
      <c r="BO179" s="46"/>
      <c r="BP179" s="46"/>
    </row>
    <row r="180" spans="6:68" x14ac:dyDescent="0.3"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BB180" s="46"/>
      <c r="BC180" s="46"/>
      <c r="BD180" s="46"/>
      <c r="BE180" s="46"/>
      <c r="BF180" s="46"/>
      <c r="BG180" s="46"/>
      <c r="BH180" s="46"/>
      <c r="BI180" s="46"/>
      <c r="BJ180" s="46"/>
      <c r="BK180" s="46"/>
      <c r="BL180" s="46"/>
      <c r="BM180" s="46"/>
      <c r="BN180" s="46"/>
      <c r="BO180" s="46"/>
      <c r="BP180" s="46"/>
    </row>
    <row r="181" spans="6:68" x14ac:dyDescent="0.3"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BB181" s="46"/>
      <c r="BC181" s="46"/>
      <c r="BD181" s="46"/>
      <c r="BE181" s="46"/>
      <c r="BF181" s="46"/>
      <c r="BG181" s="46"/>
      <c r="BH181" s="46"/>
      <c r="BI181" s="46"/>
      <c r="BJ181" s="46"/>
      <c r="BK181" s="46"/>
      <c r="BL181" s="46"/>
      <c r="BM181" s="46"/>
      <c r="BN181" s="46"/>
      <c r="BO181" s="46"/>
      <c r="BP181" s="46"/>
    </row>
    <row r="182" spans="6:68" x14ac:dyDescent="0.3"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BB182" s="46"/>
      <c r="BC182" s="46"/>
      <c r="BD182" s="46"/>
      <c r="BE182" s="46"/>
      <c r="BF182" s="46"/>
      <c r="BG182" s="46"/>
      <c r="BH182" s="46"/>
      <c r="BI182" s="46"/>
      <c r="BJ182" s="46"/>
      <c r="BK182" s="46"/>
      <c r="BL182" s="46"/>
      <c r="BM182" s="46"/>
      <c r="BN182" s="46"/>
      <c r="BO182" s="46"/>
      <c r="BP182" s="46"/>
    </row>
    <row r="183" spans="6:68" x14ac:dyDescent="0.3"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BB183" s="46"/>
      <c r="BC183" s="46"/>
      <c r="BD183" s="46"/>
      <c r="BE183" s="46"/>
      <c r="BF183" s="46"/>
      <c r="BG183" s="46"/>
      <c r="BH183" s="46"/>
      <c r="BI183" s="46"/>
      <c r="BJ183" s="46"/>
      <c r="BK183" s="46"/>
      <c r="BL183" s="46"/>
      <c r="BM183" s="46"/>
      <c r="BN183" s="46"/>
      <c r="BO183" s="46"/>
      <c r="BP183" s="46"/>
    </row>
    <row r="184" spans="6:68" x14ac:dyDescent="0.3"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BB184" s="46"/>
      <c r="BC184" s="46"/>
      <c r="BD184" s="46"/>
      <c r="BE184" s="46"/>
      <c r="BF184" s="46"/>
      <c r="BG184" s="46"/>
      <c r="BH184" s="46"/>
      <c r="BI184" s="46"/>
      <c r="BJ184" s="46"/>
      <c r="BK184" s="46"/>
      <c r="BL184" s="46"/>
      <c r="BM184" s="46"/>
      <c r="BN184" s="46"/>
      <c r="BO184" s="46"/>
      <c r="BP184" s="46"/>
    </row>
    <row r="185" spans="6:68" x14ac:dyDescent="0.3"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BB185" s="46"/>
      <c r="BC185" s="46"/>
      <c r="BD185" s="46"/>
      <c r="BE185" s="46"/>
      <c r="BF185" s="46"/>
      <c r="BG185" s="46"/>
      <c r="BH185" s="46"/>
      <c r="BI185" s="46"/>
      <c r="BJ185" s="46"/>
      <c r="BK185" s="46"/>
      <c r="BL185" s="46"/>
      <c r="BM185" s="46"/>
      <c r="BN185" s="46"/>
      <c r="BO185" s="46"/>
      <c r="BP185" s="46"/>
    </row>
    <row r="186" spans="6:68" x14ac:dyDescent="0.3"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46"/>
      <c r="BO186" s="46"/>
      <c r="BP186" s="46"/>
    </row>
    <row r="187" spans="6:68" x14ac:dyDescent="0.3"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BB187" s="46"/>
      <c r="BC187" s="46"/>
      <c r="BD187" s="46"/>
      <c r="BE187" s="46"/>
      <c r="BF187" s="46"/>
      <c r="BG187" s="46"/>
      <c r="BH187" s="46"/>
      <c r="BI187" s="46"/>
      <c r="BJ187" s="46"/>
      <c r="BK187" s="46"/>
      <c r="BL187" s="46"/>
      <c r="BM187" s="46"/>
      <c r="BN187" s="46"/>
      <c r="BO187" s="46"/>
      <c r="BP187" s="46"/>
    </row>
    <row r="188" spans="6:68" x14ac:dyDescent="0.3"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BB188" s="46"/>
      <c r="BC188" s="46"/>
      <c r="BD188" s="46"/>
      <c r="BE188" s="46"/>
      <c r="BF188" s="46"/>
      <c r="BG188" s="46"/>
      <c r="BH188" s="46"/>
      <c r="BI188" s="46"/>
      <c r="BJ188" s="46"/>
      <c r="BK188" s="46"/>
      <c r="BL188" s="46"/>
      <c r="BM188" s="46"/>
      <c r="BN188" s="46"/>
      <c r="BO188" s="46"/>
      <c r="BP188" s="46"/>
    </row>
    <row r="189" spans="6:68" x14ac:dyDescent="0.3"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BB189" s="46"/>
      <c r="BC189" s="46"/>
      <c r="BD189" s="46"/>
      <c r="BE189" s="46"/>
      <c r="BF189" s="46"/>
      <c r="BG189" s="46"/>
      <c r="BH189" s="46"/>
      <c r="BI189" s="46"/>
      <c r="BJ189" s="46"/>
      <c r="BK189" s="46"/>
      <c r="BL189" s="46"/>
      <c r="BM189" s="46"/>
      <c r="BN189" s="46"/>
      <c r="BO189" s="46"/>
      <c r="BP189" s="46"/>
    </row>
    <row r="190" spans="6:68" x14ac:dyDescent="0.3"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BB190" s="46"/>
      <c r="BC190" s="46"/>
      <c r="BD190" s="46"/>
      <c r="BE190" s="46"/>
      <c r="BF190" s="46"/>
      <c r="BG190" s="46"/>
      <c r="BH190" s="46"/>
      <c r="BI190" s="46"/>
      <c r="BJ190" s="46"/>
      <c r="BK190" s="46"/>
      <c r="BL190" s="46"/>
      <c r="BM190" s="46"/>
      <c r="BN190" s="46"/>
      <c r="BO190" s="46"/>
      <c r="BP190" s="46"/>
    </row>
    <row r="191" spans="6:68" x14ac:dyDescent="0.3"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BB191" s="46"/>
      <c r="BC191" s="46"/>
      <c r="BD191" s="46"/>
      <c r="BE191" s="46"/>
      <c r="BF191" s="46"/>
      <c r="BG191" s="46"/>
      <c r="BH191" s="46"/>
      <c r="BI191" s="46"/>
      <c r="BJ191" s="46"/>
      <c r="BK191" s="46"/>
      <c r="BL191" s="46"/>
      <c r="BM191" s="46"/>
      <c r="BN191" s="46"/>
      <c r="BO191" s="46"/>
      <c r="BP191" s="46"/>
    </row>
    <row r="192" spans="6:68" x14ac:dyDescent="0.3"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BB192" s="46"/>
      <c r="BC192" s="46"/>
      <c r="BD192" s="46"/>
      <c r="BE192" s="46"/>
      <c r="BF192" s="46"/>
      <c r="BG192" s="46"/>
      <c r="BH192" s="46"/>
      <c r="BI192" s="46"/>
      <c r="BJ192" s="46"/>
      <c r="BK192" s="46"/>
      <c r="BL192" s="46"/>
      <c r="BM192" s="46"/>
      <c r="BN192" s="46"/>
      <c r="BO192" s="46"/>
      <c r="BP192" s="46"/>
    </row>
    <row r="193" spans="6:68" x14ac:dyDescent="0.3"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BB193" s="46"/>
      <c r="BC193" s="46"/>
      <c r="BD193" s="46"/>
      <c r="BE193" s="46"/>
      <c r="BF193" s="46"/>
      <c r="BG193" s="46"/>
      <c r="BH193" s="46"/>
      <c r="BI193" s="46"/>
      <c r="BJ193" s="46"/>
      <c r="BK193" s="46"/>
      <c r="BL193" s="46"/>
      <c r="BM193" s="46"/>
      <c r="BN193" s="46"/>
      <c r="BO193" s="46"/>
      <c r="BP193" s="46"/>
    </row>
    <row r="194" spans="6:68" x14ac:dyDescent="0.3"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BB194" s="46"/>
      <c r="BC194" s="46"/>
      <c r="BD194" s="46"/>
      <c r="BE194" s="46"/>
      <c r="BF194" s="46"/>
      <c r="BG194" s="46"/>
      <c r="BH194" s="46"/>
      <c r="BI194" s="46"/>
      <c r="BJ194" s="46"/>
      <c r="BK194" s="46"/>
      <c r="BL194" s="46"/>
      <c r="BM194" s="46"/>
      <c r="BN194" s="46"/>
      <c r="BO194" s="46"/>
      <c r="BP194" s="46"/>
    </row>
    <row r="195" spans="6:68" x14ac:dyDescent="0.3"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BB195" s="46"/>
      <c r="BC195" s="46"/>
      <c r="BD195" s="46"/>
      <c r="BE195" s="46"/>
      <c r="BF195" s="46"/>
      <c r="BG195" s="46"/>
      <c r="BH195" s="46"/>
      <c r="BI195" s="46"/>
      <c r="BJ195" s="46"/>
      <c r="BK195" s="46"/>
      <c r="BL195" s="46"/>
      <c r="BM195" s="46"/>
      <c r="BN195" s="46"/>
      <c r="BO195" s="46"/>
      <c r="BP195" s="46"/>
    </row>
    <row r="196" spans="6:68" x14ac:dyDescent="0.3"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BB196" s="46"/>
      <c r="BC196" s="46"/>
      <c r="BD196" s="46"/>
      <c r="BE196" s="46"/>
      <c r="BF196" s="46"/>
      <c r="BG196" s="46"/>
      <c r="BH196" s="46"/>
      <c r="BI196" s="46"/>
      <c r="BJ196" s="46"/>
      <c r="BK196" s="46"/>
      <c r="BL196" s="46"/>
      <c r="BM196" s="46"/>
      <c r="BN196" s="46"/>
      <c r="BO196" s="46"/>
      <c r="BP196" s="46"/>
    </row>
    <row r="197" spans="6:68" x14ac:dyDescent="0.3"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BB197" s="46"/>
      <c r="BC197" s="46"/>
      <c r="BD197" s="46"/>
      <c r="BE197" s="46"/>
      <c r="BF197" s="46"/>
      <c r="BG197" s="46"/>
      <c r="BH197" s="46"/>
      <c r="BI197" s="46"/>
      <c r="BJ197" s="46"/>
      <c r="BK197" s="46"/>
      <c r="BL197" s="46"/>
      <c r="BM197" s="46"/>
      <c r="BN197" s="46"/>
      <c r="BO197" s="46"/>
      <c r="BP197" s="46"/>
    </row>
    <row r="198" spans="6:68" x14ac:dyDescent="0.3"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BB198" s="46"/>
      <c r="BC198" s="46"/>
      <c r="BD198" s="46"/>
      <c r="BE198" s="46"/>
      <c r="BF198" s="46"/>
      <c r="BG198" s="46"/>
      <c r="BH198" s="46"/>
      <c r="BI198" s="46"/>
      <c r="BJ198" s="46"/>
      <c r="BK198" s="46"/>
      <c r="BL198" s="46"/>
      <c r="BM198" s="46"/>
      <c r="BN198" s="46"/>
      <c r="BO198" s="46"/>
      <c r="BP198" s="46"/>
    </row>
    <row r="199" spans="6:68" x14ac:dyDescent="0.3"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BB199" s="46"/>
      <c r="BC199" s="46"/>
      <c r="BD199" s="46"/>
      <c r="BE199" s="46"/>
      <c r="BF199" s="46"/>
      <c r="BG199" s="46"/>
      <c r="BH199" s="46"/>
      <c r="BI199" s="46"/>
      <c r="BJ199" s="46"/>
      <c r="BK199" s="46"/>
      <c r="BL199" s="46"/>
      <c r="BM199" s="46"/>
      <c r="BN199" s="46"/>
      <c r="BO199" s="46"/>
      <c r="BP199" s="46"/>
    </row>
    <row r="200" spans="6:68" x14ac:dyDescent="0.3"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BB200" s="46"/>
      <c r="BC200" s="46"/>
      <c r="BD200" s="46"/>
      <c r="BE200" s="46"/>
      <c r="BF200" s="46"/>
      <c r="BG200" s="46"/>
      <c r="BH200" s="46"/>
      <c r="BI200" s="46"/>
      <c r="BJ200" s="46"/>
      <c r="BK200" s="46"/>
      <c r="BL200" s="46"/>
      <c r="BM200" s="46"/>
      <c r="BN200" s="46"/>
      <c r="BO200" s="46"/>
      <c r="BP200" s="46"/>
    </row>
    <row r="201" spans="6:68" x14ac:dyDescent="0.3"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BB201" s="46"/>
      <c r="BC201" s="46"/>
      <c r="BD201" s="46"/>
      <c r="BE201" s="46"/>
      <c r="BF201" s="46"/>
      <c r="BG201" s="46"/>
      <c r="BH201" s="46"/>
      <c r="BI201" s="46"/>
      <c r="BJ201" s="46"/>
      <c r="BK201" s="46"/>
      <c r="BL201" s="46"/>
      <c r="BM201" s="46"/>
      <c r="BN201" s="46"/>
      <c r="BO201" s="46"/>
      <c r="BP201" s="46"/>
    </row>
    <row r="202" spans="6:68" x14ac:dyDescent="0.3"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BB202" s="46"/>
      <c r="BC202" s="46"/>
      <c r="BD202" s="46"/>
      <c r="BE202" s="46"/>
      <c r="BF202" s="46"/>
      <c r="BG202" s="46"/>
      <c r="BH202" s="46"/>
      <c r="BI202" s="46"/>
      <c r="BJ202" s="46"/>
      <c r="BK202" s="46"/>
      <c r="BL202" s="46"/>
      <c r="BM202" s="46"/>
      <c r="BN202" s="46"/>
      <c r="BO202" s="46"/>
      <c r="BP202" s="46"/>
    </row>
    <row r="203" spans="6:68" x14ac:dyDescent="0.3"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BB203" s="46"/>
      <c r="BC203" s="46"/>
      <c r="BD203" s="46"/>
      <c r="BE203" s="46"/>
      <c r="BF203" s="46"/>
      <c r="BG203" s="46"/>
      <c r="BH203" s="46"/>
      <c r="BI203" s="46"/>
      <c r="BJ203" s="46"/>
      <c r="BK203" s="46"/>
      <c r="BL203" s="46"/>
      <c r="BM203" s="46"/>
      <c r="BN203" s="46"/>
      <c r="BO203" s="46"/>
      <c r="BP203" s="46"/>
    </row>
    <row r="204" spans="6:68" x14ac:dyDescent="0.3"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BB204" s="46"/>
      <c r="BC204" s="46"/>
      <c r="BD204" s="46"/>
      <c r="BE204" s="46"/>
      <c r="BF204" s="46"/>
      <c r="BG204" s="46"/>
      <c r="BH204" s="46"/>
      <c r="BI204" s="46"/>
      <c r="BJ204" s="46"/>
      <c r="BK204" s="46"/>
      <c r="BL204" s="46"/>
      <c r="BM204" s="46"/>
      <c r="BN204" s="46"/>
      <c r="BO204" s="46"/>
      <c r="BP204" s="46"/>
    </row>
    <row r="205" spans="6:68" x14ac:dyDescent="0.3"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BB205" s="46"/>
      <c r="BC205" s="46"/>
      <c r="BD205" s="46"/>
      <c r="BE205" s="46"/>
      <c r="BF205" s="46"/>
      <c r="BG205" s="46"/>
      <c r="BH205" s="46"/>
      <c r="BI205" s="46"/>
      <c r="BJ205" s="46"/>
      <c r="BK205" s="46"/>
      <c r="BL205" s="46"/>
      <c r="BM205" s="46"/>
      <c r="BN205" s="46"/>
      <c r="BO205" s="46"/>
      <c r="BP205" s="46"/>
    </row>
    <row r="206" spans="6:68" x14ac:dyDescent="0.3"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BB206" s="46"/>
      <c r="BC206" s="46"/>
      <c r="BD206" s="46"/>
      <c r="BE206" s="46"/>
      <c r="BF206" s="46"/>
      <c r="BG206" s="46"/>
      <c r="BH206" s="46"/>
      <c r="BI206" s="46"/>
      <c r="BJ206" s="46"/>
      <c r="BK206" s="46"/>
      <c r="BL206" s="46"/>
      <c r="BM206" s="46"/>
      <c r="BN206" s="46"/>
      <c r="BO206" s="46"/>
      <c r="BP206" s="46"/>
    </row>
    <row r="207" spans="6:68" x14ac:dyDescent="0.3"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BB207" s="46"/>
      <c r="BC207" s="46"/>
      <c r="BD207" s="46"/>
      <c r="BE207" s="46"/>
      <c r="BF207" s="46"/>
      <c r="BG207" s="46"/>
      <c r="BH207" s="46"/>
      <c r="BI207" s="46"/>
      <c r="BJ207" s="46"/>
      <c r="BK207" s="46"/>
      <c r="BL207" s="46"/>
      <c r="BM207" s="46"/>
      <c r="BN207" s="46"/>
      <c r="BO207" s="46"/>
      <c r="BP207" s="46"/>
    </row>
    <row r="208" spans="6:68" x14ac:dyDescent="0.3"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BB208" s="46"/>
      <c r="BC208" s="46"/>
      <c r="BD208" s="46"/>
      <c r="BE208" s="46"/>
      <c r="BF208" s="46"/>
      <c r="BG208" s="46"/>
      <c r="BH208" s="46"/>
      <c r="BI208" s="46"/>
      <c r="BJ208" s="46"/>
      <c r="BK208" s="46"/>
      <c r="BL208" s="46"/>
      <c r="BM208" s="46"/>
      <c r="BN208" s="46"/>
      <c r="BO208" s="46"/>
      <c r="BP208" s="46"/>
    </row>
    <row r="209" spans="6:68" x14ac:dyDescent="0.3"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BB209" s="46"/>
      <c r="BC209" s="46"/>
      <c r="BD209" s="46"/>
      <c r="BE209" s="46"/>
      <c r="BF209" s="46"/>
      <c r="BG209" s="46"/>
      <c r="BH209" s="46"/>
      <c r="BI209" s="46"/>
      <c r="BJ209" s="46"/>
      <c r="BK209" s="46"/>
      <c r="BL209" s="46"/>
      <c r="BM209" s="46"/>
      <c r="BN209" s="46"/>
      <c r="BO209" s="46"/>
      <c r="BP209" s="46"/>
    </row>
    <row r="210" spans="6:68" x14ac:dyDescent="0.3"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BB210" s="46"/>
      <c r="BC210" s="46"/>
      <c r="BD210" s="46"/>
      <c r="BE210" s="46"/>
      <c r="BF210" s="46"/>
      <c r="BG210" s="46"/>
      <c r="BH210" s="46"/>
      <c r="BI210" s="46"/>
      <c r="BJ210" s="46"/>
      <c r="BK210" s="46"/>
      <c r="BL210" s="46"/>
      <c r="BM210" s="46"/>
      <c r="BN210" s="46"/>
      <c r="BO210" s="46"/>
      <c r="BP210" s="46"/>
    </row>
    <row r="211" spans="6:68" x14ac:dyDescent="0.3"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BB211" s="46"/>
      <c r="BC211" s="46"/>
      <c r="BD211" s="46"/>
      <c r="BE211" s="46"/>
      <c r="BF211" s="46"/>
      <c r="BG211" s="46"/>
      <c r="BH211" s="46"/>
      <c r="BI211" s="46"/>
      <c r="BJ211" s="46"/>
      <c r="BK211" s="46"/>
      <c r="BL211" s="46"/>
      <c r="BM211" s="46"/>
      <c r="BN211" s="46"/>
      <c r="BO211" s="46"/>
      <c r="BP211" s="46"/>
    </row>
    <row r="212" spans="6:68" x14ac:dyDescent="0.3"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BB212" s="46"/>
      <c r="BC212" s="46"/>
      <c r="BD212" s="46"/>
      <c r="BE212" s="46"/>
      <c r="BF212" s="46"/>
      <c r="BG212" s="46"/>
      <c r="BH212" s="46"/>
      <c r="BI212" s="46"/>
      <c r="BJ212" s="46"/>
      <c r="BK212" s="46"/>
      <c r="BL212" s="46"/>
      <c r="BM212" s="46"/>
      <c r="BN212" s="46"/>
      <c r="BO212" s="46"/>
      <c r="BP212" s="46"/>
    </row>
    <row r="213" spans="6:68" x14ac:dyDescent="0.3"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BB213" s="46"/>
      <c r="BC213" s="46"/>
      <c r="BD213" s="46"/>
      <c r="BE213" s="46"/>
      <c r="BF213" s="46"/>
      <c r="BG213" s="46"/>
      <c r="BH213" s="46"/>
      <c r="BI213" s="46"/>
      <c r="BJ213" s="46"/>
      <c r="BK213" s="46"/>
      <c r="BL213" s="46"/>
      <c r="BM213" s="46"/>
      <c r="BN213" s="46"/>
      <c r="BO213" s="46"/>
      <c r="BP213" s="46"/>
    </row>
    <row r="214" spans="6:68" x14ac:dyDescent="0.3"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BB214" s="46"/>
      <c r="BC214" s="46"/>
      <c r="BD214" s="46"/>
      <c r="BE214" s="46"/>
      <c r="BF214" s="46"/>
      <c r="BG214" s="46"/>
      <c r="BH214" s="46"/>
      <c r="BI214" s="46"/>
      <c r="BJ214" s="46"/>
      <c r="BK214" s="46"/>
      <c r="BL214" s="46"/>
      <c r="BM214" s="46"/>
      <c r="BN214" s="46"/>
      <c r="BO214" s="46"/>
      <c r="BP214" s="46"/>
    </row>
    <row r="215" spans="6:68" x14ac:dyDescent="0.3"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BB215" s="46"/>
      <c r="BC215" s="46"/>
      <c r="BD215" s="46"/>
      <c r="BE215" s="46"/>
      <c r="BF215" s="46"/>
      <c r="BG215" s="46"/>
      <c r="BH215" s="46"/>
      <c r="BI215" s="46"/>
      <c r="BJ215" s="46"/>
      <c r="BK215" s="46"/>
      <c r="BL215" s="46"/>
      <c r="BM215" s="46"/>
      <c r="BN215" s="46"/>
      <c r="BO215" s="46"/>
      <c r="BP215" s="46"/>
    </row>
    <row r="216" spans="6:68" x14ac:dyDescent="0.3"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BB216" s="46"/>
      <c r="BC216" s="46"/>
      <c r="BD216" s="46"/>
      <c r="BE216" s="46"/>
      <c r="BF216" s="46"/>
      <c r="BG216" s="46"/>
      <c r="BH216" s="46"/>
      <c r="BI216" s="46"/>
      <c r="BJ216" s="46"/>
      <c r="BK216" s="46"/>
      <c r="BL216" s="46"/>
      <c r="BM216" s="46"/>
      <c r="BN216" s="46"/>
      <c r="BO216" s="46"/>
      <c r="BP216" s="46"/>
    </row>
    <row r="217" spans="6:68" x14ac:dyDescent="0.3"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BB217" s="46"/>
      <c r="BC217" s="46"/>
      <c r="BD217" s="46"/>
      <c r="BE217" s="46"/>
      <c r="BF217" s="46"/>
      <c r="BG217" s="46"/>
      <c r="BH217" s="46"/>
      <c r="BI217" s="46"/>
      <c r="BJ217" s="46"/>
      <c r="BK217" s="46"/>
      <c r="BL217" s="46"/>
      <c r="BM217" s="46"/>
      <c r="BN217" s="46"/>
      <c r="BO217" s="46"/>
      <c r="BP217" s="46"/>
    </row>
    <row r="218" spans="6:68" x14ac:dyDescent="0.3"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BB218" s="46"/>
      <c r="BC218" s="46"/>
      <c r="BD218" s="46"/>
      <c r="BE218" s="46"/>
      <c r="BF218" s="46"/>
      <c r="BG218" s="46"/>
      <c r="BH218" s="46"/>
      <c r="BI218" s="46"/>
      <c r="BJ218" s="46"/>
      <c r="BK218" s="46"/>
      <c r="BL218" s="46"/>
      <c r="BM218" s="46"/>
      <c r="BN218" s="46"/>
      <c r="BO218" s="46"/>
      <c r="BP218" s="46"/>
    </row>
    <row r="219" spans="6:68" x14ac:dyDescent="0.3"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BB219" s="46"/>
      <c r="BC219" s="46"/>
      <c r="BD219" s="46"/>
      <c r="BE219" s="46"/>
      <c r="BF219" s="46"/>
      <c r="BG219" s="46"/>
      <c r="BH219" s="46"/>
      <c r="BI219" s="46"/>
      <c r="BJ219" s="46"/>
      <c r="BK219" s="46"/>
      <c r="BL219" s="46"/>
      <c r="BM219" s="46"/>
      <c r="BN219" s="46"/>
      <c r="BO219" s="46"/>
      <c r="BP219" s="46"/>
    </row>
    <row r="220" spans="6:68" x14ac:dyDescent="0.3"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BB220" s="46"/>
      <c r="BC220" s="46"/>
      <c r="BD220" s="46"/>
      <c r="BE220" s="46"/>
      <c r="BF220" s="46"/>
      <c r="BG220" s="46"/>
      <c r="BH220" s="46"/>
      <c r="BI220" s="46"/>
      <c r="BJ220" s="46"/>
      <c r="BK220" s="46"/>
      <c r="BL220" s="46"/>
      <c r="BM220" s="46"/>
      <c r="BN220" s="46"/>
      <c r="BO220" s="46"/>
      <c r="BP220" s="46"/>
    </row>
    <row r="221" spans="6:68" x14ac:dyDescent="0.3"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BB221" s="46"/>
      <c r="BC221" s="46"/>
      <c r="BD221" s="46"/>
      <c r="BE221" s="46"/>
      <c r="BF221" s="46"/>
      <c r="BG221" s="46"/>
      <c r="BH221" s="46"/>
      <c r="BI221" s="46"/>
      <c r="BJ221" s="46"/>
      <c r="BK221" s="46"/>
      <c r="BL221" s="46"/>
      <c r="BM221" s="46"/>
      <c r="BN221" s="46"/>
      <c r="BO221" s="46"/>
      <c r="BP221" s="46"/>
    </row>
    <row r="222" spans="6:68" x14ac:dyDescent="0.3"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BB222" s="46"/>
      <c r="BC222" s="46"/>
      <c r="BD222" s="46"/>
      <c r="BE222" s="46"/>
      <c r="BF222" s="46"/>
      <c r="BG222" s="46"/>
      <c r="BH222" s="46"/>
      <c r="BI222" s="46"/>
      <c r="BJ222" s="46"/>
      <c r="BK222" s="46"/>
      <c r="BL222" s="46"/>
      <c r="BM222" s="46"/>
      <c r="BN222" s="46"/>
      <c r="BO222" s="46"/>
      <c r="BP222" s="46"/>
    </row>
    <row r="223" spans="6:68" x14ac:dyDescent="0.3"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BB223" s="46"/>
      <c r="BC223" s="46"/>
      <c r="BD223" s="46"/>
      <c r="BE223" s="46"/>
      <c r="BF223" s="46"/>
      <c r="BG223" s="46"/>
      <c r="BH223" s="46"/>
      <c r="BI223" s="46"/>
      <c r="BJ223" s="46"/>
      <c r="BK223" s="46"/>
      <c r="BL223" s="46"/>
      <c r="BM223" s="46"/>
      <c r="BN223" s="46"/>
      <c r="BO223" s="46"/>
      <c r="BP223" s="46"/>
    </row>
    <row r="224" spans="6:68" x14ac:dyDescent="0.3"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BB224" s="46"/>
      <c r="BC224" s="46"/>
      <c r="BD224" s="46"/>
      <c r="BE224" s="46"/>
      <c r="BF224" s="46"/>
      <c r="BG224" s="46"/>
      <c r="BH224" s="46"/>
      <c r="BI224" s="46"/>
      <c r="BJ224" s="46"/>
      <c r="BK224" s="46"/>
      <c r="BL224" s="46"/>
      <c r="BM224" s="46"/>
      <c r="BN224" s="46"/>
      <c r="BO224" s="46"/>
      <c r="BP224" s="46"/>
    </row>
    <row r="225" spans="6:68" x14ac:dyDescent="0.3"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BB225" s="46"/>
      <c r="BC225" s="46"/>
      <c r="BD225" s="46"/>
      <c r="BE225" s="46"/>
      <c r="BF225" s="46"/>
      <c r="BG225" s="46"/>
      <c r="BH225" s="46"/>
      <c r="BI225" s="46"/>
      <c r="BJ225" s="46"/>
      <c r="BK225" s="46"/>
      <c r="BL225" s="46"/>
      <c r="BM225" s="46"/>
      <c r="BN225" s="46"/>
      <c r="BO225" s="46"/>
      <c r="BP225" s="46"/>
    </row>
    <row r="226" spans="6:68" x14ac:dyDescent="0.3"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BB226" s="46"/>
      <c r="BC226" s="46"/>
      <c r="BD226" s="46"/>
      <c r="BE226" s="46"/>
      <c r="BF226" s="46"/>
      <c r="BG226" s="46"/>
      <c r="BH226" s="46"/>
      <c r="BI226" s="46"/>
      <c r="BJ226" s="46"/>
      <c r="BK226" s="46"/>
      <c r="BL226" s="46"/>
      <c r="BM226" s="46"/>
      <c r="BN226" s="46"/>
      <c r="BO226" s="46"/>
      <c r="BP226" s="46"/>
    </row>
    <row r="227" spans="6:68" x14ac:dyDescent="0.3"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BB227" s="46"/>
      <c r="BC227" s="46"/>
      <c r="BD227" s="46"/>
      <c r="BE227" s="46"/>
      <c r="BF227" s="46"/>
      <c r="BG227" s="46"/>
      <c r="BH227" s="46"/>
      <c r="BI227" s="46"/>
      <c r="BJ227" s="46"/>
      <c r="BK227" s="46"/>
      <c r="BL227" s="46"/>
      <c r="BM227" s="46"/>
      <c r="BN227" s="46"/>
      <c r="BO227" s="46"/>
      <c r="BP227" s="46"/>
    </row>
    <row r="228" spans="6:68" x14ac:dyDescent="0.3"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BB228" s="46"/>
      <c r="BC228" s="46"/>
      <c r="BD228" s="46"/>
      <c r="BE228" s="46"/>
      <c r="BF228" s="46"/>
      <c r="BG228" s="46"/>
      <c r="BH228" s="46"/>
      <c r="BI228" s="46"/>
      <c r="BJ228" s="46"/>
      <c r="BK228" s="46"/>
      <c r="BL228" s="46"/>
      <c r="BM228" s="46"/>
      <c r="BN228" s="46"/>
      <c r="BO228" s="46"/>
      <c r="BP228" s="46"/>
    </row>
    <row r="229" spans="6:68" x14ac:dyDescent="0.3"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BB229" s="46"/>
      <c r="BC229" s="46"/>
      <c r="BD229" s="46"/>
      <c r="BE229" s="46"/>
      <c r="BF229" s="46"/>
      <c r="BG229" s="46"/>
      <c r="BH229" s="46"/>
      <c r="BI229" s="46"/>
      <c r="BJ229" s="46"/>
      <c r="BK229" s="46"/>
      <c r="BL229" s="46"/>
      <c r="BM229" s="46"/>
      <c r="BN229" s="46"/>
      <c r="BO229" s="46"/>
      <c r="BP229" s="46"/>
    </row>
    <row r="230" spans="6:68" x14ac:dyDescent="0.3"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BB230" s="46"/>
      <c r="BC230" s="46"/>
      <c r="BD230" s="46"/>
      <c r="BE230" s="46"/>
      <c r="BF230" s="46"/>
      <c r="BG230" s="46"/>
      <c r="BH230" s="46"/>
      <c r="BI230" s="46"/>
      <c r="BJ230" s="46"/>
      <c r="BK230" s="46"/>
      <c r="BL230" s="46"/>
      <c r="BM230" s="46"/>
      <c r="BN230" s="46"/>
      <c r="BO230" s="46"/>
      <c r="BP230" s="46"/>
    </row>
    <row r="231" spans="6:68" x14ac:dyDescent="0.3"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BB231" s="46"/>
      <c r="BC231" s="46"/>
      <c r="BD231" s="46"/>
      <c r="BE231" s="46"/>
      <c r="BF231" s="46"/>
      <c r="BG231" s="46"/>
      <c r="BH231" s="46"/>
      <c r="BI231" s="46"/>
      <c r="BJ231" s="46"/>
      <c r="BK231" s="46"/>
      <c r="BL231" s="46"/>
      <c r="BM231" s="46"/>
      <c r="BN231" s="46"/>
      <c r="BO231" s="46"/>
      <c r="BP231" s="46"/>
    </row>
    <row r="232" spans="6:68" x14ac:dyDescent="0.3"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BB232" s="46"/>
      <c r="BC232" s="46"/>
      <c r="BD232" s="46"/>
      <c r="BE232" s="46"/>
      <c r="BF232" s="46"/>
      <c r="BG232" s="46"/>
      <c r="BH232" s="46"/>
      <c r="BI232" s="46"/>
      <c r="BJ232" s="46"/>
      <c r="BK232" s="46"/>
      <c r="BL232" s="46"/>
      <c r="BM232" s="46"/>
      <c r="BN232" s="46"/>
      <c r="BO232" s="46"/>
      <c r="BP232" s="46"/>
    </row>
    <row r="233" spans="6:68" x14ac:dyDescent="0.3"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BB233" s="46"/>
      <c r="BC233" s="46"/>
      <c r="BD233" s="46"/>
      <c r="BE233" s="46"/>
      <c r="BF233" s="46"/>
      <c r="BG233" s="46"/>
      <c r="BH233" s="46"/>
      <c r="BI233" s="46"/>
      <c r="BJ233" s="46"/>
      <c r="BK233" s="46"/>
      <c r="BL233" s="46"/>
      <c r="BM233" s="46"/>
      <c r="BN233" s="46"/>
      <c r="BO233" s="46"/>
      <c r="BP233" s="46"/>
    </row>
    <row r="234" spans="6:68" x14ac:dyDescent="0.3"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BB234" s="46"/>
      <c r="BC234" s="46"/>
      <c r="BD234" s="46"/>
      <c r="BE234" s="46"/>
      <c r="BF234" s="46"/>
      <c r="BG234" s="46"/>
      <c r="BH234" s="46"/>
      <c r="BI234" s="46"/>
      <c r="BJ234" s="46"/>
      <c r="BK234" s="46"/>
      <c r="BL234" s="46"/>
      <c r="BM234" s="46"/>
      <c r="BN234" s="46"/>
      <c r="BO234" s="46"/>
      <c r="BP234" s="46"/>
    </row>
    <row r="235" spans="6:68" x14ac:dyDescent="0.3"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BB235" s="46"/>
      <c r="BC235" s="46"/>
      <c r="BD235" s="46"/>
      <c r="BE235" s="46"/>
      <c r="BF235" s="46"/>
      <c r="BG235" s="46"/>
      <c r="BH235" s="46"/>
      <c r="BI235" s="46"/>
      <c r="BJ235" s="46"/>
      <c r="BK235" s="46"/>
      <c r="BL235" s="46"/>
      <c r="BM235" s="46"/>
      <c r="BN235" s="46"/>
      <c r="BO235" s="46"/>
      <c r="BP235" s="46"/>
    </row>
    <row r="236" spans="6:68" x14ac:dyDescent="0.3"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BB236" s="46"/>
      <c r="BC236" s="46"/>
      <c r="BD236" s="46"/>
      <c r="BE236" s="46"/>
      <c r="BF236" s="46"/>
      <c r="BG236" s="46"/>
      <c r="BH236" s="46"/>
      <c r="BI236" s="46"/>
      <c r="BJ236" s="46"/>
      <c r="BK236" s="46"/>
      <c r="BL236" s="46"/>
      <c r="BM236" s="46"/>
      <c r="BN236" s="46"/>
      <c r="BO236" s="46"/>
      <c r="BP236" s="46"/>
    </row>
    <row r="237" spans="6:68" x14ac:dyDescent="0.3"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BB237" s="46"/>
      <c r="BC237" s="46"/>
      <c r="BD237" s="46"/>
      <c r="BE237" s="46"/>
      <c r="BF237" s="46"/>
      <c r="BG237" s="46"/>
      <c r="BH237" s="46"/>
      <c r="BI237" s="46"/>
      <c r="BJ237" s="46"/>
      <c r="BK237" s="46"/>
      <c r="BL237" s="46"/>
      <c r="BM237" s="46"/>
      <c r="BN237" s="46"/>
      <c r="BO237" s="46"/>
      <c r="BP237" s="46"/>
    </row>
    <row r="238" spans="6:68" x14ac:dyDescent="0.3"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BB238" s="46"/>
      <c r="BC238" s="46"/>
      <c r="BD238" s="46"/>
      <c r="BE238" s="46"/>
      <c r="BF238" s="46"/>
      <c r="BG238" s="46"/>
      <c r="BH238" s="46"/>
      <c r="BI238" s="46"/>
      <c r="BJ238" s="46"/>
      <c r="BK238" s="46"/>
      <c r="BL238" s="46"/>
      <c r="BM238" s="46"/>
      <c r="BN238" s="46"/>
      <c r="BO238" s="46"/>
      <c r="BP238" s="46"/>
    </row>
    <row r="239" spans="6:68" x14ac:dyDescent="0.3"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BB239" s="46"/>
      <c r="BC239" s="46"/>
      <c r="BD239" s="46"/>
      <c r="BE239" s="46"/>
      <c r="BF239" s="46"/>
      <c r="BG239" s="46"/>
      <c r="BH239" s="46"/>
      <c r="BI239" s="46"/>
      <c r="BJ239" s="46"/>
      <c r="BK239" s="46"/>
      <c r="BL239" s="46"/>
      <c r="BM239" s="46"/>
      <c r="BN239" s="46"/>
      <c r="BO239" s="46"/>
      <c r="BP239" s="46"/>
    </row>
    <row r="240" spans="6:68" x14ac:dyDescent="0.3"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BB240" s="46"/>
      <c r="BC240" s="46"/>
      <c r="BD240" s="46"/>
      <c r="BE240" s="46"/>
      <c r="BF240" s="46"/>
      <c r="BG240" s="46"/>
      <c r="BH240" s="46"/>
      <c r="BI240" s="46"/>
      <c r="BJ240" s="46"/>
      <c r="BK240" s="46"/>
      <c r="BL240" s="46"/>
      <c r="BM240" s="46"/>
      <c r="BN240" s="46"/>
      <c r="BO240" s="46"/>
      <c r="BP240" s="46"/>
    </row>
    <row r="241" spans="6:68" x14ac:dyDescent="0.3"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BB241" s="46"/>
      <c r="BC241" s="46"/>
      <c r="BD241" s="46"/>
      <c r="BE241" s="46"/>
      <c r="BF241" s="46"/>
      <c r="BG241" s="46"/>
      <c r="BH241" s="46"/>
      <c r="BI241" s="46"/>
      <c r="BJ241" s="46"/>
      <c r="BK241" s="46"/>
      <c r="BL241" s="46"/>
      <c r="BM241" s="46"/>
      <c r="BN241" s="46"/>
      <c r="BO241" s="46"/>
      <c r="BP241" s="46"/>
    </row>
    <row r="242" spans="6:68" x14ac:dyDescent="0.3"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BB242" s="46"/>
      <c r="BC242" s="46"/>
      <c r="BD242" s="46"/>
      <c r="BE242" s="46"/>
      <c r="BF242" s="46"/>
      <c r="BG242" s="46"/>
      <c r="BH242" s="46"/>
      <c r="BI242" s="46"/>
      <c r="BJ242" s="46"/>
      <c r="BK242" s="46"/>
      <c r="BL242" s="46"/>
      <c r="BM242" s="46"/>
      <c r="BN242" s="46"/>
      <c r="BO242" s="46"/>
      <c r="BP242" s="46"/>
    </row>
    <row r="243" spans="6:68" x14ac:dyDescent="0.3"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BB243" s="46"/>
      <c r="BC243" s="46"/>
      <c r="BD243" s="46"/>
      <c r="BE243" s="46"/>
      <c r="BF243" s="46"/>
      <c r="BG243" s="46"/>
      <c r="BH243" s="46"/>
      <c r="BI243" s="46"/>
      <c r="BJ243" s="46"/>
      <c r="BK243" s="46"/>
      <c r="BL243" s="46"/>
      <c r="BM243" s="46"/>
      <c r="BN243" s="46"/>
      <c r="BO243" s="46"/>
      <c r="BP243" s="46"/>
    </row>
    <row r="244" spans="6:68" x14ac:dyDescent="0.3"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BB244" s="46"/>
      <c r="BC244" s="46"/>
      <c r="BD244" s="46"/>
      <c r="BE244" s="46"/>
      <c r="BF244" s="46"/>
      <c r="BG244" s="46"/>
      <c r="BH244" s="46"/>
      <c r="BI244" s="46"/>
      <c r="BJ244" s="46"/>
      <c r="BK244" s="46"/>
      <c r="BL244" s="46"/>
      <c r="BM244" s="46"/>
      <c r="BN244" s="46"/>
      <c r="BO244" s="46"/>
      <c r="BP244" s="46"/>
    </row>
    <row r="245" spans="6:68" x14ac:dyDescent="0.3"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BB245" s="46"/>
      <c r="BC245" s="46"/>
      <c r="BD245" s="46"/>
      <c r="BE245" s="46"/>
      <c r="BF245" s="46"/>
      <c r="BG245" s="46"/>
      <c r="BH245" s="46"/>
      <c r="BI245" s="46"/>
      <c r="BJ245" s="46"/>
      <c r="BK245" s="46"/>
      <c r="BL245" s="46"/>
      <c r="BM245" s="46"/>
      <c r="BN245" s="46"/>
      <c r="BO245" s="46"/>
      <c r="BP245" s="46"/>
    </row>
    <row r="246" spans="6:68" x14ac:dyDescent="0.3"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BB246" s="46"/>
      <c r="BC246" s="46"/>
      <c r="BD246" s="46"/>
      <c r="BE246" s="46"/>
      <c r="BF246" s="46"/>
      <c r="BG246" s="46"/>
      <c r="BH246" s="46"/>
      <c r="BI246" s="46"/>
      <c r="BJ246" s="46"/>
      <c r="BK246" s="46"/>
      <c r="BL246" s="46"/>
      <c r="BM246" s="46"/>
      <c r="BN246" s="46"/>
      <c r="BO246" s="46"/>
      <c r="BP246" s="46"/>
    </row>
    <row r="247" spans="6:68" x14ac:dyDescent="0.3"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BB247" s="46"/>
      <c r="BC247" s="46"/>
      <c r="BD247" s="46"/>
      <c r="BE247" s="46"/>
      <c r="BF247" s="46"/>
      <c r="BG247" s="46"/>
      <c r="BH247" s="46"/>
      <c r="BI247" s="46"/>
      <c r="BJ247" s="46"/>
      <c r="BK247" s="46"/>
      <c r="BL247" s="46"/>
      <c r="BM247" s="46"/>
      <c r="BN247" s="46"/>
      <c r="BO247" s="46"/>
      <c r="BP247" s="46"/>
    </row>
    <row r="248" spans="6:68" x14ac:dyDescent="0.3"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BB248" s="46"/>
      <c r="BC248" s="46"/>
      <c r="BD248" s="46"/>
      <c r="BE248" s="46"/>
      <c r="BF248" s="46"/>
      <c r="BG248" s="46"/>
      <c r="BH248" s="46"/>
      <c r="BI248" s="46"/>
      <c r="BJ248" s="46"/>
      <c r="BK248" s="46"/>
      <c r="BL248" s="46"/>
      <c r="BM248" s="46"/>
      <c r="BN248" s="46"/>
      <c r="BO248" s="46"/>
      <c r="BP248" s="46"/>
    </row>
    <row r="249" spans="6:68" x14ac:dyDescent="0.3"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BB249" s="46"/>
      <c r="BC249" s="46"/>
      <c r="BD249" s="46"/>
      <c r="BE249" s="46"/>
      <c r="BF249" s="46"/>
      <c r="BG249" s="46"/>
      <c r="BH249" s="46"/>
      <c r="BI249" s="46"/>
      <c r="BJ249" s="46"/>
      <c r="BK249" s="46"/>
      <c r="BL249" s="46"/>
      <c r="BM249" s="46"/>
      <c r="BN249" s="46"/>
      <c r="BO249" s="46"/>
      <c r="BP249" s="46"/>
    </row>
    <row r="250" spans="6:68" x14ac:dyDescent="0.3"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BB250" s="46"/>
      <c r="BC250" s="46"/>
      <c r="BD250" s="46"/>
      <c r="BE250" s="46"/>
      <c r="BF250" s="46"/>
      <c r="BG250" s="46"/>
      <c r="BH250" s="46"/>
      <c r="BI250" s="46"/>
      <c r="BJ250" s="46"/>
      <c r="BK250" s="46"/>
      <c r="BL250" s="46"/>
      <c r="BM250" s="46"/>
      <c r="BN250" s="46"/>
      <c r="BO250" s="46"/>
      <c r="BP250" s="46"/>
    </row>
    <row r="251" spans="6:68" x14ac:dyDescent="0.3"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BB251" s="46"/>
      <c r="BC251" s="46"/>
      <c r="BD251" s="46"/>
      <c r="BE251" s="46"/>
      <c r="BF251" s="46"/>
      <c r="BG251" s="46"/>
      <c r="BH251" s="46"/>
      <c r="BI251" s="46"/>
      <c r="BJ251" s="46"/>
      <c r="BK251" s="46"/>
      <c r="BL251" s="46"/>
      <c r="BM251" s="46"/>
      <c r="BN251" s="46"/>
      <c r="BO251" s="46"/>
      <c r="BP251" s="46"/>
    </row>
    <row r="252" spans="6:68" x14ac:dyDescent="0.3"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BB252" s="46"/>
      <c r="BC252" s="46"/>
      <c r="BD252" s="46"/>
      <c r="BE252" s="46"/>
      <c r="BF252" s="46"/>
      <c r="BG252" s="46"/>
      <c r="BH252" s="46"/>
      <c r="BI252" s="46"/>
      <c r="BJ252" s="46"/>
      <c r="BK252" s="46"/>
      <c r="BL252" s="46"/>
      <c r="BM252" s="46"/>
      <c r="BN252" s="46"/>
      <c r="BO252" s="46"/>
      <c r="BP252" s="46"/>
    </row>
    <row r="253" spans="6:68" x14ac:dyDescent="0.3"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BB253" s="46"/>
      <c r="BC253" s="46"/>
      <c r="BD253" s="46"/>
      <c r="BE253" s="46"/>
      <c r="BF253" s="46"/>
      <c r="BG253" s="46"/>
      <c r="BH253" s="46"/>
      <c r="BI253" s="46"/>
      <c r="BJ253" s="46"/>
      <c r="BK253" s="46"/>
      <c r="BL253" s="46"/>
      <c r="BM253" s="46"/>
      <c r="BN253" s="46"/>
      <c r="BO253" s="46"/>
      <c r="BP253" s="46"/>
    </row>
    <row r="254" spans="6:68" x14ac:dyDescent="0.3"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BB254" s="46"/>
      <c r="BC254" s="46"/>
      <c r="BD254" s="46"/>
      <c r="BE254" s="46"/>
      <c r="BF254" s="46"/>
      <c r="BG254" s="46"/>
      <c r="BH254" s="46"/>
      <c r="BI254" s="46"/>
      <c r="BJ254" s="46"/>
      <c r="BK254" s="46"/>
      <c r="BL254" s="46"/>
      <c r="BM254" s="46"/>
      <c r="BN254" s="46"/>
      <c r="BO254" s="46"/>
      <c r="BP254" s="46"/>
    </row>
    <row r="255" spans="6:68" x14ac:dyDescent="0.3"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BB255" s="46"/>
      <c r="BC255" s="46"/>
      <c r="BD255" s="46"/>
      <c r="BE255" s="46"/>
      <c r="BF255" s="46"/>
      <c r="BG255" s="46"/>
      <c r="BH255" s="46"/>
      <c r="BI255" s="46"/>
      <c r="BJ255" s="46"/>
      <c r="BK255" s="46"/>
      <c r="BL255" s="46"/>
      <c r="BM255" s="46"/>
      <c r="BN255" s="46"/>
      <c r="BO255" s="46"/>
      <c r="BP255" s="46"/>
    </row>
    <row r="256" spans="6:68" x14ac:dyDescent="0.3"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BB256" s="46"/>
      <c r="BC256" s="46"/>
      <c r="BD256" s="46"/>
      <c r="BE256" s="46"/>
      <c r="BF256" s="46"/>
      <c r="BG256" s="46"/>
      <c r="BH256" s="46"/>
      <c r="BI256" s="46"/>
      <c r="BJ256" s="46"/>
      <c r="BK256" s="46"/>
      <c r="BL256" s="46"/>
      <c r="BM256" s="46"/>
      <c r="BN256" s="46"/>
      <c r="BO256" s="46"/>
      <c r="BP256" s="46"/>
    </row>
    <row r="257" spans="6:68" x14ac:dyDescent="0.3"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BB257" s="46"/>
      <c r="BC257" s="46"/>
      <c r="BD257" s="46"/>
      <c r="BE257" s="46"/>
      <c r="BF257" s="46"/>
      <c r="BG257" s="46"/>
      <c r="BH257" s="46"/>
      <c r="BI257" s="46"/>
      <c r="BJ257" s="46"/>
      <c r="BK257" s="46"/>
      <c r="BL257" s="46"/>
      <c r="BM257" s="46"/>
      <c r="BN257" s="46"/>
      <c r="BO257" s="46"/>
      <c r="BP257" s="46"/>
    </row>
    <row r="258" spans="6:68" x14ac:dyDescent="0.3"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BB258" s="46"/>
      <c r="BC258" s="46"/>
      <c r="BD258" s="46"/>
      <c r="BE258" s="46"/>
      <c r="BF258" s="46"/>
      <c r="BG258" s="46"/>
      <c r="BH258" s="46"/>
      <c r="BI258" s="46"/>
      <c r="BJ258" s="46"/>
      <c r="BK258" s="46"/>
      <c r="BL258" s="46"/>
      <c r="BM258" s="46"/>
      <c r="BN258" s="46"/>
      <c r="BO258" s="46"/>
      <c r="BP258" s="46"/>
    </row>
    <row r="259" spans="6:68" x14ac:dyDescent="0.3"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BB259" s="46"/>
      <c r="BC259" s="46"/>
      <c r="BD259" s="46"/>
      <c r="BE259" s="46"/>
      <c r="BF259" s="46"/>
      <c r="BG259" s="46"/>
      <c r="BH259" s="46"/>
      <c r="BI259" s="46"/>
      <c r="BJ259" s="46"/>
      <c r="BK259" s="46"/>
      <c r="BL259" s="46"/>
      <c r="BM259" s="46"/>
      <c r="BN259" s="46"/>
      <c r="BO259" s="46"/>
      <c r="BP259" s="46"/>
    </row>
    <row r="260" spans="6:68" x14ac:dyDescent="0.3"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BB260" s="46"/>
      <c r="BC260" s="46"/>
      <c r="BD260" s="46"/>
      <c r="BE260" s="46"/>
      <c r="BF260" s="46"/>
      <c r="BG260" s="46"/>
      <c r="BH260" s="46"/>
      <c r="BI260" s="46"/>
      <c r="BJ260" s="46"/>
      <c r="BK260" s="46"/>
      <c r="BL260" s="46"/>
      <c r="BM260" s="46"/>
      <c r="BN260" s="46"/>
      <c r="BO260" s="46"/>
      <c r="BP260" s="46"/>
    </row>
    <row r="261" spans="6:68" x14ac:dyDescent="0.3"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BB261" s="46"/>
      <c r="BC261" s="46"/>
      <c r="BD261" s="46"/>
      <c r="BE261" s="46"/>
      <c r="BF261" s="46"/>
      <c r="BG261" s="46"/>
      <c r="BH261" s="46"/>
      <c r="BI261" s="46"/>
      <c r="BJ261" s="46"/>
      <c r="BK261" s="46"/>
      <c r="BL261" s="46"/>
      <c r="BM261" s="46"/>
      <c r="BN261" s="46"/>
      <c r="BO261" s="46"/>
      <c r="BP261" s="46"/>
    </row>
    <row r="262" spans="6:68" x14ac:dyDescent="0.3"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BB262" s="46"/>
      <c r="BC262" s="46"/>
      <c r="BD262" s="46"/>
      <c r="BE262" s="46"/>
      <c r="BF262" s="46"/>
      <c r="BG262" s="46"/>
      <c r="BH262" s="46"/>
      <c r="BI262" s="46"/>
      <c r="BJ262" s="46"/>
      <c r="BK262" s="46"/>
      <c r="BL262" s="46"/>
      <c r="BM262" s="46"/>
      <c r="BN262" s="46"/>
      <c r="BO262" s="46"/>
      <c r="BP262" s="46"/>
    </row>
    <row r="263" spans="6:68" x14ac:dyDescent="0.3"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BB263" s="46"/>
      <c r="BC263" s="46"/>
      <c r="BD263" s="46"/>
      <c r="BE263" s="46"/>
      <c r="BF263" s="46"/>
      <c r="BG263" s="46"/>
      <c r="BH263" s="46"/>
      <c r="BI263" s="46"/>
      <c r="BJ263" s="46"/>
      <c r="BK263" s="46"/>
      <c r="BL263" s="46"/>
      <c r="BM263" s="46"/>
      <c r="BN263" s="46"/>
      <c r="BO263" s="46"/>
      <c r="BP263" s="46"/>
    </row>
    <row r="264" spans="6:68" x14ac:dyDescent="0.3"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BB264" s="46"/>
      <c r="BC264" s="46"/>
      <c r="BD264" s="46"/>
      <c r="BE264" s="46"/>
      <c r="BF264" s="46"/>
      <c r="BG264" s="46"/>
      <c r="BH264" s="46"/>
      <c r="BI264" s="46"/>
      <c r="BJ264" s="46"/>
      <c r="BK264" s="46"/>
      <c r="BL264" s="46"/>
      <c r="BM264" s="46"/>
      <c r="BN264" s="46"/>
      <c r="BO264" s="46"/>
      <c r="BP264" s="46"/>
    </row>
    <row r="265" spans="6:68" x14ac:dyDescent="0.3"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BB265" s="46"/>
      <c r="BC265" s="46"/>
      <c r="BD265" s="46"/>
      <c r="BE265" s="46"/>
      <c r="BF265" s="46"/>
      <c r="BG265" s="46"/>
      <c r="BH265" s="46"/>
      <c r="BI265" s="46"/>
      <c r="BJ265" s="46"/>
      <c r="BK265" s="46"/>
      <c r="BL265" s="46"/>
      <c r="BM265" s="46"/>
      <c r="BN265" s="46"/>
      <c r="BO265" s="46"/>
      <c r="BP265" s="46"/>
    </row>
    <row r="266" spans="6:68" x14ac:dyDescent="0.3"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BB266" s="46"/>
      <c r="BC266" s="46"/>
      <c r="BD266" s="46"/>
      <c r="BE266" s="46"/>
      <c r="BF266" s="46"/>
      <c r="BG266" s="46"/>
      <c r="BH266" s="46"/>
      <c r="BI266" s="46"/>
      <c r="BJ266" s="46"/>
      <c r="BK266" s="46"/>
      <c r="BL266" s="46"/>
      <c r="BM266" s="46"/>
      <c r="BN266" s="46"/>
      <c r="BO266" s="46"/>
      <c r="BP266" s="46"/>
    </row>
    <row r="267" spans="6:68" x14ac:dyDescent="0.3"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BB267" s="46"/>
      <c r="BC267" s="46"/>
      <c r="BD267" s="46"/>
      <c r="BE267" s="46"/>
      <c r="BF267" s="46"/>
      <c r="BG267" s="46"/>
      <c r="BH267" s="46"/>
      <c r="BI267" s="46"/>
      <c r="BJ267" s="46"/>
      <c r="BK267" s="46"/>
      <c r="BL267" s="46"/>
      <c r="BM267" s="46"/>
      <c r="BN267" s="46"/>
      <c r="BO267" s="46"/>
      <c r="BP267" s="46"/>
    </row>
    <row r="268" spans="6:68" x14ac:dyDescent="0.3"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BB268" s="46"/>
      <c r="BC268" s="46"/>
      <c r="BD268" s="46"/>
      <c r="BE268" s="46"/>
      <c r="BF268" s="46"/>
      <c r="BG268" s="46"/>
      <c r="BH268" s="46"/>
      <c r="BI268" s="46"/>
      <c r="BJ268" s="46"/>
      <c r="BK268" s="46"/>
      <c r="BL268" s="46"/>
      <c r="BM268" s="46"/>
      <c r="BN268" s="46"/>
      <c r="BO268" s="46"/>
      <c r="BP268" s="46"/>
    </row>
    <row r="269" spans="6:68" x14ac:dyDescent="0.3"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BB269" s="46"/>
      <c r="BC269" s="46"/>
      <c r="BD269" s="46"/>
      <c r="BE269" s="46"/>
      <c r="BF269" s="46"/>
      <c r="BG269" s="46"/>
      <c r="BH269" s="46"/>
      <c r="BI269" s="46"/>
      <c r="BJ269" s="46"/>
      <c r="BK269" s="46"/>
      <c r="BL269" s="46"/>
      <c r="BM269" s="46"/>
      <c r="BN269" s="46"/>
      <c r="BO269" s="46"/>
      <c r="BP269" s="46"/>
    </row>
    <row r="270" spans="6:68" x14ac:dyDescent="0.3"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BB270" s="46"/>
      <c r="BC270" s="46"/>
      <c r="BD270" s="46"/>
      <c r="BE270" s="46"/>
      <c r="BF270" s="46"/>
      <c r="BG270" s="46"/>
      <c r="BH270" s="46"/>
      <c r="BI270" s="46"/>
      <c r="BJ270" s="46"/>
      <c r="BK270" s="46"/>
      <c r="BL270" s="46"/>
      <c r="BM270" s="46"/>
      <c r="BN270" s="46"/>
      <c r="BO270" s="46"/>
      <c r="BP270" s="46"/>
    </row>
    <row r="271" spans="6:68" x14ac:dyDescent="0.3"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BB271" s="46"/>
      <c r="BC271" s="46"/>
      <c r="BD271" s="46"/>
      <c r="BE271" s="46"/>
      <c r="BF271" s="46"/>
      <c r="BG271" s="46"/>
      <c r="BH271" s="46"/>
      <c r="BI271" s="46"/>
      <c r="BJ271" s="46"/>
      <c r="BK271" s="46"/>
      <c r="BL271" s="46"/>
      <c r="BM271" s="46"/>
      <c r="BN271" s="46"/>
      <c r="BO271" s="46"/>
      <c r="BP271" s="46"/>
    </row>
    <row r="272" spans="6:68" x14ac:dyDescent="0.3"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BB272" s="46"/>
      <c r="BC272" s="46"/>
      <c r="BD272" s="46"/>
      <c r="BE272" s="46"/>
      <c r="BF272" s="46"/>
      <c r="BG272" s="46"/>
      <c r="BH272" s="46"/>
      <c r="BI272" s="46"/>
      <c r="BJ272" s="46"/>
      <c r="BK272" s="46"/>
      <c r="BL272" s="46"/>
      <c r="BM272" s="46"/>
      <c r="BN272" s="46"/>
      <c r="BO272" s="46"/>
      <c r="BP272" s="46"/>
    </row>
    <row r="273" spans="6:68" x14ac:dyDescent="0.3"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BB273" s="46"/>
      <c r="BC273" s="46"/>
      <c r="BD273" s="46"/>
      <c r="BE273" s="46"/>
      <c r="BF273" s="46"/>
      <c r="BG273" s="46"/>
      <c r="BH273" s="46"/>
      <c r="BI273" s="46"/>
      <c r="BJ273" s="46"/>
      <c r="BK273" s="46"/>
      <c r="BL273" s="46"/>
      <c r="BM273" s="46"/>
      <c r="BN273" s="46"/>
      <c r="BO273" s="46"/>
      <c r="BP273" s="46"/>
    </row>
    <row r="274" spans="6:68" x14ac:dyDescent="0.3"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BB274" s="46"/>
      <c r="BC274" s="46"/>
      <c r="BD274" s="46"/>
      <c r="BE274" s="46"/>
      <c r="BF274" s="46"/>
      <c r="BG274" s="46"/>
      <c r="BH274" s="46"/>
      <c r="BI274" s="46"/>
      <c r="BJ274" s="46"/>
      <c r="BK274" s="46"/>
      <c r="BL274" s="46"/>
      <c r="BM274" s="46"/>
      <c r="BN274" s="46"/>
      <c r="BO274" s="46"/>
      <c r="BP274" s="46"/>
    </row>
    <row r="275" spans="6:68" x14ac:dyDescent="0.3"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BB275" s="46"/>
      <c r="BC275" s="46"/>
      <c r="BD275" s="46"/>
      <c r="BE275" s="46"/>
      <c r="BF275" s="46"/>
      <c r="BG275" s="46"/>
      <c r="BH275" s="46"/>
      <c r="BI275" s="46"/>
      <c r="BJ275" s="46"/>
      <c r="BK275" s="46"/>
      <c r="BL275" s="46"/>
      <c r="BM275" s="46"/>
      <c r="BN275" s="46"/>
      <c r="BO275" s="46"/>
      <c r="BP275" s="46"/>
    </row>
    <row r="276" spans="6:68" x14ac:dyDescent="0.3"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BB276" s="46"/>
      <c r="BC276" s="46"/>
      <c r="BD276" s="46"/>
      <c r="BE276" s="46"/>
      <c r="BF276" s="46"/>
      <c r="BG276" s="46"/>
      <c r="BH276" s="46"/>
      <c r="BI276" s="46"/>
      <c r="BJ276" s="46"/>
      <c r="BK276" s="46"/>
      <c r="BL276" s="46"/>
      <c r="BM276" s="46"/>
      <c r="BN276" s="46"/>
      <c r="BO276" s="46"/>
      <c r="BP276" s="46"/>
    </row>
    <row r="277" spans="6:68" x14ac:dyDescent="0.3"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BB277" s="46"/>
      <c r="BC277" s="46"/>
      <c r="BD277" s="46"/>
      <c r="BE277" s="46"/>
      <c r="BF277" s="46"/>
      <c r="BG277" s="46"/>
      <c r="BH277" s="46"/>
      <c r="BI277" s="46"/>
      <c r="BJ277" s="46"/>
      <c r="BK277" s="46"/>
      <c r="BL277" s="46"/>
      <c r="BM277" s="46"/>
      <c r="BN277" s="46"/>
      <c r="BO277" s="46"/>
      <c r="BP277" s="46"/>
    </row>
    <row r="278" spans="6:68" x14ac:dyDescent="0.3"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BB278" s="46"/>
      <c r="BC278" s="46"/>
      <c r="BD278" s="46"/>
      <c r="BE278" s="46"/>
      <c r="BF278" s="46"/>
      <c r="BG278" s="46"/>
      <c r="BH278" s="46"/>
      <c r="BI278" s="46"/>
      <c r="BJ278" s="46"/>
      <c r="BK278" s="46"/>
      <c r="BL278" s="46"/>
      <c r="BM278" s="46"/>
      <c r="BN278" s="46"/>
      <c r="BO278" s="46"/>
      <c r="BP278" s="46"/>
    </row>
    <row r="279" spans="6:68" x14ac:dyDescent="0.3"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BB279" s="46"/>
      <c r="BC279" s="46"/>
      <c r="BD279" s="46"/>
      <c r="BE279" s="46"/>
      <c r="BF279" s="46"/>
      <c r="BG279" s="46"/>
      <c r="BH279" s="46"/>
      <c r="BI279" s="46"/>
      <c r="BJ279" s="46"/>
      <c r="BK279" s="46"/>
      <c r="BL279" s="46"/>
      <c r="BM279" s="46"/>
      <c r="BN279" s="46"/>
      <c r="BO279" s="46"/>
      <c r="BP279" s="46"/>
    </row>
    <row r="280" spans="6:68" x14ac:dyDescent="0.3"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BB280" s="46"/>
      <c r="BC280" s="46"/>
      <c r="BD280" s="46"/>
      <c r="BE280" s="46"/>
      <c r="BF280" s="46"/>
      <c r="BG280" s="46"/>
      <c r="BH280" s="46"/>
      <c r="BI280" s="46"/>
      <c r="BJ280" s="46"/>
      <c r="BK280" s="46"/>
      <c r="BL280" s="46"/>
      <c r="BM280" s="46"/>
      <c r="BN280" s="46"/>
      <c r="BO280" s="46"/>
      <c r="BP280" s="46"/>
    </row>
    <row r="281" spans="6:68" x14ac:dyDescent="0.3"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BB281" s="46"/>
      <c r="BC281" s="46"/>
      <c r="BD281" s="46"/>
      <c r="BE281" s="46"/>
      <c r="BF281" s="46"/>
      <c r="BG281" s="46"/>
      <c r="BH281" s="46"/>
      <c r="BI281" s="46"/>
      <c r="BJ281" s="46"/>
      <c r="BK281" s="46"/>
      <c r="BL281" s="46"/>
      <c r="BM281" s="46"/>
      <c r="BN281" s="46"/>
      <c r="BO281" s="46"/>
      <c r="BP281" s="46"/>
    </row>
    <row r="282" spans="6:68" x14ac:dyDescent="0.3"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BB282" s="46"/>
      <c r="BC282" s="46"/>
      <c r="BD282" s="46"/>
      <c r="BE282" s="46"/>
      <c r="BF282" s="46"/>
      <c r="BG282" s="46"/>
      <c r="BH282" s="46"/>
      <c r="BI282" s="46"/>
      <c r="BJ282" s="46"/>
      <c r="BK282" s="46"/>
      <c r="BL282" s="46"/>
      <c r="BM282" s="46"/>
      <c r="BN282" s="46"/>
      <c r="BO282" s="46"/>
      <c r="BP282" s="46"/>
    </row>
    <row r="283" spans="6:68" x14ac:dyDescent="0.3"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BB283" s="46"/>
      <c r="BC283" s="46"/>
      <c r="BD283" s="46"/>
      <c r="BE283" s="46"/>
      <c r="BF283" s="46"/>
      <c r="BG283" s="46"/>
      <c r="BH283" s="46"/>
      <c r="BI283" s="46"/>
      <c r="BJ283" s="46"/>
      <c r="BK283" s="46"/>
      <c r="BL283" s="46"/>
      <c r="BM283" s="46"/>
      <c r="BN283" s="46"/>
      <c r="BO283" s="46"/>
      <c r="BP283" s="46"/>
    </row>
    <row r="284" spans="6:68" x14ac:dyDescent="0.3"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BB284" s="46"/>
      <c r="BC284" s="46"/>
      <c r="BD284" s="46"/>
      <c r="BE284" s="46"/>
      <c r="BF284" s="46"/>
      <c r="BG284" s="46"/>
      <c r="BH284" s="46"/>
      <c r="BI284" s="46"/>
      <c r="BJ284" s="46"/>
      <c r="BK284" s="46"/>
      <c r="BL284" s="46"/>
      <c r="BM284" s="46"/>
      <c r="BN284" s="46"/>
      <c r="BO284" s="46"/>
      <c r="BP284" s="46"/>
    </row>
    <row r="285" spans="6:68" x14ac:dyDescent="0.3"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BB285" s="46"/>
      <c r="BC285" s="46"/>
      <c r="BD285" s="46"/>
      <c r="BE285" s="46"/>
      <c r="BF285" s="46"/>
      <c r="BG285" s="46"/>
      <c r="BH285" s="46"/>
      <c r="BI285" s="46"/>
      <c r="BJ285" s="46"/>
      <c r="BK285" s="46"/>
      <c r="BL285" s="46"/>
      <c r="BM285" s="46"/>
      <c r="BN285" s="46"/>
      <c r="BO285" s="46"/>
      <c r="BP285" s="46"/>
    </row>
    <row r="286" spans="6:68" x14ac:dyDescent="0.3"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BB286" s="46"/>
      <c r="BC286" s="46"/>
      <c r="BD286" s="46"/>
      <c r="BE286" s="46"/>
      <c r="BF286" s="46"/>
      <c r="BG286" s="46"/>
      <c r="BH286" s="46"/>
      <c r="BI286" s="46"/>
      <c r="BJ286" s="46"/>
      <c r="BK286" s="46"/>
      <c r="BL286" s="46"/>
      <c r="BM286" s="46"/>
      <c r="BN286" s="46"/>
      <c r="BO286" s="46"/>
      <c r="BP286" s="46"/>
    </row>
    <row r="287" spans="6:68" x14ac:dyDescent="0.3"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BB287" s="46"/>
      <c r="BC287" s="46"/>
      <c r="BD287" s="46"/>
      <c r="BE287" s="46"/>
      <c r="BF287" s="46"/>
      <c r="BG287" s="46"/>
      <c r="BH287" s="46"/>
      <c r="BI287" s="46"/>
      <c r="BJ287" s="46"/>
      <c r="BK287" s="46"/>
      <c r="BL287" s="46"/>
      <c r="BM287" s="46"/>
      <c r="BN287" s="46"/>
      <c r="BO287" s="46"/>
      <c r="BP287" s="46"/>
    </row>
    <row r="288" spans="6:68" x14ac:dyDescent="0.3"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BB288" s="46"/>
      <c r="BC288" s="46"/>
      <c r="BD288" s="46"/>
      <c r="BE288" s="46"/>
      <c r="BF288" s="46"/>
      <c r="BG288" s="46"/>
      <c r="BH288" s="46"/>
      <c r="BI288" s="46"/>
      <c r="BJ288" s="46"/>
      <c r="BK288" s="46"/>
      <c r="BL288" s="46"/>
      <c r="BM288" s="46"/>
      <c r="BN288" s="46"/>
      <c r="BO288" s="46"/>
      <c r="BP288" s="46"/>
    </row>
    <row r="289" spans="6:68" x14ac:dyDescent="0.3"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BB289" s="46"/>
      <c r="BC289" s="46"/>
      <c r="BD289" s="46"/>
      <c r="BE289" s="46"/>
      <c r="BF289" s="46"/>
      <c r="BG289" s="46"/>
      <c r="BH289" s="46"/>
      <c r="BI289" s="46"/>
      <c r="BJ289" s="46"/>
      <c r="BK289" s="46"/>
      <c r="BL289" s="46"/>
      <c r="BM289" s="46"/>
      <c r="BN289" s="46"/>
      <c r="BO289" s="46"/>
      <c r="BP289" s="46"/>
    </row>
    <row r="290" spans="6:68" x14ac:dyDescent="0.3"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BB290" s="46"/>
      <c r="BC290" s="46"/>
      <c r="BD290" s="46"/>
      <c r="BE290" s="46"/>
      <c r="BF290" s="46"/>
      <c r="BG290" s="46"/>
      <c r="BH290" s="46"/>
      <c r="BI290" s="46"/>
      <c r="BJ290" s="46"/>
      <c r="BK290" s="46"/>
      <c r="BL290" s="46"/>
      <c r="BM290" s="46"/>
      <c r="BN290" s="46"/>
      <c r="BO290" s="46"/>
      <c r="BP290" s="46"/>
    </row>
    <row r="291" spans="6:68" x14ac:dyDescent="0.3"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BB291" s="46"/>
      <c r="BC291" s="46"/>
      <c r="BD291" s="46"/>
      <c r="BE291" s="46"/>
      <c r="BF291" s="46"/>
      <c r="BG291" s="46"/>
      <c r="BH291" s="46"/>
      <c r="BI291" s="46"/>
      <c r="BJ291" s="46"/>
      <c r="BK291" s="46"/>
      <c r="BL291" s="46"/>
      <c r="BM291" s="46"/>
      <c r="BN291" s="46"/>
      <c r="BO291" s="46"/>
      <c r="BP291" s="46"/>
    </row>
    <row r="292" spans="6:68" x14ac:dyDescent="0.3"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BB292" s="46"/>
      <c r="BC292" s="46"/>
      <c r="BD292" s="46"/>
      <c r="BE292" s="46"/>
      <c r="BF292" s="46"/>
      <c r="BG292" s="46"/>
      <c r="BH292" s="46"/>
      <c r="BI292" s="46"/>
      <c r="BJ292" s="46"/>
      <c r="BK292" s="46"/>
      <c r="BL292" s="46"/>
      <c r="BM292" s="46"/>
      <c r="BN292" s="46"/>
      <c r="BO292" s="46"/>
      <c r="BP292" s="46"/>
    </row>
    <row r="293" spans="6:68" x14ac:dyDescent="0.3"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BB293" s="46"/>
      <c r="BC293" s="46"/>
      <c r="BD293" s="46"/>
      <c r="BE293" s="46"/>
      <c r="BF293" s="46"/>
      <c r="BG293" s="46"/>
      <c r="BH293" s="46"/>
      <c r="BI293" s="46"/>
      <c r="BJ293" s="46"/>
      <c r="BK293" s="46"/>
      <c r="BL293" s="46"/>
      <c r="BM293" s="46"/>
      <c r="BN293" s="46"/>
      <c r="BO293" s="46"/>
      <c r="BP293" s="46"/>
    </row>
    <row r="294" spans="6:68" x14ac:dyDescent="0.3"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BB294" s="46"/>
      <c r="BC294" s="46"/>
      <c r="BD294" s="46"/>
      <c r="BE294" s="46"/>
      <c r="BF294" s="46"/>
      <c r="BG294" s="46"/>
      <c r="BH294" s="46"/>
      <c r="BI294" s="46"/>
      <c r="BJ294" s="46"/>
      <c r="BK294" s="46"/>
      <c r="BL294" s="46"/>
      <c r="BM294" s="46"/>
      <c r="BN294" s="46"/>
      <c r="BO294" s="46"/>
      <c r="BP294" s="46"/>
    </row>
    <row r="295" spans="6:68" x14ac:dyDescent="0.3"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BB295" s="46"/>
      <c r="BC295" s="46"/>
      <c r="BD295" s="46"/>
      <c r="BE295" s="46"/>
      <c r="BF295" s="46"/>
      <c r="BG295" s="46"/>
      <c r="BH295" s="46"/>
      <c r="BI295" s="46"/>
      <c r="BJ295" s="46"/>
      <c r="BK295" s="46"/>
      <c r="BL295" s="46"/>
      <c r="BM295" s="46"/>
      <c r="BN295" s="46"/>
      <c r="BO295" s="46"/>
      <c r="BP295" s="46"/>
    </row>
    <row r="296" spans="6:68" x14ac:dyDescent="0.3"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BB296" s="46"/>
      <c r="BC296" s="46"/>
      <c r="BD296" s="46"/>
      <c r="BE296" s="46"/>
      <c r="BF296" s="46"/>
      <c r="BG296" s="46"/>
      <c r="BH296" s="46"/>
      <c r="BI296" s="46"/>
      <c r="BJ296" s="46"/>
      <c r="BK296" s="46"/>
      <c r="BL296" s="46"/>
      <c r="BM296" s="46"/>
      <c r="BN296" s="46"/>
      <c r="BO296" s="46"/>
      <c r="BP296" s="46"/>
    </row>
    <row r="297" spans="6:68" x14ac:dyDescent="0.3"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BB297" s="46"/>
      <c r="BC297" s="46"/>
      <c r="BD297" s="46"/>
      <c r="BE297" s="46"/>
      <c r="BF297" s="46"/>
      <c r="BG297" s="46"/>
      <c r="BH297" s="46"/>
      <c r="BI297" s="46"/>
      <c r="BJ297" s="46"/>
      <c r="BK297" s="46"/>
      <c r="BL297" s="46"/>
      <c r="BM297" s="46"/>
      <c r="BN297" s="46"/>
      <c r="BO297" s="46"/>
      <c r="BP297" s="46"/>
    </row>
    <row r="298" spans="6:68" x14ac:dyDescent="0.3"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BB298" s="46"/>
      <c r="BC298" s="46"/>
      <c r="BD298" s="46"/>
      <c r="BE298" s="46"/>
      <c r="BF298" s="46"/>
      <c r="BG298" s="46"/>
      <c r="BH298" s="46"/>
      <c r="BI298" s="46"/>
      <c r="BJ298" s="46"/>
      <c r="BK298" s="46"/>
      <c r="BL298" s="46"/>
      <c r="BM298" s="46"/>
      <c r="BN298" s="46"/>
      <c r="BO298" s="46"/>
      <c r="BP298" s="46"/>
    </row>
    <row r="299" spans="6:68" x14ac:dyDescent="0.3"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BB299" s="46"/>
      <c r="BC299" s="46"/>
      <c r="BD299" s="46"/>
      <c r="BE299" s="46"/>
      <c r="BF299" s="46"/>
      <c r="BG299" s="46"/>
      <c r="BH299" s="46"/>
      <c r="BI299" s="46"/>
      <c r="BJ299" s="46"/>
      <c r="BK299" s="46"/>
      <c r="BL299" s="46"/>
      <c r="BM299" s="46"/>
      <c r="BN299" s="46"/>
      <c r="BO299" s="46"/>
      <c r="BP299" s="46"/>
    </row>
    <row r="300" spans="6:68" x14ac:dyDescent="0.3"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BB300" s="46"/>
      <c r="BC300" s="46"/>
      <c r="BD300" s="46"/>
      <c r="BE300" s="46"/>
      <c r="BF300" s="46"/>
      <c r="BG300" s="46"/>
      <c r="BH300" s="46"/>
      <c r="BI300" s="46"/>
      <c r="BJ300" s="46"/>
      <c r="BK300" s="46"/>
      <c r="BL300" s="46"/>
      <c r="BM300" s="46"/>
      <c r="BN300" s="46"/>
      <c r="BO300" s="46"/>
      <c r="BP300" s="46"/>
    </row>
    <row r="301" spans="6:68" x14ac:dyDescent="0.3"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BB301" s="46"/>
      <c r="BC301" s="46"/>
      <c r="BD301" s="46"/>
      <c r="BE301" s="46"/>
      <c r="BF301" s="46"/>
      <c r="BG301" s="46"/>
      <c r="BH301" s="46"/>
      <c r="BI301" s="46"/>
      <c r="BJ301" s="46"/>
      <c r="BK301" s="46"/>
      <c r="BL301" s="46"/>
      <c r="BM301" s="46"/>
      <c r="BN301" s="46"/>
      <c r="BO301" s="46"/>
      <c r="BP301" s="46"/>
    </row>
    <row r="302" spans="6:68" x14ac:dyDescent="0.3"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BB302" s="46"/>
      <c r="BC302" s="46"/>
      <c r="BD302" s="46"/>
      <c r="BE302" s="46"/>
      <c r="BF302" s="46"/>
      <c r="BG302" s="46"/>
      <c r="BH302" s="46"/>
      <c r="BI302" s="46"/>
      <c r="BJ302" s="46"/>
      <c r="BK302" s="46"/>
      <c r="BL302" s="46"/>
      <c r="BM302" s="46"/>
      <c r="BN302" s="46"/>
      <c r="BO302" s="46"/>
      <c r="BP302" s="46"/>
    </row>
    <row r="303" spans="6:68" x14ac:dyDescent="0.3"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BB303" s="46"/>
      <c r="BC303" s="46"/>
      <c r="BD303" s="46"/>
      <c r="BE303" s="46"/>
      <c r="BF303" s="46"/>
      <c r="BG303" s="46"/>
      <c r="BH303" s="46"/>
      <c r="BI303" s="46"/>
      <c r="BJ303" s="46"/>
      <c r="BK303" s="46"/>
      <c r="BL303" s="46"/>
      <c r="BM303" s="46"/>
      <c r="BN303" s="46"/>
      <c r="BO303" s="46"/>
      <c r="BP303" s="46"/>
    </row>
    <row r="304" spans="6:68" x14ac:dyDescent="0.3"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BB304" s="46"/>
      <c r="BC304" s="46"/>
      <c r="BD304" s="46"/>
      <c r="BE304" s="46"/>
      <c r="BF304" s="46"/>
      <c r="BG304" s="46"/>
      <c r="BH304" s="46"/>
      <c r="BI304" s="46"/>
      <c r="BJ304" s="46"/>
      <c r="BK304" s="46"/>
      <c r="BL304" s="46"/>
      <c r="BM304" s="46"/>
      <c r="BN304" s="46"/>
      <c r="BO304" s="46"/>
      <c r="BP304" s="46"/>
    </row>
    <row r="305" spans="6:68" x14ac:dyDescent="0.3"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BB305" s="46"/>
      <c r="BC305" s="46"/>
      <c r="BD305" s="46"/>
      <c r="BE305" s="46"/>
      <c r="BF305" s="46"/>
      <c r="BG305" s="46"/>
      <c r="BH305" s="46"/>
      <c r="BI305" s="46"/>
      <c r="BJ305" s="46"/>
      <c r="BK305" s="46"/>
      <c r="BL305" s="46"/>
      <c r="BM305" s="46"/>
      <c r="BN305" s="46"/>
      <c r="BO305" s="46"/>
      <c r="BP305" s="46"/>
    </row>
    <row r="306" spans="6:68" x14ac:dyDescent="0.3"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BB306" s="46"/>
      <c r="BC306" s="46"/>
      <c r="BD306" s="46"/>
      <c r="BE306" s="46"/>
      <c r="BF306" s="46"/>
      <c r="BG306" s="46"/>
      <c r="BH306" s="46"/>
      <c r="BI306" s="46"/>
      <c r="BJ306" s="46"/>
      <c r="BK306" s="46"/>
      <c r="BL306" s="46"/>
      <c r="BM306" s="46"/>
      <c r="BN306" s="46"/>
      <c r="BO306" s="46"/>
      <c r="BP306" s="46"/>
    </row>
    <row r="307" spans="6:68" x14ac:dyDescent="0.3"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BB307" s="46"/>
      <c r="BC307" s="46"/>
      <c r="BD307" s="46"/>
      <c r="BE307" s="46"/>
      <c r="BF307" s="46"/>
      <c r="BG307" s="46"/>
      <c r="BH307" s="46"/>
      <c r="BI307" s="46"/>
      <c r="BJ307" s="46"/>
      <c r="BK307" s="46"/>
      <c r="BL307" s="46"/>
      <c r="BM307" s="46"/>
      <c r="BN307" s="46"/>
      <c r="BO307" s="46"/>
      <c r="BP307" s="46"/>
    </row>
    <row r="308" spans="6:68" x14ac:dyDescent="0.3"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BB308" s="46"/>
      <c r="BC308" s="46"/>
      <c r="BD308" s="46"/>
      <c r="BE308" s="46"/>
      <c r="BF308" s="46"/>
      <c r="BG308" s="46"/>
      <c r="BH308" s="46"/>
      <c r="BI308" s="46"/>
      <c r="BJ308" s="46"/>
      <c r="BK308" s="46"/>
      <c r="BL308" s="46"/>
      <c r="BM308" s="46"/>
      <c r="BN308" s="46"/>
      <c r="BO308" s="46"/>
      <c r="BP308" s="46"/>
    </row>
    <row r="309" spans="6:68" x14ac:dyDescent="0.3"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BB309" s="46"/>
      <c r="BC309" s="46"/>
      <c r="BD309" s="46"/>
      <c r="BE309" s="46"/>
      <c r="BF309" s="46"/>
      <c r="BG309" s="46"/>
      <c r="BH309" s="46"/>
      <c r="BI309" s="46"/>
      <c r="BJ309" s="46"/>
      <c r="BK309" s="46"/>
      <c r="BL309" s="46"/>
      <c r="BM309" s="46"/>
      <c r="BN309" s="46"/>
      <c r="BO309" s="46"/>
      <c r="BP309" s="46"/>
    </row>
    <row r="310" spans="6:68" x14ac:dyDescent="0.3"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BB310" s="46"/>
      <c r="BC310" s="46"/>
      <c r="BD310" s="46"/>
      <c r="BE310" s="46"/>
      <c r="BF310" s="46"/>
      <c r="BG310" s="46"/>
      <c r="BH310" s="46"/>
      <c r="BI310" s="46"/>
      <c r="BJ310" s="46"/>
      <c r="BK310" s="46"/>
      <c r="BL310" s="46"/>
      <c r="BM310" s="46"/>
      <c r="BN310" s="46"/>
      <c r="BO310" s="46"/>
      <c r="BP310" s="46"/>
    </row>
    <row r="311" spans="6:68" x14ac:dyDescent="0.3"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BB311" s="46"/>
      <c r="BC311" s="46"/>
      <c r="BD311" s="46"/>
      <c r="BE311" s="46"/>
      <c r="BF311" s="46"/>
      <c r="BG311" s="46"/>
      <c r="BH311" s="46"/>
      <c r="BI311" s="46"/>
      <c r="BJ311" s="46"/>
      <c r="BK311" s="46"/>
      <c r="BL311" s="46"/>
      <c r="BM311" s="46"/>
      <c r="BN311" s="46"/>
      <c r="BO311" s="46"/>
      <c r="BP311" s="46"/>
    </row>
    <row r="312" spans="6:68" x14ac:dyDescent="0.3"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BB312" s="46"/>
      <c r="BC312" s="46"/>
      <c r="BD312" s="46"/>
      <c r="BE312" s="46"/>
      <c r="BF312" s="46"/>
      <c r="BG312" s="46"/>
      <c r="BH312" s="46"/>
      <c r="BI312" s="46"/>
      <c r="BJ312" s="46"/>
      <c r="BK312" s="46"/>
      <c r="BL312" s="46"/>
      <c r="BM312" s="46"/>
      <c r="BN312" s="46"/>
      <c r="BO312" s="46"/>
      <c r="BP312" s="46"/>
    </row>
    <row r="313" spans="6:68" x14ac:dyDescent="0.3"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BB313" s="46"/>
      <c r="BC313" s="46"/>
      <c r="BD313" s="46"/>
      <c r="BE313" s="46"/>
      <c r="BF313" s="46"/>
      <c r="BG313" s="46"/>
      <c r="BH313" s="46"/>
      <c r="BI313" s="46"/>
      <c r="BJ313" s="46"/>
      <c r="BK313" s="46"/>
      <c r="BL313" s="46"/>
      <c r="BM313" s="46"/>
      <c r="BN313" s="46"/>
      <c r="BO313" s="46"/>
      <c r="BP313" s="46"/>
    </row>
    <row r="314" spans="6:68" x14ac:dyDescent="0.3"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BB314" s="46"/>
      <c r="BC314" s="46"/>
      <c r="BD314" s="46"/>
      <c r="BE314" s="46"/>
      <c r="BF314" s="46"/>
      <c r="BG314" s="46"/>
      <c r="BH314" s="46"/>
      <c r="BI314" s="46"/>
      <c r="BJ314" s="46"/>
      <c r="BK314" s="46"/>
      <c r="BL314" s="46"/>
      <c r="BM314" s="46"/>
      <c r="BN314" s="46"/>
      <c r="BO314" s="46"/>
      <c r="BP314" s="46"/>
    </row>
    <row r="315" spans="6:68" x14ac:dyDescent="0.3"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BB315" s="46"/>
      <c r="BC315" s="46"/>
      <c r="BD315" s="46"/>
      <c r="BE315" s="46"/>
      <c r="BF315" s="46"/>
      <c r="BG315" s="46"/>
      <c r="BH315" s="46"/>
      <c r="BI315" s="46"/>
      <c r="BJ315" s="46"/>
      <c r="BK315" s="46"/>
      <c r="BL315" s="46"/>
      <c r="BM315" s="46"/>
      <c r="BN315" s="46"/>
      <c r="BO315" s="46"/>
      <c r="BP315" s="46"/>
    </row>
    <row r="316" spans="6:68" x14ac:dyDescent="0.3"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BB316" s="46"/>
      <c r="BC316" s="46"/>
      <c r="BD316" s="46"/>
      <c r="BE316" s="46"/>
      <c r="BF316" s="46"/>
      <c r="BG316" s="46"/>
      <c r="BH316" s="46"/>
      <c r="BI316" s="46"/>
      <c r="BJ316" s="46"/>
      <c r="BK316" s="46"/>
      <c r="BL316" s="46"/>
      <c r="BM316" s="46"/>
      <c r="BN316" s="46"/>
      <c r="BO316" s="46"/>
      <c r="BP316" s="46"/>
    </row>
    <row r="317" spans="6:68" x14ac:dyDescent="0.3"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BB317" s="46"/>
      <c r="BC317" s="46"/>
      <c r="BD317" s="46"/>
      <c r="BE317" s="46"/>
      <c r="BF317" s="46"/>
      <c r="BG317" s="46"/>
      <c r="BH317" s="46"/>
      <c r="BI317" s="46"/>
      <c r="BJ317" s="46"/>
      <c r="BK317" s="46"/>
      <c r="BL317" s="46"/>
      <c r="BM317" s="46"/>
      <c r="BN317" s="46"/>
      <c r="BO317" s="46"/>
      <c r="BP317" s="46"/>
    </row>
    <row r="318" spans="6:68" x14ac:dyDescent="0.3"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BB318" s="46"/>
      <c r="BC318" s="46"/>
      <c r="BD318" s="46"/>
      <c r="BE318" s="46"/>
      <c r="BF318" s="46"/>
      <c r="BG318" s="46"/>
      <c r="BH318" s="46"/>
      <c r="BI318" s="46"/>
      <c r="BJ318" s="46"/>
      <c r="BK318" s="46"/>
      <c r="BL318" s="46"/>
      <c r="BM318" s="46"/>
      <c r="BN318" s="46"/>
      <c r="BO318" s="46"/>
      <c r="BP318" s="46"/>
    </row>
    <row r="319" spans="6:68" x14ac:dyDescent="0.3"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BB319" s="46"/>
      <c r="BC319" s="46"/>
      <c r="BD319" s="46"/>
      <c r="BE319" s="46"/>
      <c r="BF319" s="46"/>
      <c r="BG319" s="46"/>
      <c r="BH319" s="46"/>
      <c r="BI319" s="46"/>
      <c r="BJ319" s="46"/>
      <c r="BK319" s="46"/>
      <c r="BL319" s="46"/>
      <c r="BM319" s="46"/>
      <c r="BN319" s="46"/>
      <c r="BO319" s="46"/>
      <c r="BP319" s="46"/>
    </row>
    <row r="320" spans="6:68" x14ac:dyDescent="0.3"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BB320" s="46"/>
      <c r="BC320" s="46"/>
      <c r="BD320" s="46"/>
      <c r="BE320" s="46"/>
      <c r="BF320" s="46"/>
      <c r="BG320" s="46"/>
      <c r="BH320" s="46"/>
      <c r="BI320" s="46"/>
      <c r="BJ320" s="46"/>
      <c r="BK320" s="46"/>
      <c r="BL320" s="46"/>
      <c r="BM320" s="46"/>
      <c r="BN320" s="46"/>
      <c r="BO320" s="46"/>
      <c r="BP320" s="46"/>
    </row>
    <row r="321" spans="6:68" x14ac:dyDescent="0.3"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BB321" s="46"/>
      <c r="BC321" s="46"/>
      <c r="BD321" s="46"/>
      <c r="BE321" s="46"/>
      <c r="BF321" s="46"/>
      <c r="BG321" s="46"/>
      <c r="BH321" s="46"/>
      <c r="BI321" s="46"/>
      <c r="BJ321" s="46"/>
      <c r="BK321" s="46"/>
      <c r="BL321" s="46"/>
      <c r="BM321" s="46"/>
      <c r="BN321" s="46"/>
      <c r="BO321" s="46"/>
      <c r="BP321" s="46"/>
    </row>
    <row r="322" spans="6:68" x14ac:dyDescent="0.3"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BB322" s="46"/>
      <c r="BC322" s="46"/>
      <c r="BD322" s="46"/>
      <c r="BE322" s="46"/>
      <c r="BF322" s="46"/>
      <c r="BG322" s="46"/>
      <c r="BH322" s="46"/>
      <c r="BI322" s="46"/>
      <c r="BJ322" s="46"/>
      <c r="BK322" s="46"/>
      <c r="BL322" s="46"/>
      <c r="BM322" s="46"/>
      <c r="BN322" s="46"/>
      <c r="BO322" s="46"/>
      <c r="BP322" s="46"/>
    </row>
    <row r="323" spans="6:68" x14ac:dyDescent="0.3"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BB323" s="46"/>
      <c r="BC323" s="46"/>
      <c r="BD323" s="46"/>
      <c r="BE323" s="46"/>
      <c r="BF323" s="46"/>
      <c r="BG323" s="46"/>
      <c r="BH323" s="46"/>
      <c r="BI323" s="46"/>
      <c r="BJ323" s="46"/>
      <c r="BK323" s="46"/>
      <c r="BL323" s="46"/>
      <c r="BM323" s="46"/>
      <c r="BN323" s="46"/>
      <c r="BO323" s="46"/>
      <c r="BP323" s="46"/>
    </row>
    <row r="324" spans="6:68" x14ac:dyDescent="0.3"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BB324" s="46"/>
      <c r="BC324" s="46"/>
      <c r="BD324" s="46"/>
      <c r="BE324" s="46"/>
      <c r="BF324" s="46"/>
      <c r="BG324" s="46"/>
      <c r="BH324" s="46"/>
      <c r="BI324" s="46"/>
      <c r="BJ324" s="46"/>
      <c r="BK324" s="46"/>
      <c r="BL324" s="46"/>
      <c r="BM324" s="46"/>
      <c r="BN324" s="46"/>
      <c r="BO324" s="46"/>
      <c r="BP324" s="46"/>
    </row>
    <row r="325" spans="6:68" x14ac:dyDescent="0.3"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BB325" s="46"/>
      <c r="BC325" s="46"/>
      <c r="BD325" s="46"/>
      <c r="BE325" s="46"/>
      <c r="BF325" s="46"/>
      <c r="BG325" s="46"/>
      <c r="BH325" s="46"/>
      <c r="BI325" s="46"/>
      <c r="BJ325" s="46"/>
      <c r="BK325" s="46"/>
      <c r="BL325" s="46"/>
      <c r="BM325" s="46"/>
      <c r="BN325" s="46"/>
      <c r="BO325" s="46"/>
      <c r="BP325" s="46"/>
    </row>
    <row r="326" spans="6:68" x14ac:dyDescent="0.3"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BB326" s="46"/>
      <c r="BC326" s="46"/>
      <c r="BD326" s="46"/>
      <c r="BE326" s="46"/>
      <c r="BF326" s="46"/>
      <c r="BG326" s="46"/>
      <c r="BH326" s="46"/>
      <c r="BI326" s="46"/>
      <c r="BJ326" s="46"/>
      <c r="BK326" s="46"/>
      <c r="BL326" s="46"/>
      <c r="BM326" s="46"/>
      <c r="BN326" s="46"/>
      <c r="BO326" s="46"/>
      <c r="BP326" s="46"/>
    </row>
    <row r="327" spans="6:68" x14ac:dyDescent="0.3"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BB327" s="46"/>
      <c r="BC327" s="46"/>
      <c r="BD327" s="46"/>
      <c r="BE327" s="46"/>
      <c r="BF327" s="46"/>
      <c r="BG327" s="46"/>
      <c r="BH327" s="46"/>
      <c r="BI327" s="46"/>
      <c r="BJ327" s="46"/>
      <c r="BK327" s="46"/>
      <c r="BL327" s="46"/>
      <c r="BM327" s="46"/>
      <c r="BN327" s="46"/>
      <c r="BO327" s="46"/>
      <c r="BP327" s="46"/>
    </row>
    <row r="328" spans="6:68" x14ac:dyDescent="0.3"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BB328" s="46"/>
      <c r="BC328" s="46"/>
      <c r="BD328" s="46"/>
      <c r="BE328" s="46"/>
      <c r="BF328" s="46"/>
      <c r="BG328" s="46"/>
      <c r="BH328" s="46"/>
      <c r="BI328" s="46"/>
      <c r="BJ328" s="46"/>
      <c r="BK328" s="46"/>
      <c r="BL328" s="46"/>
      <c r="BM328" s="46"/>
      <c r="BN328" s="46"/>
      <c r="BO328" s="46"/>
      <c r="BP328" s="46"/>
    </row>
    <row r="329" spans="6:68" x14ac:dyDescent="0.3"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BB329" s="46"/>
      <c r="BC329" s="46"/>
      <c r="BD329" s="46"/>
      <c r="BE329" s="46"/>
      <c r="BF329" s="46"/>
      <c r="BG329" s="46"/>
      <c r="BH329" s="46"/>
      <c r="BI329" s="46"/>
      <c r="BJ329" s="46"/>
      <c r="BK329" s="46"/>
      <c r="BL329" s="46"/>
      <c r="BM329" s="46"/>
      <c r="BN329" s="46"/>
      <c r="BO329" s="46"/>
      <c r="BP329" s="46"/>
    </row>
    <row r="330" spans="6:68" x14ac:dyDescent="0.3"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BB330" s="46"/>
      <c r="BC330" s="46"/>
      <c r="BD330" s="46"/>
      <c r="BE330" s="46"/>
      <c r="BF330" s="46"/>
      <c r="BG330" s="46"/>
      <c r="BH330" s="46"/>
      <c r="BI330" s="46"/>
      <c r="BJ330" s="46"/>
      <c r="BK330" s="46"/>
      <c r="BL330" s="46"/>
      <c r="BM330" s="46"/>
      <c r="BN330" s="46"/>
      <c r="BO330" s="46"/>
      <c r="BP330" s="46"/>
    </row>
    <row r="331" spans="6:68" x14ac:dyDescent="0.3"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BB331" s="46"/>
      <c r="BC331" s="46"/>
      <c r="BD331" s="46"/>
      <c r="BE331" s="46"/>
      <c r="BF331" s="46"/>
      <c r="BG331" s="46"/>
      <c r="BH331" s="46"/>
      <c r="BI331" s="46"/>
      <c r="BJ331" s="46"/>
      <c r="BK331" s="46"/>
      <c r="BL331" s="46"/>
      <c r="BM331" s="46"/>
      <c r="BN331" s="46"/>
      <c r="BO331" s="46"/>
      <c r="BP331" s="46"/>
    </row>
    <row r="332" spans="6:68" x14ac:dyDescent="0.3"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BB332" s="46"/>
      <c r="BC332" s="46"/>
      <c r="BD332" s="46"/>
      <c r="BE332" s="46"/>
      <c r="BF332" s="46"/>
      <c r="BG332" s="46"/>
      <c r="BH332" s="46"/>
      <c r="BI332" s="46"/>
      <c r="BJ332" s="46"/>
      <c r="BK332" s="46"/>
      <c r="BL332" s="46"/>
      <c r="BM332" s="46"/>
      <c r="BN332" s="46"/>
      <c r="BO332" s="46"/>
      <c r="BP332" s="46"/>
    </row>
    <row r="333" spans="6:68" x14ac:dyDescent="0.3"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BB333" s="46"/>
      <c r="BC333" s="46"/>
      <c r="BD333" s="46"/>
      <c r="BE333" s="46"/>
      <c r="BF333" s="46"/>
      <c r="BG333" s="46"/>
      <c r="BH333" s="46"/>
      <c r="BI333" s="46"/>
      <c r="BJ333" s="46"/>
      <c r="BK333" s="46"/>
      <c r="BL333" s="46"/>
      <c r="BM333" s="46"/>
      <c r="BN333" s="46"/>
      <c r="BO333" s="46"/>
      <c r="BP333" s="46"/>
    </row>
    <row r="334" spans="6:68" x14ac:dyDescent="0.3"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BB334" s="46"/>
      <c r="BC334" s="46"/>
      <c r="BD334" s="46"/>
      <c r="BE334" s="46"/>
      <c r="BF334" s="46"/>
      <c r="BG334" s="46"/>
      <c r="BH334" s="46"/>
      <c r="BI334" s="46"/>
      <c r="BJ334" s="46"/>
      <c r="BK334" s="46"/>
      <c r="BL334" s="46"/>
      <c r="BM334" s="46"/>
      <c r="BN334" s="46"/>
      <c r="BO334" s="46"/>
      <c r="BP334" s="46"/>
    </row>
    <row r="335" spans="6:68" x14ac:dyDescent="0.3"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BB335" s="46"/>
      <c r="BC335" s="46"/>
      <c r="BD335" s="46"/>
      <c r="BE335" s="46"/>
      <c r="BF335" s="46"/>
      <c r="BG335" s="46"/>
      <c r="BH335" s="46"/>
      <c r="BI335" s="46"/>
      <c r="BJ335" s="46"/>
      <c r="BK335" s="46"/>
      <c r="BL335" s="46"/>
      <c r="BM335" s="46"/>
      <c r="BN335" s="46"/>
      <c r="BO335" s="46"/>
      <c r="BP335" s="46"/>
    </row>
    <row r="336" spans="6:68" x14ac:dyDescent="0.3"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BB336" s="46"/>
      <c r="BC336" s="46"/>
      <c r="BD336" s="46"/>
      <c r="BE336" s="46"/>
      <c r="BF336" s="46"/>
      <c r="BG336" s="46"/>
      <c r="BH336" s="46"/>
      <c r="BI336" s="46"/>
      <c r="BJ336" s="46"/>
      <c r="BK336" s="46"/>
      <c r="BL336" s="46"/>
      <c r="BM336" s="46"/>
      <c r="BN336" s="46"/>
      <c r="BO336" s="46"/>
      <c r="BP336" s="46"/>
    </row>
    <row r="337" spans="6:68" x14ac:dyDescent="0.3"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BB337" s="46"/>
      <c r="BC337" s="46"/>
      <c r="BD337" s="46"/>
      <c r="BE337" s="46"/>
      <c r="BF337" s="46"/>
      <c r="BG337" s="46"/>
      <c r="BH337" s="46"/>
      <c r="BI337" s="46"/>
      <c r="BJ337" s="46"/>
      <c r="BK337" s="46"/>
      <c r="BL337" s="46"/>
      <c r="BM337" s="46"/>
      <c r="BN337" s="46"/>
      <c r="BO337" s="46"/>
      <c r="BP337" s="46"/>
    </row>
    <row r="338" spans="6:68" x14ac:dyDescent="0.3"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BB338" s="46"/>
      <c r="BC338" s="46"/>
      <c r="BD338" s="46"/>
      <c r="BE338" s="46"/>
      <c r="BF338" s="46"/>
      <c r="BG338" s="46"/>
      <c r="BH338" s="46"/>
      <c r="BI338" s="46"/>
      <c r="BJ338" s="46"/>
      <c r="BK338" s="46"/>
      <c r="BL338" s="46"/>
      <c r="BM338" s="46"/>
      <c r="BN338" s="46"/>
      <c r="BO338" s="46"/>
      <c r="BP338" s="46"/>
    </row>
    <row r="339" spans="6:68" x14ac:dyDescent="0.3"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BB339" s="46"/>
      <c r="BC339" s="46"/>
      <c r="BD339" s="46"/>
      <c r="BE339" s="46"/>
      <c r="BF339" s="46"/>
      <c r="BG339" s="46"/>
      <c r="BH339" s="46"/>
      <c r="BI339" s="46"/>
      <c r="BJ339" s="46"/>
      <c r="BK339" s="46"/>
      <c r="BL339" s="46"/>
      <c r="BM339" s="46"/>
      <c r="BN339" s="46"/>
      <c r="BO339" s="46"/>
      <c r="BP339" s="46"/>
    </row>
    <row r="340" spans="6:68" x14ac:dyDescent="0.3"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BB340" s="46"/>
      <c r="BC340" s="46"/>
      <c r="BD340" s="46"/>
      <c r="BE340" s="46"/>
      <c r="BF340" s="46"/>
      <c r="BG340" s="46"/>
      <c r="BH340" s="46"/>
      <c r="BI340" s="46"/>
      <c r="BJ340" s="46"/>
      <c r="BK340" s="46"/>
      <c r="BL340" s="46"/>
      <c r="BM340" s="46"/>
      <c r="BN340" s="46"/>
      <c r="BO340" s="46"/>
      <c r="BP340" s="46"/>
    </row>
    <row r="341" spans="6:68" x14ac:dyDescent="0.3"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BB341" s="46"/>
      <c r="BC341" s="46"/>
      <c r="BD341" s="46"/>
      <c r="BE341" s="46"/>
      <c r="BF341" s="46"/>
      <c r="BG341" s="46"/>
      <c r="BH341" s="46"/>
      <c r="BI341" s="46"/>
      <c r="BJ341" s="46"/>
      <c r="BK341" s="46"/>
      <c r="BL341" s="46"/>
      <c r="BM341" s="46"/>
      <c r="BN341" s="46"/>
      <c r="BO341" s="46"/>
      <c r="BP341" s="46"/>
    </row>
    <row r="342" spans="6:68" x14ac:dyDescent="0.3"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BB342" s="46"/>
      <c r="BC342" s="46"/>
      <c r="BD342" s="46"/>
      <c r="BE342" s="46"/>
      <c r="BF342" s="46"/>
      <c r="BG342" s="46"/>
      <c r="BH342" s="46"/>
      <c r="BI342" s="46"/>
      <c r="BJ342" s="46"/>
      <c r="BK342" s="46"/>
      <c r="BL342" s="46"/>
      <c r="BM342" s="46"/>
      <c r="BN342" s="46"/>
      <c r="BO342" s="46"/>
      <c r="BP342" s="46"/>
    </row>
    <row r="343" spans="6:68" x14ac:dyDescent="0.3"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BB343" s="46"/>
      <c r="BC343" s="46"/>
      <c r="BD343" s="46"/>
      <c r="BE343" s="46"/>
      <c r="BF343" s="46"/>
      <c r="BG343" s="46"/>
      <c r="BH343" s="46"/>
      <c r="BI343" s="46"/>
      <c r="BJ343" s="46"/>
      <c r="BK343" s="46"/>
      <c r="BL343" s="46"/>
      <c r="BM343" s="46"/>
      <c r="BN343" s="46"/>
      <c r="BO343" s="46"/>
      <c r="BP343" s="46"/>
    </row>
    <row r="344" spans="6:68" x14ac:dyDescent="0.3"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BB344" s="46"/>
      <c r="BC344" s="46"/>
      <c r="BD344" s="46"/>
      <c r="BE344" s="46"/>
      <c r="BF344" s="46"/>
      <c r="BG344" s="46"/>
      <c r="BH344" s="46"/>
      <c r="BI344" s="46"/>
      <c r="BJ344" s="46"/>
      <c r="BK344" s="46"/>
      <c r="BL344" s="46"/>
      <c r="BM344" s="46"/>
      <c r="BN344" s="46"/>
      <c r="BO344" s="46"/>
      <c r="BP344" s="46"/>
    </row>
    <row r="345" spans="6:68" x14ac:dyDescent="0.3"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BB345" s="46"/>
      <c r="BC345" s="46"/>
      <c r="BD345" s="46"/>
      <c r="BE345" s="46"/>
      <c r="BF345" s="46"/>
      <c r="BG345" s="46"/>
      <c r="BH345" s="46"/>
      <c r="BI345" s="46"/>
      <c r="BJ345" s="46"/>
      <c r="BK345" s="46"/>
      <c r="BL345" s="46"/>
      <c r="BM345" s="46"/>
      <c r="BN345" s="46"/>
      <c r="BO345" s="46"/>
      <c r="BP345" s="46"/>
    </row>
    <row r="346" spans="6:68" x14ac:dyDescent="0.3"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BB346" s="46"/>
      <c r="BC346" s="46"/>
      <c r="BD346" s="46"/>
      <c r="BE346" s="46"/>
      <c r="BF346" s="46"/>
      <c r="BG346" s="46"/>
      <c r="BH346" s="46"/>
      <c r="BI346" s="46"/>
      <c r="BJ346" s="46"/>
      <c r="BK346" s="46"/>
      <c r="BL346" s="46"/>
      <c r="BM346" s="46"/>
      <c r="BN346" s="46"/>
      <c r="BO346" s="46"/>
      <c r="BP346" s="46"/>
    </row>
    <row r="347" spans="6:68" x14ac:dyDescent="0.3"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BB347" s="46"/>
      <c r="BC347" s="46"/>
      <c r="BD347" s="46"/>
      <c r="BE347" s="46"/>
      <c r="BF347" s="46"/>
      <c r="BG347" s="46"/>
      <c r="BH347" s="46"/>
      <c r="BI347" s="46"/>
      <c r="BJ347" s="46"/>
      <c r="BK347" s="46"/>
      <c r="BL347" s="46"/>
      <c r="BM347" s="46"/>
      <c r="BN347" s="46"/>
      <c r="BO347" s="46"/>
      <c r="BP347" s="46"/>
    </row>
    <row r="348" spans="6:68" x14ac:dyDescent="0.3"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BB348" s="46"/>
      <c r="BC348" s="46"/>
      <c r="BD348" s="46"/>
      <c r="BE348" s="46"/>
      <c r="BF348" s="46"/>
      <c r="BG348" s="46"/>
      <c r="BH348" s="46"/>
      <c r="BI348" s="46"/>
      <c r="BJ348" s="46"/>
      <c r="BK348" s="46"/>
      <c r="BL348" s="46"/>
      <c r="BM348" s="46"/>
      <c r="BN348" s="46"/>
      <c r="BO348" s="46"/>
      <c r="BP348" s="46"/>
    </row>
    <row r="349" spans="6:68" x14ac:dyDescent="0.3"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BB349" s="46"/>
      <c r="BC349" s="46"/>
      <c r="BD349" s="46"/>
      <c r="BE349" s="46"/>
      <c r="BF349" s="46"/>
      <c r="BG349" s="46"/>
      <c r="BH349" s="46"/>
      <c r="BI349" s="46"/>
      <c r="BJ349" s="46"/>
      <c r="BK349" s="46"/>
      <c r="BL349" s="46"/>
      <c r="BM349" s="46"/>
      <c r="BN349" s="46"/>
      <c r="BO349" s="46"/>
      <c r="BP349" s="46"/>
    </row>
    <row r="350" spans="6:68" x14ac:dyDescent="0.3"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BB350" s="46"/>
      <c r="BC350" s="46"/>
      <c r="BD350" s="46"/>
      <c r="BE350" s="46"/>
      <c r="BF350" s="46"/>
      <c r="BG350" s="46"/>
      <c r="BH350" s="46"/>
      <c r="BI350" s="46"/>
      <c r="BJ350" s="46"/>
      <c r="BK350" s="46"/>
      <c r="BL350" s="46"/>
      <c r="BM350" s="46"/>
      <c r="BN350" s="46"/>
      <c r="BO350" s="46"/>
      <c r="BP350" s="46"/>
    </row>
    <row r="351" spans="6:68" x14ac:dyDescent="0.3"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BB351" s="46"/>
      <c r="BC351" s="46"/>
      <c r="BD351" s="46"/>
      <c r="BE351" s="46"/>
      <c r="BF351" s="46"/>
      <c r="BG351" s="46"/>
      <c r="BH351" s="46"/>
      <c r="BI351" s="46"/>
      <c r="BJ351" s="46"/>
      <c r="BK351" s="46"/>
      <c r="BL351" s="46"/>
      <c r="BM351" s="46"/>
      <c r="BN351" s="46"/>
      <c r="BO351" s="46"/>
      <c r="BP351" s="46"/>
    </row>
    <row r="352" spans="6:68" x14ac:dyDescent="0.3"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BB352" s="46"/>
      <c r="BC352" s="46"/>
      <c r="BD352" s="46"/>
      <c r="BE352" s="46"/>
      <c r="BF352" s="46"/>
      <c r="BG352" s="46"/>
      <c r="BH352" s="46"/>
      <c r="BI352" s="46"/>
      <c r="BJ352" s="46"/>
      <c r="BK352" s="46"/>
      <c r="BL352" s="46"/>
      <c r="BM352" s="46"/>
      <c r="BN352" s="46"/>
      <c r="BO352" s="46"/>
      <c r="BP352" s="46"/>
    </row>
    <row r="353" spans="6:68" x14ac:dyDescent="0.3"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BB353" s="46"/>
      <c r="BC353" s="46"/>
      <c r="BD353" s="46"/>
      <c r="BE353" s="46"/>
      <c r="BF353" s="46"/>
      <c r="BG353" s="46"/>
      <c r="BH353" s="46"/>
      <c r="BI353" s="46"/>
      <c r="BJ353" s="46"/>
      <c r="BK353" s="46"/>
      <c r="BL353" s="46"/>
      <c r="BM353" s="46"/>
      <c r="BN353" s="46"/>
      <c r="BO353" s="46"/>
      <c r="BP353" s="46"/>
    </row>
    <row r="354" spans="6:68" x14ac:dyDescent="0.3"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BB354" s="46"/>
      <c r="BC354" s="46"/>
      <c r="BD354" s="46"/>
      <c r="BE354" s="46"/>
      <c r="BF354" s="46"/>
      <c r="BG354" s="46"/>
      <c r="BH354" s="46"/>
      <c r="BI354" s="46"/>
      <c r="BJ354" s="46"/>
      <c r="BK354" s="46"/>
      <c r="BL354" s="46"/>
      <c r="BM354" s="46"/>
      <c r="BN354" s="46"/>
      <c r="BO354" s="46"/>
      <c r="BP354" s="46"/>
    </row>
    <row r="355" spans="6:68" x14ac:dyDescent="0.3"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BB355" s="46"/>
      <c r="BC355" s="46"/>
      <c r="BD355" s="46"/>
      <c r="BE355" s="46"/>
      <c r="BF355" s="46"/>
      <c r="BG355" s="46"/>
      <c r="BH355" s="46"/>
      <c r="BI355" s="46"/>
      <c r="BJ355" s="46"/>
      <c r="BK355" s="46"/>
      <c r="BL355" s="46"/>
      <c r="BM355" s="46"/>
      <c r="BN355" s="46"/>
      <c r="BO355" s="46"/>
      <c r="BP355" s="46"/>
    </row>
  </sheetData>
  <sortState ref="A58:BR71">
    <sortCondition ref="D58:D71"/>
  </sortState>
  <mergeCells count="7">
    <mergeCell ref="F3:AK3"/>
    <mergeCell ref="AL3:BQ3"/>
    <mergeCell ref="B3:B4"/>
    <mergeCell ref="C3:C4"/>
    <mergeCell ref="C81:E81"/>
    <mergeCell ref="D3:D4"/>
    <mergeCell ref="E3:E4"/>
  </mergeCells>
  <pageMargins left="0.7" right="0.7" top="0.75" bottom="0.75" header="0.3" footer="0.3"/>
  <pageSetup paperSize="9" orientation="portrait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3:BR355"/>
  <sheetViews>
    <sheetView zoomScaleNormal="100" workbookViewId="0">
      <pane xSplit="5" ySplit="4" topLeftCell="F5" activePane="bottomRight" state="frozen"/>
      <selection activeCell="E14" activeCellId="2" sqref="F5 H15 E14"/>
      <selection pane="topRight" activeCell="E14" activeCellId="2" sqref="F5 H15 E14"/>
      <selection pane="bottomLeft" activeCell="E14" activeCellId="2" sqref="F5 H15 E14"/>
      <selection pane="bottomRight" activeCell="F5" sqref="F5"/>
    </sheetView>
  </sheetViews>
  <sheetFormatPr baseColWidth="10" defaultColWidth="11.42578125" defaultRowHeight="14.25" x14ac:dyDescent="0.2"/>
  <cols>
    <col min="1" max="1" width="1.42578125" style="3" customWidth="1"/>
    <col min="2" max="2" width="28.42578125" style="3" hidden="1" customWidth="1"/>
    <col min="3" max="3" width="12.42578125" style="3" customWidth="1"/>
    <col min="4" max="4" width="20.85546875" style="3" customWidth="1"/>
    <col min="5" max="5" width="22" style="3" customWidth="1"/>
    <col min="6" max="6" width="6.5703125" style="62" customWidth="1"/>
    <col min="7" max="7" width="7.5703125" style="62" customWidth="1"/>
    <col min="8" max="33" width="6.140625" style="62" customWidth="1"/>
    <col min="34" max="34" width="7" style="62" customWidth="1"/>
    <col min="35" max="36" width="6.140625" style="62" customWidth="1"/>
    <col min="37" max="37" width="10.7109375" style="62" customWidth="1"/>
    <col min="38" max="38" width="6.5703125" style="62" customWidth="1"/>
    <col min="39" max="68" width="6.140625" style="62" customWidth="1"/>
    <col min="69" max="69" width="9.7109375" style="3" customWidth="1"/>
    <col min="70" max="16384" width="11.42578125" style="3"/>
  </cols>
  <sheetData>
    <row r="3" spans="2:70" ht="15.75" customHeight="1" x14ac:dyDescent="0.2">
      <c r="B3" s="167" t="s">
        <v>108</v>
      </c>
      <c r="C3" s="167" t="s">
        <v>98</v>
      </c>
      <c r="D3" s="167" t="s">
        <v>99</v>
      </c>
      <c r="E3" s="167" t="s">
        <v>100</v>
      </c>
      <c r="F3" s="176" t="s">
        <v>128</v>
      </c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8"/>
      <c r="AL3" s="176" t="s">
        <v>129</v>
      </c>
      <c r="AM3" s="177"/>
      <c r="AN3" s="177"/>
      <c r="AO3" s="177"/>
      <c r="AP3" s="177"/>
      <c r="AQ3" s="177"/>
      <c r="AR3" s="177"/>
      <c r="AS3" s="177"/>
      <c r="AT3" s="177"/>
      <c r="AU3" s="177"/>
      <c r="AV3" s="177"/>
      <c r="AW3" s="177"/>
      <c r="AX3" s="177"/>
      <c r="AY3" s="177"/>
      <c r="AZ3" s="177"/>
      <c r="BA3" s="177"/>
      <c r="BB3" s="177"/>
      <c r="BC3" s="177"/>
      <c r="BD3" s="177"/>
      <c r="BE3" s="177"/>
      <c r="BF3" s="177"/>
      <c r="BG3" s="177"/>
      <c r="BH3" s="177"/>
      <c r="BI3" s="177"/>
      <c r="BJ3" s="177"/>
      <c r="BK3" s="177"/>
      <c r="BL3" s="177"/>
      <c r="BM3" s="177"/>
      <c r="BN3" s="177"/>
      <c r="BO3" s="177"/>
      <c r="BP3" s="177"/>
      <c r="BQ3" s="178"/>
    </row>
    <row r="4" spans="2:70" s="33" customFormat="1" ht="12.75" x14ac:dyDescent="0.2">
      <c r="B4" s="179"/>
      <c r="C4" s="179"/>
      <c r="D4" s="179"/>
      <c r="E4" s="179"/>
      <c r="F4" s="80">
        <v>1</v>
      </c>
      <c r="G4" s="80">
        <v>2</v>
      </c>
      <c r="H4" s="80">
        <v>3</v>
      </c>
      <c r="I4" s="80">
        <v>4</v>
      </c>
      <c r="J4" s="80">
        <v>5</v>
      </c>
      <c r="K4" s="80">
        <v>6</v>
      </c>
      <c r="L4" s="80">
        <v>7</v>
      </c>
      <c r="M4" s="80">
        <v>8</v>
      </c>
      <c r="N4" s="80">
        <v>9</v>
      </c>
      <c r="O4" s="80">
        <v>10</v>
      </c>
      <c r="P4" s="80">
        <v>11</v>
      </c>
      <c r="Q4" s="80">
        <v>12</v>
      </c>
      <c r="R4" s="80">
        <v>13</v>
      </c>
      <c r="S4" s="80">
        <v>14</v>
      </c>
      <c r="T4" s="80">
        <v>15</v>
      </c>
      <c r="U4" s="80">
        <v>16</v>
      </c>
      <c r="V4" s="80">
        <v>17</v>
      </c>
      <c r="W4" s="80">
        <v>18</v>
      </c>
      <c r="X4" s="80">
        <v>19</v>
      </c>
      <c r="Y4" s="80">
        <v>20</v>
      </c>
      <c r="Z4" s="80">
        <v>21</v>
      </c>
      <c r="AA4" s="80">
        <v>22</v>
      </c>
      <c r="AB4" s="80">
        <v>23</v>
      </c>
      <c r="AC4" s="80">
        <v>24</v>
      </c>
      <c r="AD4" s="80">
        <v>25</v>
      </c>
      <c r="AE4" s="80">
        <v>26</v>
      </c>
      <c r="AF4" s="80">
        <v>27</v>
      </c>
      <c r="AG4" s="80">
        <v>28</v>
      </c>
      <c r="AH4" s="80">
        <v>29</v>
      </c>
      <c r="AI4" s="80">
        <v>30</v>
      </c>
      <c r="AJ4" s="81">
        <v>31</v>
      </c>
      <c r="AK4" s="82" t="s">
        <v>97</v>
      </c>
      <c r="AL4" s="83">
        <v>1</v>
      </c>
      <c r="AM4" s="84">
        <v>2</v>
      </c>
      <c r="AN4" s="84">
        <v>3</v>
      </c>
      <c r="AO4" s="83">
        <v>4</v>
      </c>
      <c r="AP4" s="84">
        <v>5</v>
      </c>
      <c r="AQ4" s="84">
        <v>6</v>
      </c>
      <c r="AR4" s="83">
        <v>7</v>
      </c>
      <c r="AS4" s="84">
        <v>8</v>
      </c>
      <c r="AT4" s="84">
        <v>9</v>
      </c>
      <c r="AU4" s="83">
        <v>10</v>
      </c>
      <c r="AV4" s="84">
        <v>11</v>
      </c>
      <c r="AW4" s="84">
        <v>12</v>
      </c>
      <c r="AX4" s="83">
        <v>13</v>
      </c>
      <c r="AY4" s="84">
        <v>14</v>
      </c>
      <c r="AZ4" s="84">
        <v>15</v>
      </c>
      <c r="BA4" s="83">
        <v>16</v>
      </c>
      <c r="BB4" s="84">
        <v>17</v>
      </c>
      <c r="BC4" s="84">
        <v>18</v>
      </c>
      <c r="BD4" s="83">
        <v>19</v>
      </c>
      <c r="BE4" s="84">
        <v>20</v>
      </c>
      <c r="BF4" s="84">
        <v>21</v>
      </c>
      <c r="BG4" s="83">
        <v>22</v>
      </c>
      <c r="BH4" s="84">
        <v>23</v>
      </c>
      <c r="BI4" s="84">
        <v>24</v>
      </c>
      <c r="BJ4" s="83">
        <v>25</v>
      </c>
      <c r="BK4" s="84">
        <v>26</v>
      </c>
      <c r="BL4" s="84">
        <v>27</v>
      </c>
      <c r="BM4" s="83">
        <v>28</v>
      </c>
      <c r="BN4" s="84">
        <v>29</v>
      </c>
      <c r="BO4" s="84">
        <v>30</v>
      </c>
      <c r="BP4" s="83">
        <v>31</v>
      </c>
      <c r="BQ4" s="82" t="s">
        <v>97</v>
      </c>
    </row>
    <row r="5" spans="2:70" x14ac:dyDescent="0.2">
      <c r="B5" s="1" t="str">
        <f>CONCATENATE(C5,"_",D5)</f>
        <v>Altiplano_Los Quintos</v>
      </c>
      <c r="C5" s="86" t="s">
        <v>3</v>
      </c>
      <c r="D5" s="86" t="s">
        <v>44</v>
      </c>
      <c r="E5" s="86" t="s">
        <v>45</v>
      </c>
      <c r="F5" s="63">
        <v>29.1</v>
      </c>
      <c r="G5" s="63">
        <v>29.2</v>
      </c>
      <c r="H5" s="63">
        <v>31.5</v>
      </c>
      <c r="I5" s="63">
        <v>31.4</v>
      </c>
      <c r="J5" s="63">
        <v>33.200000000000003</v>
      </c>
      <c r="K5" s="63">
        <v>33.4</v>
      </c>
      <c r="L5" s="63">
        <v>33.200000000000003</v>
      </c>
      <c r="M5" s="63">
        <v>33.4</v>
      </c>
      <c r="N5" s="63">
        <v>33.200000000000003</v>
      </c>
      <c r="O5" s="63">
        <v>32.700000000000003</v>
      </c>
      <c r="P5" s="63">
        <v>31.6</v>
      </c>
      <c r="Q5" s="63">
        <v>30.5</v>
      </c>
      <c r="R5" s="63">
        <v>29.9</v>
      </c>
      <c r="S5" s="63">
        <v>31.2</v>
      </c>
      <c r="T5" s="63">
        <v>31.3</v>
      </c>
      <c r="U5" s="63">
        <v>31.4</v>
      </c>
      <c r="V5" s="63">
        <v>30.2</v>
      </c>
      <c r="W5" s="63">
        <v>28.5</v>
      </c>
      <c r="X5" s="63">
        <v>31.1</v>
      </c>
      <c r="Y5" s="63">
        <v>30.6</v>
      </c>
      <c r="Z5" s="63">
        <v>29.7</v>
      </c>
      <c r="AA5" s="63">
        <v>25.4</v>
      </c>
      <c r="AB5" s="63">
        <v>29.4</v>
      </c>
      <c r="AC5" s="63">
        <v>29.9</v>
      </c>
      <c r="AD5" s="63">
        <v>30.9</v>
      </c>
      <c r="AE5" s="63">
        <v>30</v>
      </c>
      <c r="AF5" s="63">
        <v>29.8</v>
      </c>
      <c r="AG5" s="63">
        <v>30.7</v>
      </c>
      <c r="AH5" s="63">
        <v>30.3</v>
      </c>
      <c r="AI5" s="63">
        <v>30.8</v>
      </c>
      <c r="AJ5" s="63">
        <v>31</v>
      </c>
      <c r="AK5" s="121">
        <f>AVERAGE(F5:AJ5)</f>
        <v>30.790322580645157</v>
      </c>
      <c r="AL5" s="63">
        <v>12.2</v>
      </c>
      <c r="AM5" s="63">
        <v>13.4</v>
      </c>
      <c r="AN5" s="63">
        <v>14.7</v>
      </c>
      <c r="AO5" s="63">
        <v>14.7</v>
      </c>
      <c r="AP5" s="63">
        <v>13.3</v>
      </c>
      <c r="AQ5" s="63">
        <v>12</v>
      </c>
      <c r="AR5" s="63">
        <v>12.6</v>
      </c>
      <c r="AS5" s="63">
        <v>14.8</v>
      </c>
      <c r="AT5" s="63">
        <v>11</v>
      </c>
      <c r="AU5" s="63">
        <v>12.2</v>
      </c>
      <c r="AV5" s="63">
        <v>10.199999999999999</v>
      </c>
      <c r="AW5" s="63">
        <v>10.8</v>
      </c>
      <c r="AX5" s="63">
        <v>10.9</v>
      </c>
      <c r="AY5" s="63">
        <v>9.8000000000000007</v>
      </c>
      <c r="AZ5" s="63">
        <v>12.1</v>
      </c>
      <c r="BA5" s="63">
        <v>12.6</v>
      </c>
      <c r="BB5" s="63">
        <v>11.5</v>
      </c>
      <c r="BC5" s="63">
        <v>10.8</v>
      </c>
      <c r="BD5" s="63">
        <v>10.3</v>
      </c>
      <c r="BE5" s="63">
        <v>12</v>
      </c>
      <c r="BF5" s="63">
        <v>15.6</v>
      </c>
      <c r="BG5" s="63">
        <v>15.3</v>
      </c>
      <c r="BH5" s="63">
        <v>11.9</v>
      </c>
      <c r="BI5" s="63">
        <v>11</v>
      </c>
      <c r="BJ5" s="63">
        <v>8.4</v>
      </c>
      <c r="BK5" s="63">
        <v>7</v>
      </c>
      <c r="BL5" s="63">
        <v>9</v>
      </c>
      <c r="BM5" s="63">
        <v>8.6999999999999993</v>
      </c>
      <c r="BN5" s="63">
        <v>8.1</v>
      </c>
      <c r="BO5" s="63">
        <v>9.3000000000000007</v>
      </c>
      <c r="BP5" s="63">
        <v>14.3</v>
      </c>
      <c r="BQ5" s="122">
        <f>AVERAGE(AL5:BP5)</f>
        <v>11.629032258064516</v>
      </c>
      <c r="BR5" s="4"/>
    </row>
    <row r="6" spans="2:70" x14ac:dyDescent="0.2">
      <c r="B6" s="1" t="str">
        <f t="shared" ref="B6:B63" si="0">CONCATENATE(C6,"_",D6)</f>
        <v>Altiplano_El Cuijal</v>
      </c>
      <c r="C6" s="86" t="s">
        <v>3</v>
      </c>
      <c r="D6" s="86" t="s">
        <v>17</v>
      </c>
      <c r="E6" s="86" t="s">
        <v>60</v>
      </c>
      <c r="F6" s="64" t="s">
        <v>140</v>
      </c>
      <c r="G6" s="64" t="s">
        <v>140</v>
      </c>
      <c r="H6" s="64" t="s">
        <v>140</v>
      </c>
      <c r="I6" s="64" t="s">
        <v>140</v>
      </c>
      <c r="J6" s="64" t="s">
        <v>140</v>
      </c>
      <c r="K6" s="64" t="s">
        <v>140</v>
      </c>
      <c r="L6" s="64" t="s">
        <v>140</v>
      </c>
      <c r="M6" s="64" t="s">
        <v>140</v>
      </c>
      <c r="N6" s="64" t="s">
        <v>140</v>
      </c>
      <c r="O6" s="64" t="s">
        <v>140</v>
      </c>
      <c r="P6" s="64" t="s">
        <v>140</v>
      </c>
      <c r="Q6" s="64" t="s">
        <v>140</v>
      </c>
      <c r="R6" s="64" t="s">
        <v>140</v>
      </c>
      <c r="S6" s="64" t="s">
        <v>140</v>
      </c>
      <c r="T6" s="64" t="s">
        <v>140</v>
      </c>
      <c r="U6" s="64" t="s">
        <v>140</v>
      </c>
      <c r="V6" s="64" t="s">
        <v>140</v>
      </c>
      <c r="W6" s="64" t="s">
        <v>140</v>
      </c>
      <c r="X6" s="64" t="s">
        <v>140</v>
      </c>
      <c r="Y6" s="64" t="s">
        <v>140</v>
      </c>
      <c r="Z6" s="64" t="s">
        <v>140</v>
      </c>
      <c r="AA6" s="64" t="s">
        <v>140</v>
      </c>
      <c r="AB6" s="64" t="s">
        <v>140</v>
      </c>
      <c r="AC6" s="64" t="s">
        <v>140</v>
      </c>
      <c r="AD6" s="64" t="s">
        <v>140</v>
      </c>
      <c r="AE6" s="64" t="s">
        <v>140</v>
      </c>
      <c r="AF6" s="64" t="s">
        <v>140</v>
      </c>
      <c r="AG6" s="64" t="s">
        <v>140</v>
      </c>
      <c r="AH6" s="64" t="s">
        <v>140</v>
      </c>
      <c r="AI6" s="64" t="s">
        <v>140</v>
      </c>
      <c r="AJ6" s="63">
        <v>31</v>
      </c>
      <c r="AK6" s="121">
        <f t="shared" ref="AK6:AK65" si="1">AVERAGE(F6:AJ6)</f>
        <v>31</v>
      </c>
      <c r="AL6" s="64" t="s">
        <v>140</v>
      </c>
      <c r="AM6" s="64" t="s">
        <v>140</v>
      </c>
      <c r="AN6" s="64" t="s">
        <v>140</v>
      </c>
      <c r="AO6" s="64" t="s">
        <v>140</v>
      </c>
      <c r="AP6" s="64" t="s">
        <v>140</v>
      </c>
      <c r="AQ6" s="64" t="s">
        <v>140</v>
      </c>
      <c r="AR6" s="64" t="s">
        <v>140</v>
      </c>
      <c r="AS6" s="64" t="s">
        <v>140</v>
      </c>
      <c r="AT6" s="64" t="s">
        <v>140</v>
      </c>
      <c r="AU6" s="64" t="s">
        <v>140</v>
      </c>
      <c r="AV6" s="64" t="s">
        <v>140</v>
      </c>
      <c r="AW6" s="64" t="s">
        <v>140</v>
      </c>
      <c r="AX6" s="64" t="s">
        <v>140</v>
      </c>
      <c r="AY6" s="64" t="s">
        <v>140</v>
      </c>
      <c r="AZ6" s="64" t="s">
        <v>140</v>
      </c>
      <c r="BA6" s="64" t="s">
        <v>140</v>
      </c>
      <c r="BB6" s="64" t="s">
        <v>140</v>
      </c>
      <c r="BC6" s="64" t="s">
        <v>140</v>
      </c>
      <c r="BD6" s="64" t="s">
        <v>140</v>
      </c>
      <c r="BE6" s="64" t="s">
        <v>140</v>
      </c>
      <c r="BF6" s="64" t="s">
        <v>140</v>
      </c>
      <c r="BG6" s="64" t="s">
        <v>140</v>
      </c>
      <c r="BH6" s="64" t="s">
        <v>140</v>
      </c>
      <c r="BI6" s="64" t="s">
        <v>140</v>
      </c>
      <c r="BJ6" s="64" t="s">
        <v>140</v>
      </c>
      <c r="BK6" s="64" t="s">
        <v>140</v>
      </c>
      <c r="BL6" s="64" t="s">
        <v>140</v>
      </c>
      <c r="BM6" s="64" t="s">
        <v>140</v>
      </c>
      <c r="BN6" s="64" t="s">
        <v>140</v>
      </c>
      <c r="BO6" s="64" t="s">
        <v>140</v>
      </c>
      <c r="BP6" s="63">
        <v>14.3</v>
      </c>
      <c r="BQ6" s="122">
        <f t="shared" ref="BQ6:BQ66" si="2">AVERAGE(AL6:BP6)</f>
        <v>14.3</v>
      </c>
      <c r="BR6" s="4"/>
    </row>
    <row r="7" spans="2:70" x14ac:dyDescent="0.2">
      <c r="B7" s="1" t="str">
        <f t="shared" si="0"/>
        <v>Altiplano_Charcas</v>
      </c>
      <c r="C7" s="86" t="s">
        <v>3</v>
      </c>
      <c r="D7" s="86" t="s">
        <v>16</v>
      </c>
      <c r="E7" s="86" t="s">
        <v>16</v>
      </c>
      <c r="F7" s="63">
        <v>26.3</v>
      </c>
      <c r="G7" s="63">
        <v>29</v>
      </c>
      <c r="H7" s="63">
        <v>30.5</v>
      </c>
      <c r="I7" s="63">
        <v>30.9</v>
      </c>
      <c r="J7" s="63">
        <v>31</v>
      </c>
      <c r="K7" s="63">
        <v>30.6</v>
      </c>
      <c r="L7" s="63">
        <v>32.1</v>
      </c>
      <c r="M7" s="63">
        <v>32.799999999999997</v>
      </c>
      <c r="N7" s="63">
        <v>33.200000000000003</v>
      </c>
      <c r="O7" s="63">
        <v>28.8</v>
      </c>
      <c r="P7" s="63">
        <v>28</v>
      </c>
      <c r="Q7" s="63">
        <v>26.8</v>
      </c>
      <c r="R7" s="63">
        <v>27.7</v>
      </c>
      <c r="S7" s="63">
        <v>29.7</v>
      </c>
      <c r="T7" s="63">
        <v>30</v>
      </c>
      <c r="U7" s="63">
        <v>28.5</v>
      </c>
      <c r="V7" s="63">
        <v>26.8</v>
      </c>
      <c r="W7" s="63">
        <v>27.3</v>
      </c>
      <c r="X7" s="63">
        <v>29.3</v>
      </c>
      <c r="Y7" s="63">
        <v>27.4</v>
      </c>
      <c r="Z7" s="63">
        <v>23.7</v>
      </c>
      <c r="AA7" s="63">
        <v>26.5</v>
      </c>
      <c r="AB7" s="63">
        <v>26.1</v>
      </c>
      <c r="AC7" s="63">
        <v>27</v>
      </c>
      <c r="AD7" s="63">
        <v>26.9</v>
      </c>
      <c r="AE7" s="63">
        <v>27.1</v>
      </c>
      <c r="AF7" s="63">
        <v>26.3</v>
      </c>
      <c r="AG7" s="63">
        <v>27.2</v>
      </c>
      <c r="AH7" s="63">
        <v>27.9</v>
      </c>
      <c r="AI7" s="63">
        <v>28.2</v>
      </c>
      <c r="AJ7" s="63">
        <v>28.6</v>
      </c>
      <c r="AK7" s="121">
        <f t="shared" si="1"/>
        <v>28.458064516129035</v>
      </c>
      <c r="AL7" s="63">
        <v>14.5</v>
      </c>
      <c r="AM7" s="63">
        <v>13.1</v>
      </c>
      <c r="AN7" s="63">
        <v>13.6</v>
      </c>
      <c r="AO7" s="63">
        <v>13.4</v>
      </c>
      <c r="AP7" s="63">
        <v>15.2</v>
      </c>
      <c r="AQ7" s="63">
        <v>12.1</v>
      </c>
      <c r="AR7" s="63">
        <v>13.7</v>
      </c>
      <c r="AS7" s="63">
        <v>13.3</v>
      </c>
      <c r="AT7" s="63">
        <v>10.8</v>
      </c>
      <c r="AU7" s="63">
        <v>12.6</v>
      </c>
      <c r="AV7" s="63">
        <v>13.2</v>
      </c>
      <c r="AW7" s="63">
        <v>13.3</v>
      </c>
      <c r="AX7" s="63">
        <v>14.1</v>
      </c>
      <c r="AY7" s="63">
        <v>10.7</v>
      </c>
      <c r="AZ7" s="63">
        <v>11.8</v>
      </c>
      <c r="BA7" s="63">
        <v>11.9</v>
      </c>
      <c r="BB7" s="63">
        <v>11.9</v>
      </c>
      <c r="BC7" s="63">
        <v>11.3</v>
      </c>
      <c r="BD7" s="63">
        <v>10.1</v>
      </c>
      <c r="BE7" s="63">
        <v>13.3</v>
      </c>
      <c r="BF7" s="63">
        <v>12.8</v>
      </c>
      <c r="BG7" s="63">
        <v>14.9</v>
      </c>
      <c r="BH7" s="63">
        <v>13.6</v>
      </c>
      <c r="BI7" s="63">
        <v>11.7</v>
      </c>
      <c r="BJ7" s="63">
        <v>12</v>
      </c>
      <c r="BK7" s="63">
        <v>12.3</v>
      </c>
      <c r="BL7" s="63">
        <v>14.1</v>
      </c>
      <c r="BM7" s="63">
        <v>12.3</v>
      </c>
      <c r="BN7" s="63">
        <v>12.5</v>
      </c>
      <c r="BO7" s="63">
        <v>11.9</v>
      </c>
      <c r="BP7" s="63">
        <v>14.1</v>
      </c>
      <c r="BQ7" s="122">
        <f t="shared" si="2"/>
        <v>12.77741935483871</v>
      </c>
      <c r="BR7" s="4"/>
    </row>
    <row r="8" spans="2:70" x14ac:dyDescent="0.2">
      <c r="B8" s="1" t="str">
        <f t="shared" si="0"/>
        <v>Altiplano_El Huizache</v>
      </c>
      <c r="C8" s="86" t="s">
        <v>3</v>
      </c>
      <c r="D8" s="86" t="s">
        <v>21</v>
      </c>
      <c r="E8" s="86" t="s">
        <v>22</v>
      </c>
      <c r="F8" s="63">
        <v>27.7</v>
      </c>
      <c r="G8" s="63">
        <v>29.3</v>
      </c>
      <c r="H8" s="63">
        <v>34.4</v>
      </c>
      <c r="I8" s="63">
        <v>35.200000000000003</v>
      </c>
      <c r="J8" s="63">
        <v>34.6</v>
      </c>
      <c r="K8" s="63">
        <v>35.299999999999997</v>
      </c>
      <c r="L8" s="63">
        <v>36.700000000000003</v>
      </c>
      <c r="M8" s="63">
        <v>36.299999999999997</v>
      </c>
      <c r="N8" s="63">
        <v>36.299999999999997</v>
      </c>
      <c r="O8" s="63">
        <v>34.200000000000003</v>
      </c>
      <c r="P8" s="63">
        <v>33.1</v>
      </c>
      <c r="Q8" s="63">
        <v>31.9</v>
      </c>
      <c r="R8" s="63">
        <v>32.5</v>
      </c>
      <c r="S8" s="63">
        <v>34.5</v>
      </c>
      <c r="T8" s="63">
        <v>32.700000000000003</v>
      </c>
      <c r="U8" s="63">
        <v>31.1</v>
      </c>
      <c r="V8" s="63">
        <v>32.4</v>
      </c>
      <c r="W8" s="63">
        <v>31.9</v>
      </c>
      <c r="X8" s="63">
        <v>34.1</v>
      </c>
      <c r="Y8" s="63">
        <v>32.700000000000003</v>
      </c>
      <c r="Z8" s="63">
        <v>31.5</v>
      </c>
      <c r="AA8" s="63">
        <v>32.6</v>
      </c>
      <c r="AB8" s="63">
        <v>29.7</v>
      </c>
      <c r="AC8" s="63">
        <v>31.8</v>
      </c>
      <c r="AD8" s="63">
        <v>32.9</v>
      </c>
      <c r="AE8" s="63">
        <v>32.9</v>
      </c>
      <c r="AF8" s="63">
        <v>32.200000000000003</v>
      </c>
      <c r="AG8" s="63">
        <v>33.6</v>
      </c>
      <c r="AH8" s="63">
        <v>32.200000000000003</v>
      </c>
      <c r="AI8" s="63">
        <v>33.6</v>
      </c>
      <c r="AJ8" s="63">
        <v>32.6</v>
      </c>
      <c r="AK8" s="121">
        <f t="shared" si="1"/>
        <v>32.983870967741936</v>
      </c>
      <c r="AL8" s="63">
        <v>16.7</v>
      </c>
      <c r="AM8" s="63">
        <v>17</v>
      </c>
      <c r="AN8" s="63">
        <v>15.4</v>
      </c>
      <c r="AO8" s="63">
        <v>15.8</v>
      </c>
      <c r="AP8" s="63">
        <v>16.899999999999999</v>
      </c>
      <c r="AQ8" s="63">
        <v>16.399999999999999</v>
      </c>
      <c r="AR8" s="63">
        <v>15.3</v>
      </c>
      <c r="AS8" s="63">
        <v>17.3</v>
      </c>
      <c r="AT8" s="63">
        <v>17</v>
      </c>
      <c r="AU8" s="63">
        <v>16.2</v>
      </c>
      <c r="AV8" s="63">
        <v>14.8</v>
      </c>
      <c r="AW8" s="63">
        <v>16.600000000000001</v>
      </c>
      <c r="AX8" s="63">
        <v>14.3</v>
      </c>
      <c r="AY8" s="63">
        <v>14.6</v>
      </c>
      <c r="AZ8" s="63">
        <v>16</v>
      </c>
      <c r="BA8" s="63">
        <v>17.100000000000001</v>
      </c>
      <c r="BB8" s="63">
        <v>15</v>
      </c>
      <c r="BC8" s="63">
        <v>15.7</v>
      </c>
      <c r="BD8" s="63">
        <v>15.6</v>
      </c>
      <c r="BE8" s="63">
        <v>15.2</v>
      </c>
      <c r="BF8" s="63">
        <v>16.2</v>
      </c>
      <c r="BG8" s="63">
        <v>18.2</v>
      </c>
      <c r="BH8" s="63">
        <v>14.8</v>
      </c>
      <c r="BI8" s="63">
        <v>13.7</v>
      </c>
      <c r="BJ8" s="63">
        <v>14.9</v>
      </c>
      <c r="BK8" s="63">
        <v>15.8</v>
      </c>
      <c r="BL8" s="63">
        <v>15.8</v>
      </c>
      <c r="BM8" s="63">
        <v>12.9</v>
      </c>
      <c r="BN8" s="63">
        <v>14.3</v>
      </c>
      <c r="BO8" s="63">
        <v>14.3</v>
      </c>
      <c r="BP8" s="63">
        <v>17.8</v>
      </c>
      <c r="BQ8" s="122">
        <f t="shared" si="2"/>
        <v>15.729032258064517</v>
      </c>
      <c r="BR8" s="4"/>
    </row>
    <row r="9" spans="2:70" x14ac:dyDescent="0.2">
      <c r="B9" s="1" t="str">
        <f t="shared" si="0"/>
        <v>Altiplano_El Vergel</v>
      </c>
      <c r="C9" s="86" t="s">
        <v>3</v>
      </c>
      <c r="D9" s="86" t="s">
        <v>28</v>
      </c>
      <c r="E9" s="86" t="s">
        <v>29</v>
      </c>
      <c r="F9" s="63">
        <v>28.1</v>
      </c>
      <c r="G9" s="63">
        <v>29.6</v>
      </c>
      <c r="H9" s="63">
        <v>32.5</v>
      </c>
      <c r="I9" s="63">
        <v>33.200000000000003</v>
      </c>
      <c r="J9" s="63">
        <v>33.5</v>
      </c>
      <c r="K9" s="63">
        <v>33.799999999999997</v>
      </c>
      <c r="L9" s="63">
        <v>34.6</v>
      </c>
      <c r="M9" s="63">
        <v>34.9</v>
      </c>
      <c r="N9" s="63">
        <v>35.5</v>
      </c>
      <c r="O9" s="63">
        <v>32.799999999999997</v>
      </c>
      <c r="P9" s="63">
        <v>32.200000000000003</v>
      </c>
      <c r="Q9" s="63">
        <v>30.8</v>
      </c>
      <c r="R9" s="63">
        <v>31.4</v>
      </c>
      <c r="S9" s="63">
        <v>32.9</v>
      </c>
      <c r="T9" s="63">
        <v>32.799999999999997</v>
      </c>
      <c r="U9" s="63">
        <v>30.9</v>
      </c>
      <c r="V9" s="63">
        <v>30.3</v>
      </c>
      <c r="W9" s="63">
        <v>31.2</v>
      </c>
      <c r="X9" s="63">
        <v>33.1</v>
      </c>
      <c r="Y9" s="63">
        <v>32.700000000000003</v>
      </c>
      <c r="Z9" s="63">
        <v>29.7</v>
      </c>
      <c r="AA9" s="63">
        <v>30.3</v>
      </c>
      <c r="AB9" s="63">
        <v>30.9</v>
      </c>
      <c r="AC9" s="63">
        <v>32</v>
      </c>
      <c r="AD9" s="63">
        <v>31.8</v>
      </c>
      <c r="AE9" s="63">
        <v>30.7</v>
      </c>
      <c r="AF9" s="63">
        <v>30.5</v>
      </c>
      <c r="AG9" s="63">
        <v>31.2</v>
      </c>
      <c r="AH9" s="63">
        <v>31.1</v>
      </c>
      <c r="AI9" s="63">
        <v>32</v>
      </c>
      <c r="AJ9" s="63">
        <v>32.5</v>
      </c>
      <c r="AK9" s="121">
        <f t="shared" si="1"/>
        <v>31.91935483870968</v>
      </c>
      <c r="AL9" s="63">
        <v>14.7</v>
      </c>
      <c r="AM9" s="63">
        <v>16.2</v>
      </c>
      <c r="AN9" s="63">
        <v>16.100000000000001</v>
      </c>
      <c r="AO9" s="63">
        <v>14.9</v>
      </c>
      <c r="AP9" s="63">
        <v>17.899999999999999</v>
      </c>
      <c r="AQ9" s="63">
        <v>14.8</v>
      </c>
      <c r="AR9" s="63">
        <v>14</v>
      </c>
      <c r="AS9" s="63">
        <v>16.3</v>
      </c>
      <c r="AT9" s="63">
        <v>16.2</v>
      </c>
      <c r="AU9" s="63">
        <v>15.5</v>
      </c>
      <c r="AV9" s="63">
        <v>13.7</v>
      </c>
      <c r="AW9" s="63">
        <v>15.9</v>
      </c>
      <c r="AX9" s="63">
        <v>13.6</v>
      </c>
      <c r="AY9" s="63">
        <v>12.3</v>
      </c>
      <c r="AZ9" s="63">
        <v>14.1</v>
      </c>
      <c r="BA9" s="63">
        <v>16.899999999999999</v>
      </c>
      <c r="BB9" s="63">
        <v>14.3</v>
      </c>
      <c r="BC9" s="63">
        <v>15.1</v>
      </c>
      <c r="BD9" s="63">
        <v>11.8</v>
      </c>
      <c r="BE9" s="63">
        <v>13.9</v>
      </c>
      <c r="BF9" s="63">
        <v>16.3</v>
      </c>
      <c r="BG9" s="63">
        <v>18.399999999999999</v>
      </c>
      <c r="BH9" s="63">
        <v>14.5</v>
      </c>
      <c r="BI9" s="63">
        <v>13.2</v>
      </c>
      <c r="BJ9" s="63">
        <v>13.1</v>
      </c>
      <c r="BK9" s="63">
        <v>13.9</v>
      </c>
      <c r="BL9" s="63">
        <v>14.8</v>
      </c>
      <c r="BM9" s="63">
        <v>12.2</v>
      </c>
      <c r="BN9" s="63">
        <v>15.6</v>
      </c>
      <c r="BO9" s="63">
        <v>14.3</v>
      </c>
      <c r="BP9" s="63">
        <v>17.3</v>
      </c>
      <c r="BQ9" s="122">
        <f t="shared" si="2"/>
        <v>14.896774193548387</v>
      </c>
      <c r="BR9" s="4"/>
    </row>
    <row r="10" spans="2:70" x14ac:dyDescent="0.2">
      <c r="B10" s="1" t="str">
        <f t="shared" si="0"/>
        <v xml:space="preserve">Altiplano_Pocitos </v>
      </c>
      <c r="C10" s="86" t="s">
        <v>3</v>
      </c>
      <c r="D10" s="86" t="s">
        <v>50</v>
      </c>
      <c r="E10" s="86" t="s">
        <v>29</v>
      </c>
      <c r="F10" s="63">
        <v>28.3</v>
      </c>
      <c r="G10" s="63">
        <v>29</v>
      </c>
      <c r="H10" s="63">
        <v>32.299999999999997</v>
      </c>
      <c r="I10" s="63">
        <v>33.4</v>
      </c>
      <c r="J10" s="63">
        <v>32.6</v>
      </c>
      <c r="K10" s="63">
        <v>32.799999999999997</v>
      </c>
      <c r="L10" s="63">
        <v>33.4</v>
      </c>
      <c r="M10" s="63">
        <v>33.6</v>
      </c>
      <c r="N10" s="63">
        <v>34.1</v>
      </c>
      <c r="O10" s="63">
        <v>34.4</v>
      </c>
      <c r="P10" s="63">
        <v>31</v>
      </c>
      <c r="Q10" s="63">
        <v>29.3</v>
      </c>
      <c r="R10" s="63">
        <v>29.5</v>
      </c>
      <c r="S10" s="63">
        <v>31</v>
      </c>
      <c r="T10" s="63">
        <v>31</v>
      </c>
      <c r="U10" s="63">
        <v>30.6</v>
      </c>
      <c r="V10" s="63">
        <v>29.8</v>
      </c>
      <c r="W10" s="63">
        <v>29.3</v>
      </c>
      <c r="X10" s="63">
        <v>32.5</v>
      </c>
      <c r="Y10" s="63">
        <v>31.3</v>
      </c>
      <c r="Z10" s="63">
        <v>28.5</v>
      </c>
      <c r="AA10" s="63">
        <v>28.5</v>
      </c>
      <c r="AB10" s="63">
        <v>29.1</v>
      </c>
      <c r="AC10" s="63">
        <v>30.2</v>
      </c>
      <c r="AD10" s="63">
        <v>30.5</v>
      </c>
      <c r="AE10" s="63">
        <v>29.2</v>
      </c>
      <c r="AF10" s="63">
        <v>29.7</v>
      </c>
      <c r="AG10" s="63">
        <v>30.6</v>
      </c>
      <c r="AH10" s="63">
        <v>29.6</v>
      </c>
      <c r="AI10" s="63">
        <v>30.2</v>
      </c>
      <c r="AJ10" s="63">
        <v>30.8</v>
      </c>
      <c r="AK10" s="121">
        <f t="shared" si="1"/>
        <v>30.841935483870973</v>
      </c>
      <c r="AL10" s="63">
        <v>14</v>
      </c>
      <c r="AM10" s="63">
        <v>13.4</v>
      </c>
      <c r="AN10" s="63">
        <v>16.3</v>
      </c>
      <c r="AO10" s="63">
        <v>14</v>
      </c>
      <c r="AP10" s="63">
        <v>16.899999999999999</v>
      </c>
      <c r="AQ10" s="63">
        <v>14.6</v>
      </c>
      <c r="AR10" s="63">
        <v>13.1</v>
      </c>
      <c r="AS10" s="63">
        <v>14.1</v>
      </c>
      <c r="AT10" s="63">
        <v>13</v>
      </c>
      <c r="AU10" s="63">
        <v>12.7</v>
      </c>
      <c r="AV10" s="63">
        <v>12.4</v>
      </c>
      <c r="AW10" s="63">
        <v>15.1</v>
      </c>
      <c r="AX10" s="63">
        <v>14.7</v>
      </c>
      <c r="AY10" s="63">
        <v>12</v>
      </c>
      <c r="AZ10" s="63">
        <v>12.5</v>
      </c>
      <c r="BA10" s="63">
        <v>16.8</v>
      </c>
      <c r="BB10" s="63">
        <v>12.3</v>
      </c>
      <c r="BC10" s="63">
        <v>11.4</v>
      </c>
      <c r="BD10" s="63">
        <v>10.9</v>
      </c>
      <c r="BE10" s="63">
        <v>12.9</v>
      </c>
      <c r="BF10" s="63">
        <v>15.2</v>
      </c>
      <c r="BG10" s="63">
        <v>16.7</v>
      </c>
      <c r="BH10" s="63">
        <v>14.7</v>
      </c>
      <c r="BI10" s="63">
        <v>14.8</v>
      </c>
      <c r="BJ10" s="63">
        <v>11.6</v>
      </c>
      <c r="BK10" s="63">
        <v>10</v>
      </c>
      <c r="BL10" s="63">
        <v>11.8</v>
      </c>
      <c r="BM10" s="63">
        <v>12.3</v>
      </c>
      <c r="BN10" s="63">
        <v>13.4</v>
      </c>
      <c r="BO10" s="63">
        <v>14.5</v>
      </c>
      <c r="BP10" s="63">
        <v>15.9</v>
      </c>
      <c r="BQ10" s="122">
        <f t="shared" si="2"/>
        <v>13.677419354838708</v>
      </c>
      <c r="BR10" s="4"/>
    </row>
    <row r="11" spans="2:70" x14ac:dyDescent="0.2">
      <c r="B11" s="1" t="str">
        <f t="shared" si="0"/>
        <v>Altiplano_Banderillas</v>
      </c>
      <c r="C11" s="86" t="s">
        <v>3</v>
      </c>
      <c r="D11" s="86" t="s">
        <v>4</v>
      </c>
      <c r="E11" s="86" t="s">
        <v>5</v>
      </c>
      <c r="F11" s="63">
        <v>26.4</v>
      </c>
      <c r="G11" s="63">
        <v>27.5</v>
      </c>
      <c r="H11" s="63">
        <v>30.3</v>
      </c>
      <c r="I11" s="63">
        <v>30.7</v>
      </c>
      <c r="J11" s="63">
        <v>30.8</v>
      </c>
      <c r="K11" s="63">
        <v>30.7</v>
      </c>
      <c r="L11" s="63">
        <v>31.3</v>
      </c>
      <c r="M11" s="63">
        <v>31.1</v>
      </c>
      <c r="N11" s="63">
        <v>29.8</v>
      </c>
      <c r="O11" s="63">
        <v>30.2</v>
      </c>
      <c r="P11" s="63">
        <v>29.6</v>
      </c>
      <c r="Q11" s="63">
        <v>27.9</v>
      </c>
      <c r="R11" s="63">
        <v>28.9</v>
      </c>
      <c r="S11" s="63">
        <v>30.1</v>
      </c>
      <c r="T11" s="63">
        <v>29.4</v>
      </c>
      <c r="U11" s="63">
        <v>29.6</v>
      </c>
      <c r="V11" s="63">
        <v>28.1</v>
      </c>
      <c r="W11" s="63">
        <v>28.2</v>
      </c>
      <c r="X11" s="63">
        <v>28.7</v>
      </c>
      <c r="Y11" s="63">
        <v>27.9</v>
      </c>
      <c r="Z11" s="63">
        <v>25.1</v>
      </c>
      <c r="AA11" s="63">
        <v>26.8</v>
      </c>
      <c r="AB11" s="63">
        <v>26.1</v>
      </c>
      <c r="AC11" s="63">
        <v>27</v>
      </c>
      <c r="AD11" s="63">
        <v>27.7</v>
      </c>
      <c r="AE11" s="63">
        <v>27.1</v>
      </c>
      <c r="AF11" s="63">
        <v>27.3</v>
      </c>
      <c r="AG11" s="63">
        <v>28.4</v>
      </c>
      <c r="AH11" s="63">
        <v>28.3</v>
      </c>
      <c r="AI11" s="63">
        <v>28.8</v>
      </c>
      <c r="AJ11" s="63">
        <v>27.6</v>
      </c>
      <c r="AK11" s="121">
        <f t="shared" si="1"/>
        <v>28.625806451612902</v>
      </c>
      <c r="AL11" s="63">
        <v>11.7</v>
      </c>
      <c r="AM11" s="63">
        <v>11.5</v>
      </c>
      <c r="AN11" s="63">
        <v>14.7</v>
      </c>
      <c r="AO11" s="63">
        <v>12.4</v>
      </c>
      <c r="AP11" s="63">
        <v>12</v>
      </c>
      <c r="AQ11" s="63">
        <v>12.5</v>
      </c>
      <c r="AR11" s="63">
        <v>13.9</v>
      </c>
      <c r="AS11" s="63">
        <v>12.8</v>
      </c>
      <c r="AT11" s="63">
        <v>12.1</v>
      </c>
      <c r="AU11" s="63">
        <v>13</v>
      </c>
      <c r="AV11" s="63">
        <v>11.3</v>
      </c>
      <c r="AW11" s="63">
        <v>11.4</v>
      </c>
      <c r="AX11" s="63">
        <v>11.1</v>
      </c>
      <c r="AY11" s="63">
        <v>10.199999999999999</v>
      </c>
      <c r="AZ11" s="63">
        <v>12.8</v>
      </c>
      <c r="BA11" s="63">
        <v>12.2</v>
      </c>
      <c r="BB11" s="63">
        <v>10.3</v>
      </c>
      <c r="BC11" s="63">
        <v>10</v>
      </c>
      <c r="BD11" s="63">
        <v>10.5</v>
      </c>
      <c r="BE11" s="63">
        <v>12.9</v>
      </c>
      <c r="BF11" s="63">
        <v>12.5</v>
      </c>
      <c r="BG11" s="63">
        <v>13.3</v>
      </c>
      <c r="BH11" s="63">
        <v>13.4</v>
      </c>
      <c r="BI11" s="63">
        <v>11</v>
      </c>
      <c r="BJ11" s="63">
        <v>10.199999999999999</v>
      </c>
      <c r="BK11" s="63">
        <v>11.3</v>
      </c>
      <c r="BL11" s="63">
        <v>11.5</v>
      </c>
      <c r="BM11" s="63">
        <v>9.6</v>
      </c>
      <c r="BN11" s="63">
        <v>10</v>
      </c>
      <c r="BO11" s="63">
        <v>11.2</v>
      </c>
      <c r="BP11" s="63">
        <v>13.7</v>
      </c>
      <c r="BQ11" s="122">
        <f t="shared" si="2"/>
        <v>11.838709677419354</v>
      </c>
      <c r="BR11" s="4"/>
    </row>
    <row r="12" spans="2:70" x14ac:dyDescent="0.2">
      <c r="B12" s="1" t="str">
        <f t="shared" si="0"/>
        <v>Altiplano_Sabanillas</v>
      </c>
      <c r="C12" s="86" t="s">
        <v>3</v>
      </c>
      <c r="D12" s="86" t="s">
        <v>59</v>
      </c>
      <c r="E12" s="86" t="s">
        <v>60</v>
      </c>
      <c r="F12" s="63">
        <v>26.5</v>
      </c>
      <c r="G12" s="63">
        <v>27.4</v>
      </c>
      <c r="H12" s="63">
        <v>29.3</v>
      </c>
      <c r="I12" s="63">
        <v>30.3</v>
      </c>
      <c r="J12" s="63">
        <v>29.4</v>
      </c>
      <c r="K12" s="63">
        <v>29.8</v>
      </c>
      <c r="L12" s="63">
        <v>30.1</v>
      </c>
      <c r="M12" s="63">
        <v>31</v>
      </c>
      <c r="N12" s="63">
        <v>31.4</v>
      </c>
      <c r="O12" s="63">
        <v>30.8</v>
      </c>
      <c r="P12" s="63">
        <v>28.7</v>
      </c>
      <c r="Q12" s="63">
        <v>27.7</v>
      </c>
      <c r="R12" s="63">
        <v>28.6</v>
      </c>
      <c r="S12" s="63">
        <v>29.2</v>
      </c>
      <c r="T12" s="63">
        <v>29.2</v>
      </c>
      <c r="U12" s="63">
        <v>29.9</v>
      </c>
      <c r="V12" s="63">
        <v>29.3</v>
      </c>
      <c r="W12" s="63">
        <v>28.4</v>
      </c>
      <c r="X12" s="63">
        <v>32.6</v>
      </c>
      <c r="Y12" s="63">
        <v>30.8</v>
      </c>
      <c r="Z12" s="63">
        <v>28.3</v>
      </c>
      <c r="AA12" s="63">
        <v>24.1</v>
      </c>
      <c r="AB12" s="63">
        <v>28.9</v>
      </c>
      <c r="AC12" s="63">
        <v>28.8</v>
      </c>
      <c r="AD12" s="63">
        <v>29.5</v>
      </c>
      <c r="AE12" s="63">
        <v>28.6</v>
      </c>
      <c r="AF12" s="63">
        <v>29</v>
      </c>
      <c r="AG12" s="63">
        <v>28.3</v>
      </c>
      <c r="AH12" s="63">
        <v>27.7</v>
      </c>
      <c r="AI12" s="63">
        <v>29.3</v>
      </c>
      <c r="AJ12" s="63">
        <v>29.5</v>
      </c>
      <c r="AK12" s="121">
        <f t="shared" si="1"/>
        <v>29.109677419354835</v>
      </c>
      <c r="AL12" s="63">
        <v>10.199999999999999</v>
      </c>
      <c r="AM12" s="63">
        <v>12.7</v>
      </c>
      <c r="AN12" s="63">
        <v>12.8</v>
      </c>
      <c r="AO12" s="63">
        <v>13.6</v>
      </c>
      <c r="AP12" s="63">
        <v>11.6</v>
      </c>
      <c r="AQ12" s="63">
        <v>8.9</v>
      </c>
      <c r="AR12" s="63">
        <v>10.8</v>
      </c>
      <c r="AS12" s="63">
        <v>13.8</v>
      </c>
      <c r="AT12" s="63">
        <v>11.5</v>
      </c>
      <c r="AU12" s="63">
        <v>11.6</v>
      </c>
      <c r="AV12" s="63">
        <v>7.6</v>
      </c>
      <c r="AW12" s="63">
        <v>10.9</v>
      </c>
      <c r="AX12" s="63">
        <v>11</v>
      </c>
      <c r="AY12" s="63">
        <v>8.9</v>
      </c>
      <c r="AZ12" s="63">
        <v>10.199999999999999</v>
      </c>
      <c r="BA12" s="63">
        <v>10.9</v>
      </c>
      <c r="BB12" s="63">
        <v>11.4</v>
      </c>
      <c r="BC12" s="63">
        <v>9.1</v>
      </c>
      <c r="BD12" s="63">
        <v>9.6</v>
      </c>
      <c r="BE12" s="63">
        <v>11.8</v>
      </c>
      <c r="BF12" s="63">
        <v>14.5</v>
      </c>
      <c r="BG12" s="63">
        <v>15.1</v>
      </c>
      <c r="BH12" s="63">
        <v>10.1</v>
      </c>
      <c r="BI12" s="63">
        <v>10.7</v>
      </c>
      <c r="BJ12" s="63">
        <v>8.8000000000000007</v>
      </c>
      <c r="BK12" s="63">
        <v>5.8</v>
      </c>
      <c r="BL12" s="63">
        <v>6.7</v>
      </c>
      <c r="BM12" s="63">
        <v>6.2</v>
      </c>
      <c r="BN12" s="63">
        <v>6.1</v>
      </c>
      <c r="BO12" s="63">
        <v>7.1</v>
      </c>
      <c r="BP12" s="63">
        <v>14.7</v>
      </c>
      <c r="BQ12" s="122">
        <f t="shared" si="2"/>
        <v>10.474193548387099</v>
      </c>
      <c r="BR12" s="4"/>
    </row>
    <row r="13" spans="2:70" x14ac:dyDescent="0.2">
      <c r="B13" s="1" t="str">
        <f t="shared" si="0"/>
        <v>Altiplano_BuenaVista</v>
      </c>
      <c r="C13" s="86" t="s">
        <v>3</v>
      </c>
      <c r="D13" s="86" t="s">
        <v>9</v>
      </c>
      <c r="E13" s="86" t="s">
        <v>10</v>
      </c>
      <c r="F13" s="63">
        <v>28.3</v>
      </c>
      <c r="G13" s="63">
        <v>28.8</v>
      </c>
      <c r="H13" s="63">
        <v>31.2</v>
      </c>
      <c r="I13" s="63">
        <v>31.8</v>
      </c>
      <c r="J13" s="63">
        <v>31.8</v>
      </c>
      <c r="K13" s="63">
        <v>32.1</v>
      </c>
      <c r="L13" s="63">
        <v>32.9</v>
      </c>
      <c r="M13" s="63">
        <v>33.1</v>
      </c>
      <c r="N13" s="63">
        <v>32.9</v>
      </c>
      <c r="O13" s="63">
        <v>32</v>
      </c>
      <c r="P13" s="63">
        <v>30.6</v>
      </c>
      <c r="Q13" s="63">
        <v>28.6</v>
      </c>
      <c r="R13" s="63">
        <v>29.1</v>
      </c>
      <c r="S13" s="63">
        <v>31.5</v>
      </c>
      <c r="T13" s="63">
        <v>31.1</v>
      </c>
      <c r="U13" s="63">
        <v>28.6</v>
      </c>
      <c r="V13" s="63">
        <v>27.1</v>
      </c>
      <c r="W13" s="63">
        <v>27.6</v>
      </c>
      <c r="X13" s="63">
        <v>28.7</v>
      </c>
      <c r="Y13" s="63">
        <v>29.8</v>
      </c>
      <c r="Z13" s="63">
        <v>25.6</v>
      </c>
      <c r="AA13" s="63">
        <v>27.3</v>
      </c>
      <c r="AB13" s="63">
        <v>27.7</v>
      </c>
      <c r="AC13" s="63">
        <v>28.5</v>
      </c>
      <c r="AD13" s="63">
        <v>29.2</v>
      </c>
      <c r="AE13" s="63">
        <v>27.4</v>
      </c>
      <c r="AF13" s="63">
        <v>27.4</v>
      </c>
      <c r="AG13" s="63">
        <v>28</v>
      </c>
      <c r="AH13" s="63">
        <v>27.4</v>
      </c>
      <c r="AI13" s="63">
        <v>28.4</v>
      </c>
      <c r="AJ13" s="63">
        <v>27.9</v>
      </c>
      <c r="AK13" s="121">
        <f t="shared" si="1"/>
        <v>29.43225806451613</v>
      </c>
      <c r="AL13" s="63">
        <v>13.1</v>
      </c>
      <c r="AM13" s="63">
        <v>14.9</v>
      </c>
      <c r="AN13" s="63">
        <v>13.3</v>
      </c>
      <c r="AO13" s="63">
        <v>12.5</v>
      </c>
      <c r="AP13" s="63">
        <v>15.8</v>
      </c>
      <c r="AQ13" s="63">
        <v>13.1</v>
      </c>
      <c r="AR13" s="63">
        <v>11.3</v>
      </c>
      <c r="AS13" s="63">
        <v>12.6</v>
      </c>
      <c r="AT13" s="63">
        <v>12.9</v>
      </c>
      <c r="AU13" s="63">
        <v>13.9</v>
      </c>
      <c r="AV13" s="63">
        <v>11.7</v>
      </c>
      <c r="AW13" s="63">
        <v>15.5</v>
      </c>
      <c r="AX13" s="63">
        <v>12.2</v>
      </c>
      <c r="AY13" s="63">
        <v>11</v>
      </c>
      <c r="AZ13" s="63">
        <v>13.2</v>
      </c>
      <c r="BA13" s="63">
        <v>16</v>
      </c>
      <c r="BB13" s="63">
        <v>12.3</v>
      </c>
      <c r="BC13" s="63">
        <v>10.6</v>
      </c>
      <c r="BD13" s="63">
        <v>10.6</v>
      </c>
      <c r="BE13" s="63">
        <v>13.1</v>
      </c>
      <c r="BF13" s="63">
        <v>13.8</v>
      </c>
      <c r="BG13" s="63">
        <v>16.7</v>
      </c>
      <c r="BH13" s="63">
        <v>13.8</v>
      </c>
      <c r="BI13" s="63">
        <v>13</v>
      </c>
      <c r="BJ13" s="63">
        <v>13.2</v>
      </c>
      <c r="BK13" s="63">
        <v>12.4</v>
      </c>
      <c r="BL13" s="63">
        <v>13.5</v>
      </c>
      <c r="BM13" s="63">
        <v>11.3</v>
      </c>
      <c r="BN13" s="63">
        <v>13.4</v>
      </c>
      <c r="BO13" s="63">
        <v>13.4</v>
      </c>
      <c r="BP13" s="63">
        <v>15.6</v>
      </c>
      <c r="BQ13" s="122">
        <f t="shared" si="2"/>
        <v>13.216129032258062</v>
      </c>
      <c r="BR13" s="4"/>
    </row>
    <row r="14" spans="2:70" x14ac:dyDescent="0.2">
      <c r="B14" s="1" t="str">
        <f t="shared" si="0"/>
        <v>Altiplano_La Terquedad</v>
      </c>
      <c r="C14" s="86" t="s">
        <v>3</v>
      </c>
      <c r="D14" s="86" t="s">
        <v>43</v>
      </c>
      <c r="E14" s="86" t="s">
        <v>10</v>
      </c>
      <c r="F14" s="63">
        <v>28.9</v>
      </c>
      <c r="G14" s="63">
        <v>28.9</v>
      </c>
      <c r="H14" s="63">
        <v>33.4</v>
      </c>
      <c r="I14" s="63">
        <v>33.799999999999997</v>
      </c>
      <c r="J14" s="63">
        <v>34</v>
      </c>
      <c r="K14" s="63">
        <v>33.799999999999997</v>
      </c>
      <c r="L14" s="63">
        <v>34.9</v>
      </c>
      <c r="M14" s="63">
        <v>35.6</v>
      </c>
      <c r="N14" s="63">
        <v>36.700000000000003</v>
      </c>
      <c r="O14" s="63">
        <v>34.1</v>
      </c>
      <c r="P14" s="63">
        <v>32.1</v>
      </c>
      <c r="Q14" s="63">
        <v>30.3</v>
      </c>
      <c r="R14" s="63">
        <v>31.6</v>
      </c>
      <c r="S14" s="63">
        <v>33.4</v>
      </c>
      <c r="T14" s="63">
        <v>31.9</v>
      </c>
      <c r="U14" s="63">
        <v>31.8</v>
      </c>
      <c r="V14" s="63">
        <v>30.5</v>
      </c>
      <c r="W14" s="63">
        <v>32.1</v>
      </c>
      <c r="X14" s="63">
        <v>34.1</v>
      </c>
      <c r="Y14" s="63">
        <v>33.200000000000003</v>
      </c>
      <c r="Z14" s="63">
        <v>30.6</v>
      </c>
      <c r="AA14" s="63">
        <v>30.4</v>
      </c>
      <c r="AB14" s="63">
        <v>30.8</v>
      </c>
      <c r="AC14" s="63">
        <v>31.1</v>
      </c>
      <c r="AD14" s="63">
        <v>31.4</v>
      </c>
      <c r="AE14" s="63">
        <v>31.2</v>
      </c>
      <c r="AF14" s="63">
        <v>31.3</v>
      </c>
      <c r="AG14" s="63">
        <v>31.6</v>
      </c>
      <c r="AH14" s="63">
        <v>31</v>
      </c>
      <c r="AI14" s="63">
        <v>32.5</v>
      </c>
      <c r="AJ14" s="63">
        <v>32.799999999999997</v>
      </c>
      <c r="AK14" s="121">
        <f t="shared" si="1"/>
        <v>32.251612903225812</v>
      </c>
      <c r="AL14" s="63">
        <v>14.7</v>
      </c>
      <c r="AM14" s="63">
        <v>16.399999999999999</v>
      </c>
      <c r="AN14" s="63">
        <v>16.5</v>
      </c>
      <c r="AO14" s="63">
        <v>14.9</v>
      </c>
      <c r="AP14" s="63">
        <v>16.8</v>
      </c>
      <c r="AQ14" s="63">
        <v>15.7</v>
      </c>
      <c r="AR14" s="63">
        <v>14.9</v>
      </c>
      <c r="AS14" s="63">
        <v>17.3</v>
      </c>
      <c r="AT14" s="63">
        <v>17.100000000000001</v>
      </c>
      <c r="AU14" s="63">
        <v>16.2</v>
      </c>
      <c r="AV14" s="63">
        <v>14.1</v>
      </c>
      <c r="AW14" s="63">
        <v>16.899999999999999</v>
      </c>
      <c r="AX14" s="63">
        <v>14.8</v>
      </c>
      <c r="AY14" s="63">
        <v>12.5</v>
      </c>
      <c r="AZ14" s="63">
        <v>14.6</v>
      </c>
      <c r="BA14" s="63">
        <v>17.600000000000001</v>
      </c>
      <c r="BB14" s="63">
        <v>14.5</v>
      </c>
      <c r="BC14" s="63">
        <v>15.9</v>
      </c>
      <c r="BD14" s="63">
        <v>12</v>
      </c>
      <c r="BE14" s="63">
        <v>13.7</v>
      </c>
      <c r="BF14" s="63">
        <v>16.2</v>
      </c>
      <c r="BG14" s="63">
        <v>18.600000000000001</v>
      </c>
      <c r="BH14" s="63">
        <v>15.7</v>
      </c>
      <c r="BI14" s="63">
        <v>13.6</v>
      </c>
      <c r="BJ14" s="63">
        <v>13.4</v>
      </c>
      <c r="BK14" s="63">
        <v>14.5</v>
      </c>
      <c r="BL14" s="63">
        <v>14.8</v>
      </c>
      <c r="BM14" s="63">
        <v>11.6</v>
      </c>
      <c r="BN14" s="63">
        <v>14</v>
      </c>
      <c r="BO14" s="63">
        <v>13.4</v>
      </c>
      <c r="BP14" s="63">
        <v>17.3</v>
      </c>
      <c r="BQ14" s="122">
        <f t="shared" si="2"/>
        <v>15.167741935483871</v>
      </c>
      <c r="BR14" s="4"/>
    </row>
    <row r="15" spans="2:70" x14ac:dyDescent="0.2">
      <c r="B15" s="1" t="str">
        <f t="shared" si="0"/>
        <v>Altiplano_BuenaVista</v>
      </c>
      <c r="C15" s="86" t="s">
        <v>3</v>
      </c>
      <c r="D15" s="86" t="s">
        <v>9</v>
      </c>
      <c r="E15" s="86" t="s">
        <v>11</v>
      </c>
      <c r="F15" s="64" t="s">
        <v>140</v>
      </c>
      <c r="G15" s="64" t="s">
        <v>140</v>
      </c>
      <c r="H15" s="64" t="s">
        <v>140</v>
      </c>
      <c r="I15" s="64" t="s">
        <v>140</v>
      </c>
      <c r="J15" s="64" t="s">
        <v>140</v>
      </c>
      <c r="K15" s="64" t="s">
        <v>140</v>
      </c>
      <c r="L15" s="64" t="s">
        <v>140</v>
      </c>
      <c r="M15" s="64" t="s">
        <v>140</v>
      </c>
      <c r="N15" s="64" t="s">
        <v>140</v>
      </c>
      <c r="O15" s="64" t="s">
        <v>140</v>
      </c>
      <c r="P15" s="64" t="s">
        <v>140</v>
      </c>
      <c r="Q15" s="64" t="s">
        <v>140</v>
      </c>
      <c r="R15" s="64" t="s">
        <v>140</v>
      </c>
      <c r="S15" s="64" t="s">
        <v>140</v>
      </c>
      <c r="T15" s="64" t="s">
        <v>140</v>
      </c>
      <c r="U15" s="64" t="s">
        <v>140</v>
      </c>
      <c r="V15" s="64" t="s">
        <v>140</v>
      </c>
      <c r="W15" s="64" t="s">
        <v>140</v>
      </c>
      <c r="X15" s="64" t="s">
        <v>140</v>
      </c>
      <c r="Y15" s="64" t="s">
        <v>140</v>
      </c>
      <c r="Z15" s="64" t="s">
        <v>140</v>
      </c>
      <c r="AA15" s="64" t="s">
        <v>140</v>
      </c>
      <c r="AB15" s="64" t="s">
        <v>140</v>
      </c>
      <c r="AC15" s="64" t="s">
        <v>140</v>
      </c>
      <c r="AD15" s="64" t="s">
        <v>140</v>
      </c>
      <c r="AE15" s="64" t="s">
        <v>140</v>
      </c>
      <c r="AF15" s="64" t="s">
        <v>140</v>
      </c>
      <c r="AG15" s="64" t="s">
        <v>140</v>
      </c>
      <c r="AH15" s="64" t="s">
        <v>140</v>
      </c>
      <c r="AI15" s="64" t="s">
        <v>140</v>
      </c>
      <c r="AJ15" s="63">
        <v>26.6</v>
      </c>
      <c r="AK15" s="121">
        <f t="shared" si="1"/>
        <v>26.6</v>
      </c>
      <c r="AL15" s="64" t="s">
        <v>140</v>
      </c>
      <c r="AM15" s="64" t="s">
        <v>140</v>
      </c>
      <c r="AN15" s="64" t="s">
        <v>140</v>
      </c>
      <c r="AO15" s="64" t="s">
        <v>140</v>
      </c>
      <c r="AP15" s="64" t="s">
        <v>140</v>
      </c>
      <c r="AQ15" s="64" t="s">
        <v>140</v>
      </c>
      <c r="AR15" s="64" t="s">
        <v>140</v>
      </c>
      <c r="AS15" s="64" t="s">
        <v>140</v>
      </c>
      <c r="AT15" s="64" t="s">
        <v>140</v>
      </c>
      <c r="AU15" s="64" t="s">
        <v>140</v>
      </c>
      <c r="AV15" s="64" t="s">
        <v>140</v>
      </c>
      <c r="AW15" s="64" t="s">
        <v>140</v>
      </c>
      <c r="AX15" s="64" t="s">
        <v>140</v>
      </c>
      <c r="AY15" s="64" t="s">
        <v>140</v>
      </c>
      <c r="AZ15" s="64" t="s">
        <v>140</v>
      </c>
      <c r="BA15" s="64" t="s">
        <v>140</v>
      </c>
      <c r="BB15" s="64" t="s">
        <v>140</v>
      </c>
      <c r="BC15" s="64" t="s">
        <v>140</v>
      </c>
      <c r="BD15" s="64" t="s">
        <v>140</v>
      </c>
      <c r="BE15" s="64" t="s">
        <v>140</v>
      </c>
      <c r="BF15" s="64" t="s">
        <v>140</v>
      </c>
      <c r="BG15" s="64" t="s">
        <v>140</v>
      </c>
      <c r="BH15" s="64" t="s">
        <v>140</v>
      </c>
      <c r="BI15" s="64" t="s">
        <v>140</v>
      </c>
      <c r="BJ15" s="64" t="s">
        <v>140</v>
      </c>
      <c r="BK15" s="64" t="s">
        <v>140</v>
      </c>
      <c r="BL15" s="64" t="s">
        <v>140</v>
      </c>
      <c r="BM15" s="64" t="s">
        <v>140</v>
      </c>
      <c r="BN15" s="64" t="s">
        <v>140</v>
      </c>
      <c r="BO15" s="64" t="s">
        <v>140</v>
      </c>
      <c r="BP15" s="63">
        <v>13.6</v>
      </c>
      <c r="BQ15" s="122">
        <f t="shared" si="2"/>
        <v>13.6</v>
      </c>
      <c r="BR15" s="4"/>
    </row>
    <row r="16" spans="2:70" x14ac:dyDescent="0.2">
      <c r="B16" s="1" t="str">
        <f t="shared" si="0"/>
        <v>Altiplano_La Dulce</v>
      </c>
      <c r="C16" s="86" t="s">
        <v>3</v>
      </c>
      <c r="D16" s="86" t="s">
        <v>37</v>
      </c>
      <c r="E16" s="86" t="s">
        <v>11</v>
      </c>
      <c r="F16" s="63">
        <v>25.7</v>
      </c>
      <c r="G16" s="63">
        <v>27.7</v>
      </c>
      <c r="H16" s="63">
        <v>29.3</v>
      </c>
      <c r="I16" s="63">
        <v>29.5</v>
      </c>
      <c r="J16" s="63">
        <v>30.4</v>
      </c>
      <c r="K16" s="63">
        <v>30.3</v>
      </c>
      <c r="L16" s="63">
        <v>30.8</v>
      </c>
      <c r="M16" s="63">
        <v>30</v>
      </c>
      <c r="N16" s="63">
        <v>27.6</v>
      </c>
      <c r="O16" s="63">
        <v>29.1</v>
      </c>
      <c r="P16" s="63">
        <v>27.9</v>
      </c>
      <c r="Q16" s="63">
        <v>27</v>
      </c>
      <c r="R16" s="63">
        <v>27.3</v>
      </c>
      <c r="S16" s="63">
        <v>29.1</v>
      </c>
      <c r="T16" s="63">
        <v>28.9</v>
      </c>
      <c r="U16" s="63">
        <v>27.2</v>
      </c>
      <c r="V16" s="63">
        <v>28.5</v>
      </c>
      <c r="W16" s="63">
        <v>27.7</v>
      </c>
      <c r="X16" s="63">
        <v>27.5</v>
      </c>
      <c r="Y16" s="63">
        <v>26.3</v>
      </c>
      <c r="Z16" s="63">
        <v>24.4</v>
      </c>
      <c r="AA16" s="63">
        <v>24.1</v>
      </c>
      <c r="AB16" s="63">
        <v>26.1</v>
      </c>
      <c r="AC16" s="63">
        <v>26.7</v>
      </c>
      <c r="AD16" s="63">
        <v>27.4</v>
      </c>
      <c r="AE16" s="63">
        <v>27.4</v>
      </c>
      <c r="AF16" s="63">
        <v>27.3</v>
      </c>
      <c r="AG16" s="63">
        <v>27.8</v>
      </c>
      <c r="AH16" s="63">
        <v>28.5</v>
      </c>
      <c r="AI16" s="63">
        <v>29.2</v>
      </c>
      <c r="AJ16" s="63">
        <v>26.6</v>
      </c>
      <c r="AK16" s="121">
        <f t="shared" si="1"/>
        <v>27.848387096774193</v>
      </c>
      <c r="AL16" s="63">
        <v>11.2</v>
      </c>
      <c r="AM16" s="63">
        <v>12.5</v>
      </c>
      <c r="AN16" s="63">
        <v>14.9</v>
      </c>
      <c r="AO16" s="63">
        <v>13.1</v>
      </c>
      <c r="AP16" s="63">
        <v>11.5</v>
      </c>
      <c r="AQ16" s="63">
        <v>11.7</v>
      </c>
      <c r="AR16" s="63">
        <v>13.6</v>
      </c>
      <c r="AS16" s="63">
        <v>11.9</v>
      </c>
      <c r="AT16" s="63">
        <v>12.1</v>
      </c>
      <c r="AU16" s="63">
        <v>13</v>
      </c>
      <c r="AV16" s="63">
        <v>10.3</v>
      </c>
      <c r="AW16" s="63">
        <v>11.1</v>
      </c>
      <c r="AX16" s="63">
        <v>13.2</v>
      </c>
      <c r="AY16" s="63">
        <v>9.3000000000000007</v>
      </c>
      <c r="AZ16" s="63">
        <v>10.4</v>
      </c>
      <c r="BA16" s="63">
        <v>13.9</v>
      </c>
      <c r="BB16" s="63">
        <v>10.5</v>
      </c>
      <c r="BC16" s="63">
        <v>10.5</v>
      </c>
      <c r="BD16" s="63">
        <v>9.9</v>
      </c>
      <c r="BE16" s="63">
        <v>14.1</v>
      </c>
      <c r="BF16" s="63">
        <v>13.3</v>
      </c>
      <c r="BG16" s="63">
        <v>13.8</v>
      </c>
      <c r="BH16" s="63">
        <v>11.9</v>
      </c>
      <c r="BI16" s="63">
        <v>10.199999999999999</v>
      </c>
      <c r="BJ16" s="63">
        <v>9.6</v>
      </c>
      <c r="BK16" s="63">
        <v>9.9</v>
      </c>
      <c r="BL16" s="63">
        <v>9</v>
      </c>
      <c r="BM16" s="63">
        <v>8.3000000000000007</v>
      </c>
      <c r="BN16" s="63">
        <v>8</v>
      </c>
      <c r="BO16" s="63">
        <v>10.6</v>
      </c>
      <c r="BP16" s="63">
        <v>13.6</v>
      </c>
      <c r="BQ16" s="122">
        <f t="shared" si="2"/>
        <v>11.512903225806452</v>
      </c>
      <c r="BR16" s="4"/>
    </row>
    <row r="17" spans="2:70" x14ac:dyDescent="0.2">
      <c r="B17" s="1" t="str">
        <f t="shared" si="0"/>
        <v>Altiplano_Yoliatl</v>
      </c>
      <c r="C17" s="86" t="s">
        <v>3</v>
      </c>
      <c r="D17" s="86" t="s">
        <v>72</v>
      </c>
      <c r="E17" s="86" t="s">
        <v>11</v>
      </c>
      <c r="F17" s="63">
        <v>25.8</v>
      </c>
      <c r="G17" s="63">
        <v>27.4</v>
      </c>
      <c r="H17" s="63">
        <v>31.6</v>
      </c>
      <c r="I17" s="63">
        <v>32</v>
      </c>
      <c r="J17" s="63">
        <v>31.4</v>
      </c>
      <c r="K17" s="63">
        <v>31.5</v>
      </c>
      <c r="L17" s="63">
        <v>32.9</v>
      </c>
      <c r="M17" s="63">
        <v>33.200000000000003</v>
      </c>
      <c r="N17" s="63">
        <v>30.5</v>
      </c>
      <c r="O17" s="63">
        <v>31.7</v>
      </c>
      <c r="P17" s="63">
        <v>29.2</v>
      </c>
      <c r="Q17" s="63">
        <v>27.7</v>
      </c>
      <c r="R17" s="63">
        <v>29.1</v>
      </c>
      <c r="S17" s="63">
        <v>31</v>
      </c>
      <c r="T17" s="63">
        <v>30.6</v>
      </c>
      <c r="U17" s="63">
        <v>25.6</v>
      </c>
      <c r="V17" s="63">
        <v>29.3</v>
      </c>
      <c r="W17" s="63">
        <v>26</v>
      </c>
      <c r="X17" s="63">
        <v>27.6</v>
      </c>
      <c r="Y17" s="63">
        <v>27.5</v>
      </c>
      <c r="Z17" s="63">
        <v>22</v>
      </c>
      <c r="AA17" s="63">
        <v>26.1</v>
      </c>
      <c r="AB17" s="63">
        <v>26.7</v>
      </c>
      <c r="AC17" s="63">
        <v>27.3</v>
      </c>
      <c r="AD17" s="63">
        <v>28.3</v>
      </c>
      <c r="AE17" s="63">
        <v>28.1</v>
      </c>
      <c r="AF17" s="63">
        <v>29.1</v>
      </c>
      <c r="AG17" s="63">
        <v>29.5</v>
      </c>
      <c r="AH17" s="63">
        <v>30.7</v>
      </c>
      <c r="AI17" s="63">
        <v>31.4</v>
      </c>
      <c r="AJ17" s="63">
        <v>29.7</v>
      </c>
      <c r="AK17" s="121">
        <f t="shared" si="1"/>
        <v>29.048387096774196</v>
      </c>
      <c r="AL17" s="63">
        <v>9.3000000000000007</v>
      </c>
      <c r="AM17" s="63">
        <v>12.3</v>
      </c>
      <c r="AN17" s="63">
        <v>11</v>
      </c>
      <c r="AO17" s="63">
        <v>10.6</v>
      </c>
      <c r="AP17" s="63">
        <v>11.3</v>
      </c>
      <c r="AQ17" s="63">
        <v>13.1</v>
      </c>
      <c r="AR17" s="63">
        <v>10.199999999999999</v>
      </c>
      <c r="AS17" s="63">
        <v>10.5</v>
      </c>
      <c r="AT17" s="63">
        <v>8.1999999999999993</v>
      </c>
      <c r="AU17" s="63">
        <v>13.2</v>
      </c>
      <c r="AV17" s="63">
        <v>9</v>
      </c>
      <c r="AW17" s="63">
        <v>10.8</v>
      </c>
      <c r="AX17" s="63">
        <v>11.7</v>
      </c>
      <c r="AY17" s="63">
        <v>9.3000000000000007</v>
      </c>
      <c r="AZ17" s="63">
        <v>9.6999999999999993</v>
      </c>
      <c r="BA17" s="63">
        <v>12.9</v>
      </c>
      <c r="BB17" s="63">
        <v>10.199999999999999</v>
      </c>
      <c r="BC17" s="63">
        <v>8.3000000000000007</v>
      </c>
      <c r="BD17" s="63">
        <v>7.3</v>
      </c>
      <c r="BE17" s="63">
        <v>13.5</v>
      </c>
      <c r="BF17" s="63">
        <v>12.4</v>
      </c>
      <c r="BG17" s="63">
        <v>12.9</v>
      </c>
      <c r="BH17" s="63">
        <v>13.4</v>
      </c>
      <c r="BI17" s="63">
        <v>12.1</v>
      </c>
      <c r="BJ17" s="63">
        <v>11.9</v>
      </c>
      <c r="BK17" s="63">
        <v>10.1</v>
      </c>
      <c r="BL17" s="63">
        <v>9.1999999999999993</v>
      </c>
      <c r="BM17" s="63">
        <v>6.7</v>
      </c>
      <c r="BN17" s="63">
        <v>5.2</v>
      </c>
      <c r="BO17" s="63">
        <v>8.1999999999999993</v>
      </c>
      <c r="BP17" s="63">
        <v>13.4</v>
      </c>
      <c r="BQ17" s="122">
        <f t="shared" si="2"/>
        <v>10.577419354838709</v>
      </c>
      <c r="BR17" s="4"/>
    </row>
    <row r="18" spans="2:70" x14ac:dyDescent="0.2">
      <c r="B18" s="1" t="str">
        <f t="shared" si="0"/>
        <v>Altiplano_El Pocito</v>
      </c>
      <c r="C18" s="86" t="s">
        <v>3</v>
      </c>
      <c r="D18" s="86" t="s">
        <v>135</v>
      </c>
      <c r="E18" s="86" t="s">
        <v>49</v>
      </c>
      <c r="F18" s="63">
        <v>23</v>
      </c>
      <c r="G18" s="63">
        <v>24.4</v>
      </c>
      <c r="H18" s="63">
        <v>28.8</v>
      </c>
      <c r="I18" s="63">
        <v>29.2</v>
      </c>
      <c r="J18" s="63">
        <v>28.9</v>
      </c>
      <c r="K18" s="63">
        <v>29</v>
      </c>
      <c r="L18" s="63">
        <v>30.8</v>
      </c>
      <c r="M18" s="63">
        <v>30.4</v>
      </c>
      <c r="N18" s="63">
        <v>32</v>
      </c>
      <c r="O18" s="63">
        <v>28</v>
      </c>
      <c r="P18" s="63">
        <v>26.9</v>
      </c>
      <c r="Q18" s="63">
        <v>25.5</v>
      </c>
      <c r="R18" s="63">
        <v>26.2</v>
      </c>
      <c r="S18" s="63">
        <v>28</v>
      </c>
      <c r="T18" s="63">
        <v>27.2</v>
      </c>
      <c r="U18" s="63">
        <v>26.7</v>
      </c>
      <c r="V18" s="63">
        <v>25.5</v>
      </c>
      <c r="W18" s="63">
        <v>27.8</v>
      </c>
      <c r="X18" s="63">
        <v>30.6</v>
      </c>
      <c r="Y18" s="63">
        <v>28.4</v>
      </c>
      <c r="Z18" s="63">
        <v>25.7</v>
      </c>
      <c r="AA18" s="63">
        <v>24.9</v>
      </c>
      <c r="AB18" s="63">
        <v>25.1</v>
      </c>
      <c r="AC18" s="63">
        <v>25.7</v>
      </c>
      <c r="AD18" s="63">
        <v>26</v>
      </c>
      <c r="AE18" s="63">
        <v>26.8</v>
      </c>
      <c r="AF18" s="63">
        <v>26.4</v>
      </c>
      <c r="AG18" s="63">
        <v>26.7</v>
      </c>
      <c r="AH18" s="64" t="s">
        <v>140</v>
      </c>
      <c r="AI18" s="64" t="s">
        <v>140</v>
      </c>
      <c r="AJ18" s="64" t="s">
        <v>140</v>
      </c>
      <c r="AK18" s="121">
        <f t="shared" si="1"/>
        <v>27.307142857142857</v>
      </c>
      <c r="AL18" s="63">
        <v>13.7</v>
      </c>
      <c r="AM18" s="63">
        <v>15.4</v>
      </c>
      <c r="AN18" s="63">
        <v>13.9</v>
      </c>
      <c r="AO18" s="63">
        <v>14.8</v>
      </c>
      <c r="AP18" s="63">
        <v>16.5</v>
      </c>
      <c r="AQ18" s="63">
        <v>15.1</v>
      </c>
      <c r="AR18" s="63">
        <v>13.5</v>
      </c>
      <c r="AS18" s="63">
        <v>15.5</v>
      </c>
      <c r="AT18" s="63">
        <v>15.1</v>
      </c>
      <c r="AU18" s="63">
        <v>14.6</v>
      </c>
      <c r="AV18" s="63">
        <v>13.8</v>
      </c>
      <c r="AW18" s="63">
        <v>15.5</v>
      </c>
      <c r="AX18" s="63">
        <v>14.2</v>
      </c>
      <c r="AY18" s="63">
        <v>12.2</v>
      </c>
      <c r="AZ18" s="63">
        <v>14.8</v>
      </c>
      <c r="BA18" s="63">
        <v>16.5</v>
      </c>
      <c r="BB18" s="63">
        <v>14.9</v>
      </c>
      <c r="BC18" s="63">
        <v>14</v>
      </c>
      <c r="BD18" s="63">
        <v>13.3</v>
      </c>
      <c r="BE18" s="63">
        <v>14.1</v>
      </c>
      <c r="BF18" s="63">
        <v>15.4</v>
      </c>
      <c r="BG18" s="63">
        <v>16.5</v>
      </c>
      <c r="BH18" s="63">
        <v>14</v>
      </c>
      <c r="BI18" s="63">
        <v>12.6</v>
      </c>
      <c r="BJ18" s="63">
        <v>13.6</v>
      </c>
      <c r="BK18" s="63">
        <v>15.6</v>
      </c>
      <c r="BL18" s="63">
        <v>15.6</v>
      </c>
      <c r="BM18" s="63">
        <v>11.2</v>
      </c>
      <c r="BN18" s="64" t="s">
        <v>140</v>
      </c>
      <c r="BO18" s="64" t="s">
        <v>140</v>
      </c>
      <c r="BP18" s="64" t="s">
        <v>140</v>
      </c>
      <c r="BQ18" s="122">
        <f t="shared" si="2"/>
        <v>14.496428571428575</v>
      </c>
      <c r="BR18" s="4"/>
    </row>
    <row r="19" spans="2:70" x14ac:dyDescent="0.2">
      <c r="B19" s="1" t="str">
        <f t="shared" si="0"/>
        <v>Altiplano_La Victoria</v>
      </c>
      <c r="C19" s="86" t="s">
        <v>3</v>
      </c>
      <c r="D19" s="86" t="s">
        <v>132</v>
      </c>
      <c r="E19" s="86" t="s">
        <v>5</v>
      </c>
      <c r="F19" s="63">
        <v>24.4</v>
      </c>
      <c r="G19" s="63">
        <v>24.4</v>
      </c>
      <c r="H19" s="63">
        <v>28</v>
      </c>
      <c r="I19" s="63">
        <v>28.5</v>
      </c>
      <c r="J19" s="63">
        <v>27.9</v>
      </c>
      <c r="K19" s="63">
        <v>28.6</v>
      </c>
      <c r="L19" s="63">
        <v>28.7</v>
      </c>
      <c r="M19" s="63">
        <v>28.9</v>
      </c>
      <c r="N19" s="63">
        <v>28.9</v>
      </c>
      <c r="O19" s="63">
        <v>27.7</v>
      </c>
      <c r="P19" s="63">
        <v>27.1</v>
      </c>
      <c r="Q19" s="63">
        <v>25.4</v>
      </c>
      <c r="R19" s="63">
        <v>25.4</v>
      </c>
      <c r="S19" s="63">
        <v>27.1</v>
      </c>
      <c r="T19" s="63">
        <v>26.6</v>
      </c>
      <c r="U19" s="63">
        <v>26.2</v>
      </c>
      <c r="V19" s="63">
        <v>23.8</v>
      </c>
      <c r="W19" s="63">
        <v>25</v>
      </c>
      <c r="X19" s="63">
        <v>25.8</v>
      </c>
      <c r="Y19" s="63">
        <v>25.5</v>
      </c>
      <c r="Z19" s="63">
        <v>23.7</v>
      </c>
      <c r="AA19" s="63">
        <v>20.9</v>
      </c>
      <c r="AB19" s="63">
        <v>24.5</v>
      </c>
      <c r="AC19" s="63">
        <v>24.9</v>
      </c>
      <c r="AD19" s="63">
        <v>26.3</v>
      </c>
      <c r="AE19" s="63">
        <v>25.4</v>
      </c>
      <c r="AF19" s="63">
        <v>25.6</v>
      </c>
      <c r="AG19" s="63">
        <v>26.2</v>
      </c>
      <c r="AH19" s="63">
        <v>26.4</v>
      </c>
      <c r="AI19" s="63">
        <v>26.1</v>
      </c>
      <c r="AJ19" s="63">
        <v>25.5</v>
      </c>
      <c r="AK19" s="121">
        <f t="shared" si="1"/>
        <v>26.109677419354842</v>
      </c>
      <c r="AL19" s="63">
        <v>9.6</v>
      </c>
      <c r="AM19" s="63">
        <v>10.1</v>
      </c>
      <c r="AN19" s="63">
        <v>13</v>
      </c>
      <c r="AO19" s="63">
        <v>11.7</v>
      </c>
      <c r="AP19" s="63">
        <v>11.9</v>
      </c>
      <c r="AQ19" s="63">
        <v>10.6</v>
      </c>
      <c r="AR19" s="63">
        <v>12.2</v>
      </c>
      <c r="AS19" s="63">
        <v>12.4</v>
      </c>
      <c r="AT19" s="63">
        <v>8.4</v>
      </c>
      <c r="AU19" s="63">
        <v>12.1</v>
      </c>
      <c r="AV19" s="63">
        <v>9.9</v>
      </c>
      <c r="AW19" s="63">
        <v>12.4</v>
      </c>
      <c r="AX19" s="63">
        <v>11.1</v>
      </c>
      <c r="AY19" s="63">
        <v>11.1</v>
      </c>
      <c r="AZ19" s="63">
        <v>10.1</v>
      </c>
      <c r="BA19" s="63">
        <v>11.3</v>
      </c>
      <c r="BB19" s="63">
        <v>10.4</v>
      </c>
      <c r="BC19" s="63">
        <v>8.4</v>
      </c>
      <c r="BD19" s="63">
        <v>10.7</v>
      </c>
      <c r="BE19" s="63">
        <v>11.3</v>
      </c>
      <c r="BF19" s="63">
        <v>13.3</v>
      </c>
      <c r="BG19" s="63">
        <v>14.1</v>
      </c>
      <c r="BH19" s="63">
        <v>9.6</v>
      </c>
      <c r="BI19" s="63">
        <v>10.5</v>
      </c>
      <c r="BJ19" s="63">
        <v>8.4</v>
      </c>
      <c r="BK19" s="63">
        <v>7.3</v>
      </c>
      <c r="BL19" s="63">
        <v>10.199999999999999</v>
      </c>
      <c r="BM19" s="63">
        <v>7.3</v>
      </c>
      <c r="BN19" s="63">
        <v>7.1</v>
      </c>
      <c r="BO19" s="63">
        <v>8.8000000000000007</v>
      </c>
      <c r="BP19" s="63">
        <v>13.7</v>
      </c>
      <c r="BQ19" s="122">
        <f t="shared" si="2"/>
        <v>10.612903225806454</v>
      </c>
      <c r="BR19" s="4"/>
    </row>
    <row r="20" spans="2:70" x14ac:dyDescent="0.2">
      <c r="B20" s="1" t="str">
        <f t="shared" si="0"/>
        <v>Altiplano_Cerritos de Bernal</v>
      </c>
      <c r="C20" s="86" t="s">
        <v>3</v>
      </c>
      <c r="D20" s="86" t="s">
        <v>133</v>
      </c>
      <c r="E20" s="86" t="s">
        <v>5</v>
      </c>
      <c r="F20" s="63">
        <v>23</v>
      </c>
      <c r="G20" s="63">
        <v>24.4</v>
      </c>
      <c r="H20" s="63">
        <v>27.5</v>
      </c>
      <c r="I20" s="63">
        <v>27.6</v>
      </c>
      <c r="J20" s="63">
        <v>28</v>
      </c>
      <c r="K20" s="63">
        <v>27.8</v>
      </c>
      <c r="L20" s="63">
        <v>29</v>
      </c>
      <c r="M20" s="63">
        <v>28.6</v>
      </c>
      <c r="N20" s="63">
        <v>28.3</v>
      </c>
      <c r="O20" s="63">
        <v>27.1</v>
      </c>
      <c r="P20" s="63">
        <v>25.9</v>
      </c>
      <c r="Q20" s="63">
        <v>25.4</v>
      </c>
      <c r="R20" s="63">
        <v>25.1</v>
      </c>
      <c r="S20" s="63">
        <v>26.8</v>
      </c>
      <c r="T20" s="63">
        <v>27.3</v>
      </c>
      <c r="U20" s="63">
        <v>25.7</v>
      </c>
      <c r="V20" s="63">
        <v>25</v>
      </c>
      <c r="W20" s="63">
        <v>25.5</v>
      </c>
      <c r="X20" s="63">
        <v>27.2</v>
      </c>
      <c r="Y20" s="63">
        <v>25.4</v>
      </c>
      <c r="Z20" s="63">
        <v>23.7</v>
      </c>
      <c r="AA20" s="63">
        <v>22.6</v>
      </c>
      <c r="AB20" s="63">
        <v>24.6</v>
      </c>
      <c r="AC20" s="63">
        <v>24.9</v>
      </c>
      <c r="AD20" s="63">
        <v>25.5</v>
      </c>
      <c r="AE20" s="63">
        <v>24.8</v>
      </c>
      <c r="AF20" s="63">
        <v>25.4</v>
      </c>
      <c r="AG20" s="63">
        <v>26.2</v>
      </c>
      <c r="AH20" s="63">
        <v>26.7</v>
      </c>
      <c r="AI20" s="63">
        <v>26.6</v>
      </c>
      <c r="AJ20" s="63">
        <v>25</v>
      </c>
      <c r="AK20" s="121">
        <f t="shared" si="1"/>
        <v>26.019354838709681</v>
      </c>
      <c r="AL20" s="63">
        <v>11.8</v>
      </c>
      <c r="AM20" s="63">
        <v>12.4</v>
      </c>
      <c r="AN20" s="63">
        <v>12.1</v>
      </c>
      <c r="AO20" s="63">
        <v>12</v>
      </c>
      <c r="AP20" s="63">
        <v>13.6</v>
      </c>
      <c r="AQ20" s="63">
        <v>12.5</v>
      </c>
      <c r="AR20" s="63">
        <v>11.3</v>
      </c>
      <c r="AS20" s="63">
        <v>13</v>
      </c>
      <c r="AT20" s="63">
        <v>10</v>
      </c>
      <c r="AU20" s="63">
        <v>13.5</v>
      </c>
      <c r="AV20" s="63">
        <v>9.6999999999999993</v>
      </c>
      <c r="AW20" s="63">
        <v>11.1</v>
      </c>
      <c r="AX20" s="63">
        <v>10.4</v>
      </c>
      <c r="AY20" s="63">
        <v>10.1</v>
      </c>
      <c r="AZ20" s="63">
        <v>11.4</v>
      </c>
      <c r="BA20" s="63">
        <v>12.4</v>
      </c>
      <c r="BB20" s="63">
        <v>11.8</v>
      </c>
      <c r="BC20" s="63">
        <v>10.6</v>
      </c>
      <c r="BD20" s="63">
        <v>8.9</v>
      </c>
      <c r="BE20" s="63">
        <v>11.2</v>
      </c>
      <c r="BF20" s="63">
        <v>13</v>
      </c>
      <c r="BG20" s="63">
        <v>13.3</v>
      </c>
      <c r="BH20" s="63">
        <v>11.9</v>
      </c>
      <c r="BI20" s="63">
        <v>11.2</v>
      </c>
      <c r="BJ20" s="63">
        <v>9.4</v>
      </c>
      <c r="BK20" s="63">
        <v>11.1</v>
      </c>
      <c r="BL20" s="63">
        <v>11.2</v>
      </c>
      <c r="BM20" s="63">
        <v>8</v>
      </c>
      <c r="BN20" s="63">
        <v>9.6</v>
      </c>
      <c r="BO20" s="63">
        <v>11.4</v>
      </c>
      <c r="BP20" s="63">
        <v>13.7</v>
      </c>
      <c r="BQ20" s="122">
        <f t="shared" si="2"/>
        <v>11.406451612903224</v>
      </c>
      <c r="BR20" s="4"/>
    </row>
    <row r="21" spans="2:70" x14ac:dyDescent="0.2">
      <c r="B21" s="1" t="str">
        <f t="shared" si="0"/>
        <v>Altiplano_Santa Matilde</v>
      </c>
      <c r="C21" s="86" t="s">
        <v>3</v>
      </c>
      <c r="D21" s="86" t="s">
        <v>136</v>
      </c>
      <c r="E21" s="86" t="s">
        <v>5</v>
      </c>
      <c r="F21" s="63">
        <v>26.1</v>
      </c>
      <c r="G21" s="63">
        <v>26</v>
      </c>
      <c r="H21" s="63">
        <v>28.4</v>
      </c>
      <c r="I21" s="63">
        <v>29.3</v>
      </c>
      <c r="J21" s="63">
        <v>29</v>
      </c>
      <c r="K21" s="63">
        <v>29.8</v>
      </c>
      <c r="L21" s="63">
        <v>29.7</v>
      </c>
      <c r="M21" s="63">
        <v>29.8</v>
      </c>
      <c r="N21" s="63">
        <v>29.8</v>
      </c>
      <c r="O21" s="63">
        <v>29.1</v>
      </c>
      <c r="P21" s="63">
        <v>28.7</v>
      </c>
      <c r="Q21" s="63">
        <v>27.2</v>
      </c>
      <c r="R21" s="63">
        <v>27.4</v>
      </c>
      <c r="S21" s="63">
        <v>29</v>
      </c>
      <c r="T21" s="63">
        <v>27.8</v>
      </c>
      <c r="U21" s="63">
        <v>27.4</v>
      </c>
      <c r="V21" s="63">
        <v>27.4</v>
      </c>
      <c r="W21" s="63">
        <v>27.7</v>
      </c>
      <c r="X21" s="63">
        <v>29</v>
      </c>
      <c r="Y21" s="63">
        <v>28.7</v>
      </c>
      <c r="Z21" s="63">
        <v>23.8</v>
      </c>
      <c r="AA21" s="63">
        <v>25.2</v>
      </c>
      <c r="AB21" s="63">
        <v>25.2</v>
      </c>
      <c r="AC21" s="63">
        <v>27</v>
      </c>
      <c r="AD21" s="63">
        <v>27.9</v>
      </c>
      <c r="AE21" s="63">
        <v>26.7</v>
      </c>
      <c r="AF21" s="63">
        <v>26</v>
      </c>
      <c r="AG21" s="63">
        <v>26.8</v>
      </c>
      <c r="AH21" s="63">
        <v>27.4</v>
      </c>
      <c r="AI21" s="63">
        <v>28</v>
      </c>
      <c r="AJ21" s="63">
        <v>27.5</v>
      </c>
      <c r="AK21" s="121">
        <f t="shared" si="1"/>
        <v>27.703225806451613</v>
      </c>
      <c r="AL21" s="63">
        <v>11.9</v>
      </c>
      <c r="AM21" s="63">
        <v>12.7</v>
      </c>
      <c r="AN21" s="63">
        <v>13.6</v>
      </c>
      <c r="AO21" s="63">
        <v>13.5</v>
      </c>
      <c r="AP21" s="63">
        <v>13.5</v>
      </c>
      <c r="AQ21" s="63">
        <v>13.1</v>
      </c>
      <c r="AR21" s="63">
        <v>14.7</v>
      </c>
      <c r="AS21" s="63">
        <v>13.9</v>
      </c>
      <c r="AT21" s="63">
        <v>11.1</v>
      </c>
      <c r="AU21" s="63">
        <v>14.7</v>
      </c>
      <c r="AV21" s="63">
        <v>10.9</v>
      </c>
      <c r="AW21" s="63">
        <v>11.1</v>
      </c>
      <c r="AX21" s="63">
        <v>11.3</v>
      </c>
      <c r="AY21" s="63">
        <v>10.8</v>
      </c>
      <c r="AZ21" s="63">
        <v>12.1</v>
      </c>
      <c r="BA21" s="63">
        <v>12.3</v>
      </c>
      <c r="BB21" s="63">
        <v>12.4</v>
      </c>
      <c r="BC21" s="63">
        <v>11.2</v>
      </c>
      <c r="BD21" s="63">
        <v>10.1</v>
      </c>
      <c r="BE21" s="63">
        <v>14.1</v>
      </c>
      <c r="BF21" s="63">
        <v>13.4</v>
      </c>
      <c r="BG21" s="63">
        <v>14.6</v>
      </c>
      <c r="BH21" s="63">
        <v>12.2</v>
      </c>
      <c r="BI21" s="63">
        <v>11</v>
      </c>
      <c r="BJ21" s="63">
        <v>10.4</v>
      </c>
      <c r="BK21" s="63">
        <v>10.7</v>
      </c>
      <c r="BL21" s="63">
        <v>12.5</v>
      </c>
      <c r="BM21" s="63">
        <v>9.3000000000000007</v>
      </c>
      <c r="BN21" s="63">
        <v>9.4</v>
      </c>
      <c r="BO21" s="63">
        <v>11.3</v>
      </c>
      <c r="BP21" s="63">
        <v>13.6</v>
      </c>
      <c r="BQ21" s="122">
        <f t="shared" si="2"/>
        <v>12.174193548387096</v>
      </c>
      <c r="BR21" s="4"/>
    </row>
    <row r="22" spans="2:70" x14ac:dyDescent="0.2">
      <c r="B22" s="1" t="str">
        <f t="shared" si="0"/>
        <v>Altiplano_La Herradura</v>
      </c>
      <c r="C22" s="86" t="s">
        <v>3</v>
      </c>
      <c r="D22" s="86" t="s">
        <v>134</v>
      </c>
      <c r="E22" s="86" t="s">
        <v>11</v>
      </c>
      <c r="F22" s="63">
        <v>22.7</v>
      </c>
      <c r="G22" s="63">
        <v>24.8</v>
      </c>
      <c r="H22" s="63">
        <v>27.6</v>
      </c>
      <c r="I22" s="63">
        <v>28.3</v>
      </c>
      <c r="J22" s="63">
        <v>27.8</v>
      </c>
      <c r="K22" s="63">
        <v>28.2</v>
      </c>
      <c r="L22" s="63">
        <v>29</v>
      </c>
      <c r="M22" s="63">
        <v>30.1</v>
      </c>
      <c r="N22" s="63">
        <v>28.2</v>
      </c>
      <c r="O22" s="63">
        <v>27.4</v>
      </c>
      <c r="P22" s="63">
        <v>26.2</v>
      </c>
      <c r="Q22" s="63">
        <v>25.2</v>
      </c>
      <c r="R22" s="63">
        <v>25.6</v>
      </c>
      <c r="S22" s="63">
        <v>27.3</v>
      </c>
      <c r="T22" s="64" t="s">
        <v>140</v>
      </c>
      <c r="U22" s="64" t="s">
        <v>140</v>
      </c>
      <c r="V22" s="64" t="s">
        <v>140</v>
      </c>
      <c r="W22" s="64" t="s">
        <v>140</v>
      </c>
      <c r="X22" s="64" t="s">
        <v>140</v>
      </c>
      <c r="Y22" s="64" t="s">
        <v>140</v>
      </c>
      <c r="Z22" s="64" t="s">
        <v>140</v>
      </c>
      <c r="AA22" s="64" t="s">
        <v>140</v>
      </c>
      <c r="AB22" s="64" t="s">
        <v>140</v>
      </c>
      <c r="AC22" s="64" t="s">
        <v>140</v>
      </c>
      <c r="AD22" s="64" t="s">
        <v>140</v>
      </c>
      <c r="AE22" s="64" t="s">
        <v>140</v>
      </c>
      <c r="AF22" s="64" t="s">
        <v>140</v>
      </c>
      <c r="AG22" s="64" t="s">
        <v>140</v>
      </c>
      <c r="AH22" s="64" t="s">
        <v>140</v>
      </c>
      <c r="AI22" s="64" t="s">
        <v>140</v>
      </c>
      <c r="AJ22" s="64" t="s">
        <v>140</v>
      </c>
      <c r="AK22" s="121">
        <f t="shared" si="1"/>
        <v>27.028571428571428</v>
      </c>
      <c r="AL22" s="63">
        <v>9.3000000000000007</v>
      </c>
      <c r="AM22" s="63">
        <v>12.3</v>
      </c>
      <c r="AN22" s="63">
        <v>10.3</v>
      </c>
      <c r="AO22" s="63">
        <v>9</v>
      </c>
      <c r="AP22" s="63">
        <v>12.2</v>
      </c>
      <c r="AQ22" s="63">
        <v>12.2</v>
      </c>
      <c r="AR22" s="63">
        <v>11.4</v>
      </c>
      <c r="AS22" s="63">
        <v>12</v>
      </c>
      <c r="AT22" s="63">
        <v>8.1999999999999993</v>
      </c>
      <c r="AU22" s="63">
        <v>12.8</v>
      </c>
      <c r="AV22" s="63">
        <v>8.6</v>
      </c>
      <c r="AW22" s="63">
        <v>11.4</v>
      </c>
      <c r="AX22" s="63">
        <v>12</v>
      </c>
      <c r="AY22" s="63">
        <v>8.6999999999999993</v>
      </c>
      <c r="AZ22" s="64" t="s">
        <v>140</v>
      </c>
      <c r="BA22" s="64" t="s">
        <v>140</v>
      </c>
      <c r="BB22" s="64" t="s">
        <v>140</v>
      </c>
      <c r="BC22" s="64" t="s">
        <v>140</v>
      </c>
      <c r="BD22" s="64" t="s">
        <v>140</v>
      </c>
      <c r="BE22" s="64" t="s">
        <v>140</v>
      </c>
      <c r="BF22" s="64" t="s">
        <v>140</v>
      </c>
      <c r="BG22" s="64" t="s">
        <v>140</v>
      </c>
      <c r="BH22" s="64" t="s">
        <v>140</v>
      </c>
      <c r="BI22" s="64" t="s">
        <v>140</v>
      </c>
      <c r="BJ22" s="64" t="s">
        <v>140</v>
      </c>
      <c r="BK22" s="64" t="s">
        <v>140</v>
      </c>
      <c r="BL22" s="64" t="s">
        <v>140</v>
      </c>
      <c r="BM22" s="64" t="s">
        <v>140</v>
      </c>
      <c r="BN22" s="64" t="s">
        <v>140</v>
      </c>
      <c r="BO22" s="64" t="s">
        <v>140</v>
      </c>
      <c r="BP22" s="64" t="s">
        <v>140</v>
      </c>
      <c r="BQ22" s="122">
        <f t="shared" si="2"/>
        <v>10.742857142857144</v>
      </c>
      <c r="BR22" s="4"/>
    </row>
    <row r="23" spans="2:70" x14ac:dyDescent="0.2">
      <c r="B23" s="1" t="str">
        <f t="shared" si="0"/>
        <v>Altiplano_Peotillos</v>
      </c>
      <c r="C23" s="86" t="s">
        <v>3</v>
      </c>
      <c r="D23" s="86" t="s">
        <v>48</v>
      </c>
      <c r="E23" s="86" t="s">
        <v>49</v>
      </c>
      <c r="F23" s="63">
        <v>25.8</v>
      </c>
      <c r="G23" s="63">
        <v>26.2</v>
      </c>
      <c r="H23" s="63">
        <v>28.8</v>
      </c>
      <c r="I23" s="63">
        <v>29.4</v>
      </c>
      <c r="J23" s="63">
        <v>29.5</v>
      </c>
      <c r="K23" s="63">
        <v>29.6</v>
      </c>
      <c r="L23" s="63">
        <v>31.7</v>
      </c>
      <c r="M23" s="63">
        <v>30.8</v>
      </c>
      <c r="N23" s="63">
        <v>33.700000000000003</v>
      </c>
      <c r="O23" s="63">
        <v>29.9</v>
      </c>
      <c r="P23" s="63">
        <v>27.8</v>
      </c>
      <c r="Q23" s="63">
        <v>26.6</v>
      </c>
      <c r="R23" s="63">
        <v>26.9</v>
      </c>
      <c r="S23" s="63">
        <v>29</v>
      </c>
      <c r="T23" s="63">
        <v>29.5</v>
      </c>
      <c r="U23" s="63">
        <v>29.7</v>
      </c>
      <c r="V23" s="63">
        <v>28.7</v>
      </c>
      <c r="W23" s="63">
        <v>31.3</v>
      </c>
      <c r="X23" s="63">
        <v>33.6</v>
      </c>
      <c r="Y23" s="63">
        <v>28.9</v>
      </c>
      <c r="Z23" s="63">
        <v>27.8</v>
      </c>
      <c r="AA23" s="63">
        <v>26.4</v>
      </c>
      <c r="AB23" s="63">
        <v>26.3</v>
      </c>
      <c r="AC23" s="63">
        <v>26.3</v>
      </c>
      <c r="AD23" s="63">
        <v>26.8</v>
      </c>
      <c r="AE23" s="63">
        <v>27.1</v>
      </c>
      <c r="AF23" s="63">
        <v>26.9</v>
      </c>
      <c r="AG23" s="63">
        <v>27.5</v>
      </c>
      <c r="AH23" s="63">
        <v>27.2</v>
      </c>
      <c r="AI23" s="64">
        <v>28.3</v>
      </c>
      <c r="AJ23" s="64">
        <v>29.2</v>
      </c>
      <c r="AK23" s="121">
        <f t="shared" si="1"/>
        <v>28.619354838709672</v>
      </c>
      <c r="AL23" s="63">
        <v>13.1</v>
      </c>
      <c r="AM23" s="63">
        <v>15.5</v>
      </c>
      <c r="AN23" s="63">
        <v>13.4</v>
      </c>
      <c r="AO23" s="63">
        <v>14.7</v>
      </c>
      <c r="AP23" s="63">
        <v>14.3</v>
      </c>
      <c r="AQ23" s="63">
        <v>15.7</v>
      </c>
      <c r="AR23" s="63">
        <v>13.1</v>
      </c>
      <c r="AS23" s="63">
        <v>14.6</v>
      </c>
      <c r="AT23" s="63">
        <v>14.1</v>
      </c>
      <c r="AU23" s="63">
        <v>14.9</v>
      </c>
      <c r="AV23" s="63">
        <v>12.2</v>
      </c>
      <c r="AW23" s="63">
        <v>13.6</v>
      </c>
      <c r="AX23" s="63">
        <v>13.4</v>
      </c>
      <c r="AY23" s="63">
        <v>10.4</v>
      </c>
      <c r="AZ23" s="63">
        <v>11.6</v>
      </c>
      <c r="BA23" s="63">
        <v>16.3</v>
      </c>
      <c r="BB23" s="63">
        <v>13.7</v>
      </c>
      <c r="BC23" s="63">
        <v>13.1</v>
      </c>
      <c r="BD23" s="63">
        <v>9.9</v>
      </c>
      <c r="BE23" s="63">
        <v>14.4</v>
      </c>
      <c r="BF23" s="63">
        <v>15.3</v>
      </c>
      <c r="BG23" s="63">
        <v>17.7</v>
      </c>
      <c r="BH23" s="63">
        <v>12.7</v>
      </c>
      <c r="BI23" s="63">
        <v>12</v>
      </c>
      <c r="BJ23" s="63">
        <v>12.9</v>
      </c>
      <c r="BK23" s="63">
        <v>16.5</v>
      </c>
      <c r="BL23" s="63">
        <v>13.1</v>
      </c>
      <c r="BM23" s="63">
        <v>10.9</v>
      </c>
      <c r="BN23" s="63">
        <v>10.6</v>
      </c>
      <c r="BO23" s="64">
        <v>12.3</v>
      </c>
      <c r="BP23" s="64">
        <v>14.9</v>
      </c>
      <c r="BQ23" s="122">
        <f t="shared" si="2"/>
        <v>13.577419354838707</v>
      </c>
      <c r="BR23" s="4"/>
    </row>
    <row r="24" spans="2:70" x14ac:dyDescent="0.2">
      <c r="B24" s="1" t="str">
        <f t="shared" si="0"/>
        <v>Centro_Benito Juárez</v>
      </c>
      <c r="C24" s="119" t="s">
        <v>6</v>
      </c>
      <c r="D24" s="119" t="s">
        <v>7</v>
      </c>
      <c r="E24" s="119" t="s">
        <v>8</v>
      </c>
      <c r="F24" s="63">
        <v>25.5</v>
      </c>
      <c r="G24" s="63">
        <v>29.2</v>
      </c>
      <c r="H24" s="63">
        <v>30.9</v>
      </c>
      <c r="I24" s="63">
        <v>30.4</v>
      </c>
      <c r="J24" s="63">
        <v>31.2</v>
      </c>
      <c r="K24" s="63">
        <v>31.3</v>
      </c>
      <c r="L24" s="63">
        <v>32.700000000000003</v>
      </c>
      <c r="M24" s="63">
        <v>32.6</v>
      </c>
      <c r="N24" s="63">
        <v>29.7</v>
      </c>
      <c r="O24" s="63">
        <v>28.4</v>
      </c>
      <c r="P24" s="63">
        <v>27.2</v>
      </c>
      <c r="Q24" s="63">
        <v>24</v>
      </c>
      <c r="R24" s="63">
        <v>25.7</v>
      </c>
      <c r="S24" s="63">
        <v>27.9</v>
      </c>
      <c r="T24" s="63">
        <v>28.3</v>
      </c>
      <c r="U24" s="63">
        <v>30.6</v>
      </c>
      <c r="V24" s="63">
        <v>27.9</v>
      </c>
      <c r="W24" s="63">
        <v>30</v>
      </c>
      <c r="X24" s="63">
        <v>29.3</v>
      </c>
      <c r="Y24" s="63">
        <v>27.5</v>
      </c>
      <c r="Z24" s="63">
        <v>24</v>
      </c>
      <c r="AA24" s="63">
        <v>27.3</v>
      </c>
      <c r="AB24" s="63">
        <v>25.9</v>
      </c>
      <c r="AC24" s="63">
        <v>25.5</v>
      </c>
      <c r="AD24" s="63">
        <v>26.4</v>
      </c>
      <c r="AE24" s="63">
        <v>26.2</v>
      </c>
      <c r="AF24" s="63">
        <v>26.6</v>
      </c>
      <c r="AG24" s="63">
        <v>27.8</v>
      </c>
      <c r="AH24" s="63">
        <v>28.1</v>
      </c>
      <c r="AI24" s="63">
        <v>29.4</v>
      </c>
      <c r="AJ24" s="63">
        <v>29.5</v>
      </c>
      <c r="AK24" s="121">
        <f t="shared" si="1"/>
        <v>28.290322580645157</v>
      </c>
      <c r="AL24" s="63">
        <v>10.1</v>
      </c>
      <c r="AM24" s="63">
        <v>13</v>
      </c>
      <c r="AN24" s="63">
        <v>11.7</v>
      </c>
      <c r="AO24" s="63">
        <v>10.4</v>
      </c>
      <c r="AP24" s="63">
        <v>10</v>
      </c>
      <c r="AQ24" s="63">
        <v>11.6</v>
      </c>
      <c r="AR24" s="63">
        <v>9.1999999999999993</v>
      </c>
      <c r="AS24" s="63">
        <v>11.6</v>
      </c>
      <c r="AT24" s="63">
        <v>10.199999999999999</v>
      </c>
      <c r="AU24" s="63">
        <v>12.8</v>
      </c>
      <c r="AV24" s="63">
        <v>9.6</v>
      </c>
      <c r="AW24" s="63">
        <v>12.9</v>
      </c>
      <c r="AX24" s="63">
        <v>12.4</v>
      </c>
      <c r="AY24" s="63">
        <v>8.3000000000000007</v>
      </c>
      <c r="AZ24" s="63">
        <v>8.5</v>
      </c>
      <c r="BA24" s="63">
        <v>13.3</v>
      </c>
      <c r="BB24" s="63">
        <v>10.7</v>
      </c>
      <c r="BC24" s="63">
        <v>10.5</v>
      </c>
      <c r="BD24" s="63">
        <v>9.5</v>
      </c>
      <c r="BE24" s="63">
        <v>13.1</v>
      </c>
      <c r="BF24" s="63">
        <v>13.6</v>
      </c>
      <c r="BG24" s="63">
        <v>14.1</v>
      </c>
      <c r="BH24" s="63">
        <v>11.8</v>
      </c>
      <c r="BI24" s="63">
        <v>11.6</v>
      </c>
      <c r="BJ24" s="63">
        <v>10.7</v>
      </c>
      <c r="BK24" s="63">
        <v>11.9</v>
      </c>
      <c r="BL24" s="63">
        <v>11.4</v>
      </c>
      <c r="BM24" s="63">
        <v>7.8</v>
      </c>
      <c r="BN24" s="63">
        <v>6.5</v>
      </c>
      <c r="BO24" s="63">
        <v>8.3000000000000007</v>
      </c>
      <c r="BP24" s="63">
        <v>10.9</v>
      </c>
      <c r="BQ24" s="122">
        <f t="shared" si="2"/>
        <v>10.90322580645161</v>
      </c>
      <c r="BR24" s="4"/>
    </row>
    <row r="25" spans="2:70" x14ac:dyDescent="0.2">
      <c r="B25" s="1" t="str">
        <f t="shared" si="0"/>
        <v>Centro_El Polvorín</v>
      </c>
      <c r="C25" s="119" t="s">
        <v>6</v>
      </c>
      <c r="D25" s="119" t="s">
        <v>25</v>
      </c>
      <c r="E25" s="119" t="s">
        <v>26</v>
      </c>
      <c r="F25" s="132">
        <v>24.9</v>
      </c>
      <c r="G25" s="132">
        <v>27.5</v>
      </c>
      <c r="H25" s="132">
        <v>30.5</v>
      </c>
      <c r="I25" s="132">
        <v>31</v>
      </c>
      <c r="J25" s="132">
        <v>30.8</v>
      </c>
      <c r="K25" s="132">
        <v>30.9</v>
      </c>
      <c r="L25" s="132">
        <v>33.299999999999997</v>
      </c>
      <c r="M25" s="132">
        <v>32.1</v>
      </c>
      <c r="N25" s="132">
        <v>32.700000000000003</v>
      </c>
      <c r="O25" s="132">
        <v>29.6</v>
      </c>
      <c r="P25" s="132">
        <v>27.1</v>
      </c>
      <c r="Q25" s="132">
        <v>26.3</v>
      </c>
      <c r="R25" s="132">
        <v>26.7</v>
      </c>
      <c r="S25" s="132">
        <v>29.6</v>
      </c>
      <c r="T25" s="132">
        <v>29.1</v>
      </c>
      <c r="U25" s="132">
        <v>28.4</v>
      </c>
      <c r="V25" s="132">
        <v>28.6</v>
      </c>
      <c r="W25" s="132">
        <v>28.5</v>
      </c>
      <c r="X25" s="132">
        <v>31.6</v>
      </c>
      <c r="Y25" s="132">
        <v>29</v>
      </c>
      <c r="Z25" s="132">
        <v>26.9</v>
      </c>
      <c r="AA25" s="132">
        <v>28.2</v>
      </c>
      <c r="AB25" s="132">
        <v>28.3</v>
      </c>
      <c r="AC25" s="132">
        <v>27.8</v>
      </c>
      <c r="AD25" s="132">
        <v>27.8</v>
      </c>
      <c r="AE25" s="132">
        <v>28.4</v>
      </c>
      <c r="AF25" s="132">
        <v>28.7</v>
      </c>
      <c r="AG25" s="132">
        <v>29.6</v>
      </c>
      <c r="AH25" s="132">
        <v>29.1</v>
      </c>
      <c r="AI25" s="132">
        <v>30</v>
      </c>
      <c r="AJ25" s="132">
        <v>30.1</v>
      </c>
      <c r="AK25" s="121">
        <f t="shared" si="1"/>
        <v>29.132258064516133</v>
      </c>
      <c r="AL25" s="154">
        <v>13.2</v>
      </c>
      <c r="AM25" s="154">
        <v>15.1</v>
      </c>
      <c r="AN25" s="154">
        <v>14.4</v>
      </c>
      <c r="AO25" s="154">
        <v>15.6</v>
      </c>
      <c r="AP25" s="154">
        <v>15</v>
      </c>
      <c r="AQ25" s="154">
        <v>14.2</v>
      </c>
      <c r="AR25" s="154">
        <v>13.1</v>
      </c>
      <c r="AS25" s="154">
        <v>14.6</v>
      </c>
      <c r="AT25" s="154">
        <v>12.6</v>
      </c>
      <c r="AU25" s="154">
        <v>14.5</v>
      </c>
      <c r="AV25" s="154">
        <v>13.3</v>
      </c>
      <c r="AW25" s="154">
        <v>14</v>
      </c>
      <c r="AX25" s="154">
        <v>13.6</v>
      </c>
      <c r="AY25" s="154">
        <v>10.8</v>
      </c>
      <c r="AZ25" s="154">
        <v>11.9</v>
      </c>
      <c r="BA25" s="154">
        <v>15.9</v>
      </c>
      <c r="BB25" s="154">
        <v>14.4</v>
      </c>
      <c r="BC25" s="154">
        <v>12.3</v>
      </c>
      <c r="BD25" s="154">
        <v>10</v>
      </c>
      <c r="BE25" s="154">
        <v>14.6</v>
      </c>
      <c r="BF25" s="154">
        <v>15.1</v>
      </c>
      <c r="BG25" s="154">
        <v>16.8</v>
      </c>
      <c r="BH25" s="154">
        <v>14</v>
      </c>
      <c r="BI25" s="154">
        <v>12.1</v>
      </c>
      <c r="BJ25" s="154">
        <v>11.3</v>
      </c>
      <c r="BK25" s="154">
        <v>13.5</v>
      </c>
      <c r="BL25" s="154">
        <v>14</v>
      </c>
      <c r="BM25" s="154">
        <v>11.7</v>
      </c>
      <c r="BN25" s="154">
        <v>10.8</v>
      </c>
      <c r="BO25" s="154">
        <v>12.2</v>
      </c>
      <c r="BP25" s="154">
        <v>15.9</v>
      </c>
      <c r="BQ25" s="122">
        <f t="shared" si="2"/>
        <v>13.56451612903226</v>
      </c>
      <c r="BR25" s="4"/>
    </row>
    <row r="26" spans="2:70" x14ac:dyDescent="0.2">
      <c r="B26" s="1" t="str">
        <f t="shared" si="0"/>
        <v xml:space="preserve">Centro_Santa Clara </v>
      </c>
      <c r="C26" s="119" t="s">
        <v>6</v>
      </c>
      <c r="D26" s="119" t="s">
        <v>64</v>
      </c>
      <c r="E26" s="119" t="s">
        <v>65</v>
      </c>
      <c r="F26" s="132">
        <v>25.2</v>
      </c>
      <c r="G26" s="132">
        <v>28</v>
      </c>
      <c r="H26" s="132">
        <v>31.2</v>
      </c>
      <c r="I26" s="132">
        <v>31.2</v>
      </c>
      <c r="J26" s="132">
        <v>31.5</v>
      </c>
      <c r="K26" s="132">
        <v>31.6</v>
      </c>
      <c r="L26" s="132">
        <v>32.6</v>
      </c>
      <c r="M26" s="132">
        <v>32.6</v>
      </c>
      <c r="N26" s="132">
        <v>33.200000000000003</v>
      </c>
      <c r="O26" s="132">
        <v>29.5</v>
      </c>
      <c r="P26" s="132">
        <v>28.2</v>
      </c>
      <c r="Q26" s="132">
        <v>27.9</v>
      </c>
      <c r="R26" s="132">
        <v>28</v>
      </c>
      <c r="S26" s="132">
        <v>29.8</v>
      </c>
      <c r="T26" s="132">
        <v>29.5</v>
      </c>
      <c r="U26" s="132">
        <v>29.3</v>
      </c>
      <c r="V26" s="132">
        <v>29.6</v>
      </c>
      <c r="W26" s="132">
        <v>27.2</v>
      </c>
      <c r="X26" s="132">
        <v>30.3</v>
      </c>
      <c r="Y26" s="132">
        <v>28.4</v>
      </c>
      <c r="Z26" s="132">
        <v>27.4</v>
      </c>
      <c r="AA26" s="132">
        <v>28.1</v>
      </c>
      <c r="AB26" s="132">
        <v>28.7</v>
      </c>
      <c r="AC26" s="132">
        <v>28.3</v>
      </c>
      <c r="AD26" s="132">
        <v>29</v>
      </c>
      <c r="AE26" s="132">
        <v>28.9</v>
      </c>
      <c r="AF26" s="132">
        <v>28.4</v>
      </c>
      <c r="AG26" s="132">
        <v>29.3</v>
      </c>
      <c r="AH26" s="132">
        <v>29</v>
      </c>
      <c r="AI26" s="132">
        <v>30</v>
      </c>
      <c r="AJ26" s="132">
        <v>30.1</v>
      </c>
      <c r="AK26" s="121">
        <f t="shared" si="1"/>
        <v>29.419354838709673</v>
      </c>
      <c r="AL26" s="154">
        <v>12.4</v>
      </c>
      <c r="AM26" s="154">
        <v>14.6</v>
      </c>
      <c r="AN26" s="154">
        <v>14.5</v>
      </c>
      <c r="AO26" s="154">
        <v>15</v>
      </c>
      <c r="AP26" s="154">
        <v>13.5</v>
      </c>
      <c r="AQ26" s="154">
        <v>14</v>
      </c>
      <c r="AR26" s="154">
        <v>12.7</v>
      </c>
      <c r="AS26" s="154">
        <v>14</v>
      </c>
      <c r="AT26" s="154">
        <v>11.7</v>
      </c>
      <c r="AU26" s="154">
        <v>14.5</v>
      </c>
      <c r="AV26" s="154">
        <v>12</v>
      </c>
      <c r="AW26" s="154">
        <v>13.8</v>
      </c>
      <c r="AX26" s="154">
        <v>13.2</v>
      </c>
      <c r="AY26" s="154">
        <v>11.3</v>
      </c>
      <c r="AZ26" s="154">
        <v>11.6</v>
      </c>
      <c r="BA26" s="154">
        <v>15.6</v>
      </c>
      <c r="BB26" s="154">
        <v>13.8</v>
      </c>
      <c r="BC26" s="154">
        <v>12</v>
      </c>
      <c r="BD26" s="154">
        <v>9</v>
      </c>
      <c r="BE26" s="154">
        <v>14.2</v>
      </c>
      <c r="BF26" s="154">
        <v>14.3</v>
      </c>
      <c r="BG26" s="154">
        <v>16.5</v>
      </c>
      <c r="BH26" s="154">
        <v>13.2</v>
      </c>
      <c r="BI26" s="154">
        <v>11.8</v>
      </c>
      <c r="BJ26" s="154">
        <v>11.6</v>
      </c>
      <c r="BK26" s="154">
        <v>13.5</v>
      </c>
      <c r="BL26" s="154">
        <v>13.2</v>
      </c>
      <c r="BM26" s="154">
        <v>11.9</v>
      </c>
      <c r="BN26" s="154">
        <v>11.3</v>
      </c>
      <c r="BO26" s="154">
        <v>13.3</v>
      </c>
      <c r="BP26" s="154">
        <v>14.7</v>
      </c>
      <c r="BQ26" s="122">
        <f t="shared" si="2"/>
        <v>13.183870967741937</v>
      </c>
      <c r="BR26" s="4"/>
    </row>
    <row r="27" spans="2:70" x14ac:dyDescent="0.2">
      <c r="B27" s="1" t="str">
        <f t="shared" si="0"/>
        <v>Centro_INIFAP San Luis</v>
      </c>
      <c r="C27" s="119" t="s">
        <v>6</v>
      </c>
      <c r="D27" s="119" t="s">
        <v>106</v>
      </c>
      <c r="E27" s="119" t="s">
        <v>104</v>
      </c>
      <c r="F27" s="132">
        <v>25.3</v>
      </c>
      <c r="G27" s="132">
        <v>25.1</v>
      </c>
      <c r="H27" s="132">
        <v>29.5</v>
      </c>
      <c r="I27" s="132">
        <v>29.6</v>
      </c>
      <c r="J27" s="132">
        <v>29.3</v>
      </c>
      <c r="K27" s="132">
        <v>29.8</v>
      </c>
      <c r="L27" s="132">
        <v>31.4</v>
      </c>
      <c r="M27" s="132">
        <v>31.3</v>
      </c>
      <c r="N27" s="132">
        <v>32</v>
      </c>
      <c r="O27" s="132">
        <v>28.4</v>
      </c>
      <c r="P27" s="132">
        <v>27.2</v>
      </c>
      <c r="Q27" s="132">
        <v>25.4</v>
      </c>
      <c r="R27" s="132">
        <v>25.8</v>
      </c>
      <c r="S27" s="132">
        <v>28</v>
      </c>
      <c r="T27" s="132">
        <v>28.3</v>
      </c>
      <c r="U27" s="132">
        <v>28.2</v>
      </c>
      <c r="V27" s="132">
        <v>28</v>
      </c>
      <c r="W27" s="132">
        <v>28.3</v>
      </c>
      <c r="X27" s="132">
        <v>29.2</v>
      </c>
      <c r="Y27" s="132">
        <v>26.9</v>
      </c>
      <c r="Z27" s="132">
        <v>27.4</v>
      </c>
      <c r="AA27" s="132">
        <v>24.4</v>
      </c>
      <c r="AB27" s="132">
        <v>27.1</v>
      </c>
      <c r="AC27" s="132">
        <v>26</v>
      </c>
      <c r="AD27" s="132">
        <v>26.6</v>
      </c>
      <c r="AE27" s="132">
        <v>26.5</v>
      </c>
      <c r="AF27" s="132">
        <v>26</v>
      </c>
      <c r="AG27" s="132">
        <v>27</v>
      </c>
      <c r="AH27" s="132">
        <v>27.7</v>
      </c>
      <c r="AI27" s="132">
        <v>27.7</v>
      </c>
      <c r="AJ27" s="132">
        <v>28.7</v>
      </c>
      <c r="AK27" s="121">
        <f t="shared" si="1"/>
        <v>27.809677419354845</v>
      </c>
      <c r="AL27" s="154">
        <v>10</v>
      </c>
      <c r="AM27" s="154">
        <v>14.3</v>
      </c>
      <c r="AN27" s="154">
        <v>10.9</v>
      </c>
      <c r="AO27" s="154">
        <v>11.7</v>
      </c>
      <c r="AP27" s="154">
        <v>12.3</v>
      </c>
      <c r="AQ27" s="154">
        <v>13.9</v>
      </c>
      <c r="AR27" s="154">
        <v>9.1</v>
      </c>
      <c r="AS27" s="154">
        <v>11.4</v>
      </c>
      <c r="AT27" s="154">
        <v>10.4</v>
      </c>
      <c r="AU27" s="154">
        <v>13.7</v>
      </c>
      <c r="AV27" s="154">
        <v>10</v>
      </c>
      <c r="AW27" s="154">
        <v>15.6</v>
      </c>
      <c r="AX27" s="154">
        <v>11.2</v>
      </c>
      <c r="AY27" s="154">
        <v>10.5</v>
      </c>
      <c r="AZ27" s="154">
        <v>8.9</v>
      </c>
      <c r="BA27" s="154">
        <v>14.8</v>
      </c>
      <c r="BB27" s="154">
        <v>13.1</v>
      </c>
      <c r="BC27" s="154">
        <v>12.7</v>
      </c>
      <c r="BD27" s="154">
        <v>11.5</v>
      </c>
      <c r="BE27" s="154">
        <v>14.2</v>
      </c>
      <c r="BF27" s="154">
        <v>14.1</v>
      </c>
      <c r="BG27" s="154">
        <v>15.4</v>
      </c>
      <c r="BH27" s="154">
        <v>10.7</v>
      </c>
      <c r="BI27" s="154">
        <v>12.3</v>
      </c>
      <c r="BJ27" s="154">
        <v>11.6</v>
      </c>
      <c r="BK27" s="154">
        <v>13.7</v>
      </c>
      <c r="BL27" s="154">
        <v>11.5</v>
      </c>
      <c r="BM27" s="154">
        <v>9.6</v>
      </c>
      <c r="BN27" s="154">
        <v>8.1999999999999993</v>
      </c>
      <c r="BO27" s="154">
        <v>8.6999999999999993</v>
      </c>
      <c r="BP27" s="154">
        <v>12.7</v>
      </c>
      <c r="BQ27" s="122">
        <f t="shared" si="2"/>
        <v>11.893548387096773</v>
      </c>
      <c r="BR27" s="4"/>
    </row>
    <row r="28" spans="2:70" x14ac:dyDescent="0.2">
      <c r="B28" s="1" t="str">
        <f t="shared" si="0"/>
        <v>Centro_La Lugarda</v>
      </c>
      <c r="C28" s="119" t="s">
        <v>6</v>
      </c>
      <c r="D28" s="119" t="s">
        <v>39</v>
      </c>
      <c r="E28" s="119" t="s">
        <v>40</v>
      </c>
      <c r="F28" s="132">
        <v>23</v>
      </c>
      <c r="G28" s="132">
        <v>23.5</v>
      </c>
      <c r="H28" s="132">
        <v>27</v>
      </c>
      <c r="I28" s="132">
        <v>26.2</v>
      </c>
      <c r="J28" s="132">
        <v>25.9</v>
      </c>
      <c r="K28" s="132">
        <v>26.7</v>
      </c>
      <c r="L28" s="132">
        <v>27.2</v>
      </c>
      <c r="M28" s="132">
        <v>26.9</v>
      </c>
      <c r="N28" s="132">
        <v>27.3</v>
      </c>
      <c r="O28" s="132">
        <v>25.6</v>
      </c>
      <c r="P28" s="132">
        <v>24.4</v>
      </c>
      <c r="Q28" s="132">
        <v>21.5</v>
      </c>
      <c r="R28" s="132">
        <v>23.3</v>
      </c>
      <c r="S28" s="132">
        <v>25.9</v>
      </c>
      <c r="T28" s="132">
        <v>25</v>
      </c>
      <c r="U28" s="132">
        <v>24.4</v>
      </c>
      <c r="V28" s="132">
        <v>25.2</v>
      </c>
      <c r="W28" s="132">
        <v>25.9</v>
      </c>
      <c r="X28" s="132">
        <v>26.7</v>
      </c>
      <c r="Y28" s="132">
        <v>24.3</v>
      </c>
      <c r="Z28" s="132">
        <v>24.4</v>
      </c>
      <c r="AA28" s="132">
        <v>23.6</v>
      </c>
      <c r="AB28" s="132">
        <v>23.9</v>
      </c>
      <c r="AC28" s="132">
        <v>24.3</v>
      </c>
      <c r="AD28" s="132">
        <v>23.8</v>
      </c>
      <c r="AE28" s="132">
        <v>23.7</v>
      </c>
      <c r="AF28" s="132">
        <v>23.2</v>
      </c>
      <c r="AG28" s="132">
        <v>24.6</v>
      </c>
      <c r="AH28" s="132">
        <v>25.3</v>
      </c>
      <c r="AI28" s="132">
        <v>25.9</v>
      </c>
      <c r="AJ28" s="132">
        <v>26.1</v>
      </c>
      <c r="AK28" s="121">
        <f t="shared" si="1"/>
        <v>24.990322580645159</v>
      </c>
      <c r="AL28" s="154">
        <v>9.8000000000000007</v>
      </c>
      <c r="AM28" s="154">
        <v>13.7</v>
      </c>
      <c r="AN28" s="154">
        <v>11.8</v>
      </c>
      <c r="AO28" s="154">
        <v>11.7</v>
      </c>
      <c r="AP28" s="154">
        <v>11</v>
      </c>
      <c r="AQ28" s="154">
        <v>11.6</v>
      </c>
      <c r="AR28" s="154">
        <v>10.1</v>
      </c>
      <c r="AS28" s="154">
        <v>11.4</v>
      </c>
      <c r="AT28" s="154">
        <v>10.199999999999999</v>
      </c>
      <c r="AU28" s="154">
        <v>11.9</v>
      </c>
      <c r="AV28" s="154">
        <v>8.5</v>
      </c>
      <c r="AW28" s="154">
        <v>12.8</v>
      </c>
      <c r="AX28" s="154">
        <v>11</v>
      </c>
      <c r="AY28" s="154">
        <v>10.4</v>
      </c>
      <c r="AZ28" s="154">
        <v>8.1999999999999993</v>
      </c>
      <c r="BA28" s="154">
        <v>12.7</v>
      </c>
      <c r="BB28" s="154">
        <v>11.2</v>
      </c>
      <c r="BC28" s="154">
        <v>10.5</v>
      </c>
      <c r="BD28" s="154">
        <v>9.9</v>
      </c>
      <c r="BE28" s="154">
        <v>12.1</v>
      </c>
      <c r="BF28" s="154">
        <v>14.3</v>
      </c>
      <c r="BG28" s="154">
        <v>14</v>
      </c>
      <c r="BH28" s="154">
        <v>12.3</v>
      </c>
      <c r="BI28" s="154">
        <v>11.2</v>
      </c>
      <c r="BJ28" s="154">
        <v>10.5</v>
      </c>
      <c r="BK28" s="154">
        <v>11.5</v>
      </c>
      <c r="BL28" s="154">
        <v>11.8</v>
      </c>
      <c r="BM28" s="154">
        <v>8.9</v>
      </c>
      <c r="BN28" s="154">
        <v>8.4</v>
      </c>
      <c r="BO28" s="154">
        <v>9.1</v>
      </c>
      <c r="BP28" s="154">
        <v>11.1</v>
      </c>
      <c r="BQ28" s="122">
        <f t="shared" si="2"/>
        <v>11.083870967741934</v>
      </c>
      <c r="BR28" s="4"/>
    </row>
    <row r="29" spans="2:70" x14ac:dyDescent="0.2">
      <c r="B29" s="1" t="str">
        <f t="shared" si="0"/>
        <v>Centro_La Purisima</v>
      </c>
      <c r="C29" s="119" t="s">
        <v>6</v>
      </c>
      <c r="D29" s="119" t="s">
        <v>41</v>
      </c>
      <c r="E29" s="119" t="s">
        <v>42</v>
      </c>
      <c r="F29" s="132">
        <v>22.1</v>
      </c>
      <c r="G29" s="132">
        <v>21.8</v>
      </c>
      <c r="H29" s="132">
        <v>25.2</v>
      </c>
      <c r="I29" s="132">
        <v>25.6</v>
      </c>
      <c r="J29" s="132">
        <v>26.1</v>
      </c>
      <c r="K29" s="132">
        <v>27.3</v>
      </c>
      <c r="L29" s="132">
        <v>27.1</v>
      </c>
      <c r="M29" s="132">
        <v>26.9</v>
      </c>
      <c r="N29" s="132">
        <v>27.9</v>
      </c>
      <c r="O29" s="132">
        <v>24.5</v>
      </c>
      <c r="P29" s="132">
        <v>22.5</v>
      </c>
      <c r="Q29" s="132">
        <v>20.6</v>
      </c>
      <c r="R29" s="132">
        <v>21.1</v>
      </c>
      <c r="S29" s="132">
        <v>23.5</v>
      </c>
      <c r="T29" s="132">
        <v>23.7</v>
      </c>
      <c r="U29" s="132">
        <v>22.8</v>
      </c>
      <c r="V29" s="132">
        <v>22.6</v>
      </c>
      <c r="W29" s="132">
        <v>23.2</v>
      </c>
      <c r="X29" s="132">
        <v>26.6</v>
      </c>
      <c r="Y29" s="132">
        <v>21.9</v>
      </c>
      <c r="Z29" s="132">
        <v>23</v>
      </c>
      <c r="AA29" s="132">
        <v>21.3</v>
      </c>
      <c r="AB29" s="132">
        <v>22.2</v>
      </c>
      <c r="AC29" s="132">
        <v>21.9</v>
      </c>
      <c r="AD29" s="132">
        <v>22</v>
      </c>
      <c r="AE29" s="132">
        <v>22.1</v>
      </c>
      <c r="AF29" s="132">
        <v>21.5</v>
      </c>
      <c r="AG29" s="132">
        <v>23</v>
      </c>
      <c r="AH29" s="132">
        <v>23.8</v>
      </c>
      <c r="AI29" s="132">
        <v>24.2</v>
      </c>
      <c r="AJ29" s="132">
        <v>24.4</v>
      </c>
      <c r="AK29" s="121">
        <f t="shared" si="1"/>
        <v>23.625806451612906</v>
      </c>
      <c r="AL29" s="154">
        <v>11.2</v>
      </c>
      <c r="AM29" s="154">
        <v>12.8</v>
      </c>
      <c r="AN29" s="154">
        <v>12</v>
      </c>
      <c r="AO29" s="154">
        <v>11.3</v>
      </c>
      <c r="AP29" s="154">
        <v>11.8</v>
      </c>
      <c r="AQ29" s="154">
        <v>11.3</v>
      </c>
      <c r="AR29" s="154">
        <v>10.5</v>
      </c>
      <c r="AS29" s="154">
        <v>11.5</v>
      </c>
      <c r="AT29" s="154">
        <v>10.3</v>
      </c>
      <c r="AU29" s="154">
        <v>11.5</v>
      </c>
      <c r="AV29" s="154">
        <v>10.199999999999999</v>
      </c>
      <c r="AW29" s="154">
        <v>13.1</v>
      </c>
      <c r="AX29" s="154">
        <v>10.9</v>
      </c>
      <c r="AY29" s="154">
        <v>11.6</v>
      </c>
      <c r="AZ29" s="154">
        <v>10.6</v>
      </c>
      <c r="BA29" s="154">
        <v>12.7</v>
      </c>
      <c r="BB29" s="154">
        <v>10.6</v>
      </c>
      <c r="BC29" s="154">
        <v>10.7</v>
      </c>
      <c r="BD29" s="154">
        <v>10.5</v>
      </c>
      <c r="BE29" s="154">
        <v>12.1</v>
      </c>
      <c r="BF29" s="154">
        <v>13.4</v>
      </c>
      <c r="BG29" s="154">
        <v>13.3</v>
      </c>
      <c r="BH29" s="154">
        <v>11.9</v>
      </c>
      <c r="BI29" s="154">
        <v>11.8</v>
      </c>
      <c r="BJ29" s="154">
        <v>11.8</v>
      </c>
      <c r="BK29" s="154">
        <v>12.6</v>
      </c>
      <c r="BL29" s="154">
        <v>12.5</v>
      </c>
      <c r="BM29" s="154">
        <v>8.6999999999999993</v>
      </c>
      <c r="BN29" s="154">
        <v>7.8</v>
      </c>
      <c r="BO29" s="154">
        <v>11.7</v>
      </c>
      <c r="BP29" s="154">
        <v>12.1</v>
      </c>
      <c r="BQ29" s="122">
        <f t="shared" si="2"/>
        <v>11.445161290322581</v>
      </c>
      <c r="BR29" s="4"/>
    </row>
    <row r="30" spans="2:70" x14ac:dyDescent="0.2">
      <c r="B30" s="1" t="str">
        <f t="shared" si="0"/>
        <v>Centro_San Ignacio</v>
      </c>
      <c r="C30" s="119" t="s">
        <v>6</v>
      </c>
      <c r="D30" s="119" t="s">
        <v>61</v>
      </c>
      <c r="E30" s="119" t="s">
        <v>62</v>
      </c>
      <c r="F30" s="132" t="s">
        <v>140</v>
      </c>
      <c r="G30" s="132" t="s">
        <v>140</v>
      </c>
      <c r="H30" s="132" t="s">
        <v>140</v>
      </c>
      <c r="I30" s="132" t="s">
        <v>140</v>
      </c>
      <c r="J30" s="132" t="s">
        <v>140</v>
      </c>
      <c r="K30" s="132" t="s">
        <v>140</v>
      </c>
      <c r="L30" s="132" t="s">
        <v>140</v>
      </c>
      <c r="M30" s="132" t="s">
        <v>140</v>
      </c>
      <c r="N30" s="132" t="s">
        <v>140</v>
      </c>
      <c r="O30" s="132">
        <v>28</v>
      </c>
      <c r="P30" s="132">
        <v>26.4</v>
      </c>
      <c r="Q30" s="132">
        <v>23.9</v>
      </c>
      <c r="R30" s="132">
        <v>24.8</v>
      </c>
      <c r="S30" s="132">
        <v>27.3</v>
      </c>
      <c r="T30" s="132">
        <v>27.5</v>
      </c>
      <c r="U30" s="132">
        <v>27.6</v>
      </c>
      <c r="V30" s="132">
        <v>26.4</v>
      </c>
      <c r="W30" s="132">
        <v>26.9</v>
      </c>
      <c r="X30" s="132">
        <v>29.5</v>
      </c>
      <c r="Y30" s="132">
        <v>26.4</v>
      </c>
      <c r="Z30" s="132">
        <v>26.5</v>
      </c>
      <c r="AA30" s="132">
        <v>24.1</v>
      </c>
      <c r="AB30" s="132">
        <v>26.6</v>
      </c>
      <c r="AC30" s="132">
        <v>26.4</v>
      </c>
      <c r="AD30" s="132">
        <v>26.6</v>
      </c>
      <c r="AE30" s="132">
        <v>26.4</v>
      </c>
      <c r="AF30" s="132">
        <v>26.1</v>
      </c>
      <c r="AG30" s="132">
        <v>27.8</v>
      </c>
      <c r="AH30" s="132">
        <v>27.7</v>
      </c>
      <c r="AI30" s="132">
        <v>28.9</v>
      </c>
      <c r="AJ30" s="132">
        <v>28.9</v>
      </c>
      <c r="AK30" s="121">
        <f t="shared" si="1"/>
        <v>26.85</v>
      </c>
      <c r="AL30" s="132" t="s">
        <v>140</v>
      </c>
      <c r="AM30" s="132" t="s">
        <v>140</v>
      </c>
      <c r="AN30" s="132" t="s">
        <v>140</v>
      </c>
      <c r="AO30" s="132" t="s">
        <v>140</v>
      </c>
      <c r="AP30" s="132" t="s">
        <v>140</v>
      </c>
      <c r="AQ30" s="132" t="s">
        <v>140</v>
      </c>
      <c r="AR30" s="132" t="s">
        <v>140</v>
      </c>
      <c r="AS30" s="132" t="s">
        <v>140</v>
      </c>
      <c r="AT30" s="132" t="s">
        <v>140</v>
      </c>
      <c r="AU30" s="132">
        <v>16.100000000000001</v>
      </c>
      <c r="AV30" s="132">
        <v>11.2</v>
      </c>
      <c r="AW30" s="132">
        <v>14.4</v>
      </c>
      <c r="AX30" s="132">
        <v>11.7</v>
      </c>
      <c r="AY30" s="132">
        <v>10.5</v>
      </c>
      <c r="AZ30" s="132">
        <v>9.9</v>
      </c>
      <c r="BA30" s="132">
        <v>14.5</v>
      </c>
      <c r="BB30" s="132">
        <v>12.4</v>
      </c>
      <c r="BC30" s="132">
        <v>12.9</v>
      </c>
      <c r="BD30" s="132">
        <v>10</v>
      </c>
      <c r="BE30" s="132">
        <v>14.5</v>
      </c>
      <c r="BF30" s="132">
        <v>15.2</v>
      </c>
      <c r="BG30" s="132">
        <v>15.9</v>
      </c>
      <c r="BH30" s="132">
        <v>14.5</v>
      </c>
      <c r="BI30" s="132">
        <v>12.7</v>
      </c>
      <c r="BJ30" s="132">
        <v>11.6</v>
      </c>
      <c r="BK30" s="132">
        <v>15.7</v>
      </c>
      <c r="BL30" s="132">
        <v>13.8</v>
      </c>
      <c r="BM30" s="132">
        <v>11</v>
      </c>
      <c r="BN30" s="132">
        <v>7.8</v>
      </c>
      <c r="BO30" s="132">
        <v>11.2</v>
      </c>
      <c r="BP30" s="132">
        <v>13.9</v>
      </c>
      <c r="BQ30" s="122">
        <f t="shared" si="2"/>
        <v>12.790909090909089</v>
      </c>
      <c r="BR30" s="4"/>
    </row>
    <row r="31" spans="2:70" x14ac:dyDescent="0.2">
      <c r="B31" s="1" t="str">
        <f t="shared" si="0"/>
        <v>Centro_San Isidro</v>
      </c>
      <c r="C31" s="119" t="s">
        <v>6</v>
      </c>
      <c r="D31" s="119" t="s">
        <v>63</v>
      </c>
      <c r="E31" s="119" t="s">
        <v>62</v>
      </c>
      <c r="F31" s="132" t="s">
        <v>140</v>
      </c>
      <c r="G31" s="132" t="s">
        <v>140</v>
      </c>
      <c r="H31" s="132" t="s">
        <v>140</v>
      </c>
      <c r="I31" s="132" t="s">
        <v>140</v>
      </c>
      <c r="J31" s="132" t="s">
        <v>140</v>
      </c>
      <c r="K31" s="132" t="s">
        <v>140</v>
      </c>
      <c r="L31" s="132" t="s">
        <v>140</v>
      </c>
      <c r="M31" s="132" t="s">
        <v>140</v>
      </c>
      <c r="N31" s="132" t="s">
        <v>140</v>
      </c>
      <c r="O31" s="132" t="s">
        <v>140</v>
      </c>
      <c r="P31" s="132" t="s">
        <v>140</v>
      </c>
      <c r="Q31" s="132">
        <v>24.6</v>
      </c>
      <c r="R31" s="132">
        <v>25.8</v>
      </c>
      <c r="S31" s="132">
        <v>28.6</v>
      </c>
      <c r="T31" s="132">
        <v>28.3</v>
      </c>
      <c r="U31" s="132">
        <v>28.8</v>
      </c>
      <c r="V31" s="132">
        <v>28</v>
      </c>
      <c r="W31" s="132">
        <v>27.6</v>
      </c>
      <c r="X31" s="132">
        <v>30</v>
      </c>
      <c r="Y31" s="132">
        <v>26</v>
      </c>
      <c r="Z31" s="132">
        <v>29.5</v>
      </c>
      <c r="AA31" s="132">
        <v>26.3</v>
      </c>
      <c r="AB31" s="132">
        <v>27.4</v>
      </c>
      <c r="AC31" s="132">
        <v>27.5</v>
      </c>
      <c r="AD31" s="132">
        <v>27.1</v>
      </c>
      <c r="AE31" s="132">
        <v>26.6</v>
      </c>
      <c r="AF31" s="132">
        <v>26.3</v>
      </c>
      <c r="AG31" s="132">
        <v>28.4</v>
      </c>
      <c r="AH31" s="132">
        <v>29.3</v>
      </c>
      <c r="AI31" s="132">
        <v>29.2</v>
      </c>
      <c r="AJ31" s="132">
        <v>30.4</v>
      </c>
      <c r="AK31" s="121">
        <f t="shared" si="1"/>
        <v>27.785000000000004</v>
      </c>
      <c r="AL31" s="132" t="s">
        <v>140</v>
      </c>
      <c r="AM31" s="132" t="s">
        <v>140</v>
      </c>
      <c r="AN31" s="132" t="s">
        <v>140</v>
      </c>
      <c r="AO31" s="132" t="s">
        <v>140</v>
      </c>
      <c r="AP31" s="132" t="s">
        <v>140</v>
      </c>
      <c r="AQ31" s="132" t="s">
        <v>140</v>
      </c>
      <c r="AR31" s="132" t="s">
        <v>140</v>
      </c>
      <c r="AS31" s="132" t="s">
        <v>140</v>
      </c>
      <c r="AT31" s="132" t="s">
        <v>140</v>
      </c>
      <c r="AU31" s="132" t="s">
        <v>140</v>
      </c>
      <c r="AV31" s="132" t="s">
        <v>140</v>
      </c>
      <c r="AW31" s="132">
        <v>15</v>
      </c>
      <c r="AX31" s="132">
        <v>11.1</v>
      </c>
      <c r="AY31" s="132">
        <v>10.1</v>
      </c>
      <c r="AZ31" s="132">
        <v>7.9</v>
      </c>
      <c r="BA31" s="132">
        <v>13.2</v>
      </c>
      <c r="BB31" s="132">
        <v>10.6</v>
      </c>
      <c r="BC31" s="132">
        <v>11</v>
      </c>
      <c r="BD31" s="132">
        <v>10.5</v>
      </c>
      <c r="BE31" s="132">
        <v>13.9</v>
      </c>
      <c r="BF31" s="132">
        <v>14.2</v>
      </c>
      <c r="BG31" s="132">
        <v>14.7</v>
      </c>
      <c r="BH31" s="132">
        <v>14.6</v>
      </c>
      <c r="BI31" s="132">
        <v>11.6</v>
      </c>
      <c r="BJ31" s="132">
        <v>13.7</v>
      </c>
      <c r="BK31" s="132">
        <v>12.6</v>
      </c>
      <c r="BL31" s="132">
        <v>12.7</v>
      </c>
      <c r="BM31" s="132">
        <v>9.6999999999999993</v>
      </c>
      <c r="BN31" s="132">
        <v>7</v>
      </c>
      <c r="BO31" s="132">
        <v>11.5</v>
      </c>
      <c r="BP31" s="132">
        <v>11.9</v>
      </c>
      <c r="BQ31" s="122">
        <f t="shared" si="2"/>
        <v>11.874999999999996</v>
      </c>
      <c r="BR31" s="4"/>
    </row>
    <row r="32" spans="2:70" x14ac:dyDescent="0.2">
      <c r="B32" s="1" t="str">
        <f t="shared" si="0"/>
        <v>Huasteca_5 de Mayo</v>
      </c>
      <c r="C32" s="118" t="s">
        <v>0</v>
      </c>
      <c r="D32" s="118" t="s">
        <v>1</v>
      </c>
      <c r="E32" s="118" t="s">
        <v>2</v>
      </c>
      <c r="F32" s="64" t="s">
        <v>140</v>
      </c>
      <c r="G32" s="64" t="s">
        <v>140</v>
      </c>
      <c r="H32" s="64" t="s">
        <v>140</v>
      </c>
      <c r="I32" s="64" t="s">
        <v>140</v>
      </c>
      <c r="J32" s="64" t="s">
        <v>140</v>
      </c>
      <c r="K32" s="64" t="s">
        <v>140</v>
      </c>
      <c r="L32" s="64" t="s">
        <v>140</v>
      </c>
      <c r="M32" s="64" t="s">
        <v>140</v>
      </c>
      <c r="N32" s="64" t="s">
        <v>140</v>
      </c>
      <c r="O32" s="64" t="s">
        <v>140</v>
      </c>
      <c r="P32" s="64" t="s">
        <v>140</v>
      </c>
      <c r="Q32" s="64" t="s">
        <v>140</v>
      </c>
      <c r="R32" s="64" t="s">
        <v>140</v>
      </c>
      <c r="S32" s="64" t="s">
        <v>140</v>
      </c>
      <c r="T32" s="64" t="s">
        <v>140</v>
      </c>
      <c r="U32" s="64" t="s">
        <v>140</v>
      </c>
      <c r="V32" s="64" t="s">
        <v>140</v>
      </c>
      <c r="W32" s="64" t="s">
        <v>140</v>
      </c>
      <c r="X32" s="64" t="s">
        <v>140</v>
      </c>
      <c r="Y32" s="64" t="s">
        <v>140</v>
      </c>
      <c r="Z32" s="64" t="s">
        <v>140</v>
      </c>
      <c r="AA32" s="64" t="s">
        <v>140</v>
      </c>
      <c r="AB32" s="64" t="s">
        <v>140</v>
      </c>
      <c r="AC32" s="64" t="s">
        <v>140</v>
      </c>
      <c r="AD32" s="64" t="s">
        <v>140</v>
      </c>
      <c r="AE32" s="64" t="s">
        <v>140</v>
      </c>
      <c r="AF32" s="64" t="s">
        <v>140</v>
      </c>
      <c r="AG32" s="64" t="s">
        <v>140</v>
      </c>
      <c r="AH32" s="64" t="s">
        <v>140</v>
      </c>
      <c r="AI32" s="64" t="s">
        <v>140</v>
      </c>
      <c r="AJ32" s="132">
        <v>36.200000000000003</v>
      </c>
      <c r="AK32" s="121">
        <f t="shared" si="1"/>
        <v>36.200000000000003</v>
      </c>
      <c r="AL32" s="153" t="s">
        <v>140</v>
      </c>
      <c r="AM32" s="153" t="s">
        <v>140</v>
      </c>
      <c r="AN32" s="153" t="s">
        <v>140</v>
      </c>
      <c r="AO32" s="153" t="s">
        <v>140</v>
      </c>
      <c r="AP32" s="153" t="s">
        <v>140</v>
      </c>
      <c r="AQ32" s="153" t="s">
        <v>140</v>
      </c>
      <c r="AR32" s="153" t="s">
        <v>140</v>
      </c>
      <c r="AS32" s="153" t="s">
        <v>140</v>
      </c>
      <c r="AT32" s="153" t="s">
        <v>140</v>
      </c>
      <c r="AU32" s="153" t="s">
        <v>140</v>
      </c>
      <c r="AV32" s="153" t="s">
        <v>140</v>
      </c>
      <c r="AW32" s="153" t="s">
        <v>140</v>
      </c>
      <c r="AX32" s="153" t="s">
        <v>140</v>
      </c>
      <c r="AY32" s="153" t="s">
        <v>140</v>
      </c>
      <c r="AZ32" s="153" t="s">
        <v>140</v>
      </c>
      <c r="BA32" s="153" t="s">
        <v>140</v>
      </c>
      <c r="BB32" s="153" t="s">
        <v>140</v>
      </c>
      <c r="BC32" s="153" t="s">
        <v>140</v>
      </c>
      <c r="BD32" s="153" t="s">
        <v>140</v>
      </c>
      <c r="BE32" s="153" t="s">
        <v>140</v>
      </c>
      <c r="BF32" s="153" t="s">
        <v>140</v>
      </c>
      <c r="BG32" s="153" t="s">
        <v>140</v>
      </c>
      <c r="BH32" s="153" t="s">
        <v>140</v>
      </c>
      <c r="BI32" s="153" t="s">
        <v>140</v>
      </c>
      <c r="BJ32" s="153" t="s">
        <v>140</v>
      </c>
      <c r="BK32" s="153" t="s">
        <v>140</v>
      </c>
      <c r="BL32" s="153" t="s">
        <v>140</v>
      </c>
      <c r="BM32" s="153" t="s">
        <v>140</v>
      </c>
      <c r="BN32" s="153" t="s">
        <v>140</v>
      </c>
      <c r="BO32" s="153" t="s">
        <v>140</v>
      </c>
      <c r="BP32" s="154">
        <v>23.9</v>
      </c>
      <c r="BQ32" s="122">
        <f t="shared" si="2"/>
        <v>23.9</v>
      </c>
      <c r="BR32" s="4"/>
    </row>
    <row r="33" spans="2:70" x14ac:dyDescent="0.2">
      <c r="B33" s="1" t="str">
        <f t="shared" si="0"/>
        <v>Huasteca_Estación Coyoles</v>
      </c>
      <c r="C33" s="118" t="s">
        <v>0</v>
      </c>
      <c r="D33" s="118" t="s">
        <v>32</v>
      </c>
      <c r="E33" s="118" t="s">
        <v>2</v>
      </c>
      <c r="F33" s="64" t="s">
        <v>140</v>
      </c>
      <c r="G33" s="64" t="s">
        <v>140</v>
      </c>
      <c r="H33" s="64" t="s">
        <v>140</v>
      </c>
      <c r="I33" s="64" t="s">
        <v>140</v>
      </c>
      <c r="J33" s="64" t="s">
        <v>140</v>
      </c>
      <c r="K33" s="64" t="s">
        <v>140</v>
      </c>
      <c r="L33" s="64" t="s">
        <v>140</v>
      </c>
      <c r="M33" s="64" t="s">
        <v>140</v>
      </c>
      <c r="N33" s="64" t="s">
        <v>140</v>
      </c>
      <c r="O33" s="64" t="s">
        <v>140</v>
      </c>
      <c r="P33" s="64" t="s">
        <v>140</v>
      </c>
      <c r="Q33" s="64" t="s">
        <v>140</v>
      </c>
      <c r="R33" s="64" t="s">
        <v>140</v>
      </c>
      <c r="S33" s="64" t="s">
        <v>140</v>
      </c>
      <c r="T33" s="64" t="s">
        <v>140</v>
      </c>
      <c r="U33" s="64" t="s">
        <v>140</v>
      </c>
      <c r="V33" s="64" t="s">
        <v>140</v>
      </c>
      <c r="W33" s="64" t="s">
        <v>140</v>
      </c>
      <c r="X33" s="64" t="s">
        <v>140</v>
      </c>
      <c r="Y33" s="64" t="s">
        <v>140</v>
      </c>
      <c r="Z33" s="64" t="s">
        <v>140</v>
      </c>
      <c r="AA33" s="64" t="s">
        <v>140</v>
      </c>
      <c r="AB33" s="64" t="s">
        <v>140</v>
      </c>
      <c r="AC33" s="64" t="s">
        <v>140</v>
      </c>
      <c r="AD33" s="64" t="s">
        <v>140</v>
      </c>
      <c r="AE33" s="64" t="s">
        <v>140</v>
      </c>
      <c r="AF33" s="64" t="s">
        <v>140</v>
      </c>
      <c r="AG33" s="64" t="s">
        <v>140</v>
      </c>
      <c r="AH33" s="64" t="s">
        <v>140</v>
      </c>
      <c r="AI33" s="64" t="s">
        <v>140</v>
      </c>
      <c r="AJ33" s="132">
        <v>36.200000000000003</v>
      </c>
      <c r="AK33" s="121">
        <f t="shared" si="1"/>
        <v>36.200000000000003</v>
      </c>
      <c r="AL33" s="64" t="s">
        <v>140</v>
      </c>
      <c r="AM33" s="64" t="s">
        <v>140</v>
      </c>
      <c r="AN33" s="64" t="s">
        <v>140</v>
      </c>
      <c r="AO33" s="64" t="s">
        <v>140</v>
      </c>
      <c r="AP33" s="64" t="s">
        <v>140</v>
      </c>
      <c r="AQ33" s="64" t="s">
        <v>140</v>
      </c>
      <c r="AR33" s="64" t="s">
        <v>140</v>
      </c>
      <c r="AS33" s="64" t="s">
        <v>140</v>
      </c>
      <c r="AT33" s="64" t="s">
        <v>140</v>
      </c>
      <c r="AU33" s="64" t="s">
        <v>140</v>
      </c>
      <c r="AV33" s="64" t="s">
        <v>140</v>
      </c>
      <c r="AW33" s="64" t="s">
        <v>140</v>
      </c>
      <c r="AX33" s="64" t="s">
        <v>140</v>
      </c>
      <c r="AY33" s="64" t="s">
        <v>140</v>
      </c>
      <c r="AZ33" s="64" t="s">
        <v>140</v>
      </c>
      <c r="BA33" s="64" t="s">
        <v>140</v>
      </c>
      <c r="BB33" s="64" t="s">
        <v>140</v>
      </c>
      <c r="BC33" s="64" t="s">
        <v>140</v>
      </c>
      <c r="BD33" s="64" t="s">
        <v>140</v>
      </c>
      <c r="BE33" s="64" t="s">
        <v>140</v>
      </c>
      <c r="BF33" s="64" t="s">
        <v>140</v>
      </c>
      <c r="BG33" s="64" t="s">
        <v>140</v>
      </c>
      <c r="BH33" s="64" t="s">
        <v>140</v>
      </c>
      <c r="BI33" s="64" t="s">
        <v>140</v>
      </c>
      <c r="BJ33" s="64" t="s">
        <v>140</v>
      </c>
      <c r="BK33" s="64" t="s">
        <v>140</v>
      </c>
      <c r="BL33" s="64" t="s">
        <v>140</v>
      </c>
      <c r="BM33" s="64" t="s">
        <v>140</v>
      </c>
      <c r="BN33" s="64" t="s">
        <v>140</v>
      </c>
      <c r="BO33" s="64" t="s">
        <v>140</v>
      </c>
      <c r="BP33" s="132">
        <v>23.9</v>
      </c>
      <c r="BQ33" s="122">
        <f t="shared" si="2"/>
        <v>23.9</v>
      </c>
      <c r="BR33" s="4"/>
    </row>
    <row r="34" spans="2:70" x14ac:dyDescent="0.2">
      <c r="B34" s="1" t="str">
        <f t="shared" si="0"/>
        <v>Huasteca_Ingenio Plan de Ayala</v>
      </c>
      <c r="C34" s="118" t="s">
        <v>0</v>
      </c>
      <c r="D34" s="118" t="s">
        <v>107</v>
      </c>
      <c r="E34" s="118" t="s">
        <v>2</v>
      </c>
      <c r="F34" s="64" t="s">
        <v>140</v>
      </c>
      <c r="G34" s="64" t="s">
        <v>140</v>
      </c>
      <c r="H34" s="64" t="s">
        <v>140</v>
      </c>
      <c r="I34" s="64" t="s">
        <v>140</v>
      </c>
      <c r="J34" s="64" t="s">
        <v>140</v>
      </c>
      <c r="K34" s="64" t="s">
        <v>140</v>
      </c>
      <c r="L34" s="64" t="s">
        <v>140</v>
      </c>
      <c r="M34" s="64" t="s">
        <v>140</v>
      </c>
      <c r="N34" s="64" t="s">
        <v>140</v>
      </c>
      <c r="O34" s="64" t="s">
        <v>140</v>
      </c>
      <c r="P34" s="64" t="s">
        <v>140</v>
      </c>
      <c r="Q34" s="64" t="s">
        <v>140</v>
      </c>
      <c r="R34" s="64" t="s">
        <v>140</v>
      </c>
      <c r="S34" s="64" t="s">
        <v>140</v>
      </c>
      <c r="T34" s="64" t="s">
        <v>140</v>
      </c>
      <c r="U34" s="64" t="s">
        <v>140</v>
      </c>
      <c r="V34" s="64" t="s">
        <v>140</v>
      </c>
      <c r="W34" s="64" t="s">
        <v>140</v>
      </c>
      <c r="X34" s="64" t="s">
        <v>140</v>
      </c>
      <c r="Y34" s="64" t="s">
        <v>140</v>
      </c>
      <c r="Z34" s="64" t="s">
        <v>140</v>
      </c>
      <c r="AA34" s="64" t="s">
        <v>140</v>
      </c>
      <c r="AB34" s="64" t="s">
        <v>140</v>
      </c>
      <c r="AC34" s="64" t="s">
        <v>140</v>
      </c>
      <c r="AD34" s="64" t="s">
        <v>140</v>
      </c>
      <c r="AE34" s="64" t="s">
        <v>140</v>
      </c>
      <c r="AF34" s="64" t="s">
        <v>140</v>
      </c>
      <c r="AG34" s="64" t="s">
        <v>140</v>
      </c>
      <c r="AH34" s="64" t="s">
        <v>140</v>
      </c>
      <c r="AI34" s="64" t="s">
        <v>140</v>
      </c>
      <c r="AJ34" s="132">
        <v>36.200000000000003</v>
      </c>
      <c r="AK34" s="121">
        <f t="shared" si="1"/>
        <v>36.200000000000003</v>
      </c>
      <c r="AL34" s="64" t="s">
        <v>140</v>
      </c>
      <c r="AM34" s="64" t="s">
        <v>140</v>
      </c>
      <c r="AN34" s="64" t="s">
        <v>140</v>
      </c>
      <c r="AO34" s="64" t="s">
        <v>140</v>
      </c>
      <c r="AP34" s="64" t="s">
        <v>140</v>
      </c>
      <c r="AQ34" s="64" t="s">
        <v>140</v>
      </c>
      <c r="AR34" s="64" t="s">
        <v>140</v>
      </c>
      <c r="AS34" s="64" t="s">
        <v>140</v>
      </c>
      <c r="AT34" s="64" t="s">
        <v>140</v>
      </c>
      <c r="AU34" s="64" t="s">
        <v>140</v>
      </c>
      <c r="AV34" s="64" t="s">
        <v>140</v>
      </c>
      <c r="AW34" s="64" t="s">
        <v>140</v>
      </c>
      <c r="AX34" s="64" t="s">
        <v>140</v>
      </c>
      <c r="AY34" s="64" t="s">
        <v>140</v>
      </c>
      <c r="AZ34" s="64" t="s">
        <v>140</v>
      </c>
      <c r="BA34" s="64" t="s">
        <v>140</v>
      </c>
      <c r="BB34" s="64" t="s">
        <v>140</v>
      </c>
      <c r="BC34" s="64" t="s">
        <v>140</v>
      </c>
      <c r="BD34" s="64" t="s">
        <v>140</v>
      </c>
      <c r="BE34" s="64" t="s">
        <v>140</v>
      </c>
      <c r="BF34" s="64" t="s">
        <v>140</v>
      </c>
      <c r="BG34" s="64" t="s">
        <v>140</v>
      </c>
      <c r="BH34" s="64" t="s">
        <v>140</v>
      </c>
      <c r="BI34" s="64" t="s">
        <v>140</v>
      </c>
      <c r="BJ34" s="64" t="s">
        <v>140</v>
      </c>
      <c r="BK34" s="64" t="s">
        <v>140</v>
      </c>
      <c r="BL34" s="64" t="s">
        <v>140</v>
      </c>
      <c r="BM34" s="64" t="s">
        <v>140</v>
      </c>
      <c r="BN34" s="64" t="s">
        <v>140</v>
      </c>
      <c r="BO34" s="64" t="s">
        <v>140</v>
      </c>
      <c r="BP34" s="132">
        <v>23.9</v>
      </c>
      <c r="BQ34" s="122">
        <f t="shared" si="2"/>
        <v>23.9</v>
      </c>
      <c r="BR34" s="4"/>
    </row>
    <row r="35" spans="2:70" x14ac:dyDescent="0.2">
      <c r="B35" s="1" t="str">
        <f t="shared" si="0"/>
        <v>Huasteca_La Hincada</v>
      </c>
      <c r="C35" s="118" t="s">
        <v>0</v>
      </c>
      <c r="D35" s="118" t="s">
        <v>38</v>
      </c>
      <c r="E35" s="118" t="s">
        <v>2</v>
      </c>
      <c r="F35" s="64" t="s">
        <v>140</v>
      </c>
      <c r="G35" s="64" t="s">
        <v>140</v>
      </c>
      <c r="H35" s="64" t="s">
        <v>140</v>
      </c>
      <c r="I35" s="64" t="s">
        <v>140</v>
      </c>
      <c r="J35" s="64" t="s">
        <v>140</v>
      </c>
      <c r="K35" s="64" t="s">
        <v>140</v>
      </c>
      <c r="L35" s="64" t="s">
        <v>140</v>
      </c>
      <c r="M35" s="64" t="s">
        <v>140</v>
      </c>
      <c r="N35" s="64" t="s">
        <v>140</v>
      </c>
      <c r="O35" s="64" t="s">
        <v>140</v>
      </c>
      <c r="P35" s="64" t="s">
        <v>140</v>
      </c>
      <c r="Q35" s="64" t="s">
        <v>140</v>
      </c>
      <c r="R35" s="64" t="s">
        <v>140</v>
      </c>
      <c r="S35" s="64" t="s">
        <v>140</v>
      </c>
      <c r="T35" s="64" t="s">
        <v>140</v>
      </c>
      <c r="U35" s="64" t="s">
        <v>140</v>
      </c>
      <c r="V35" s="64" t="s">
        <v>140</v>
      </c>
      <c r="W35" s="64" t="s">
        <v>140</v>
      </c>
      <c r="X35" s="64" t="s">
        <v>140</v>
      </c>
      <c r="Y35" s="64" t="s">
        <v>140</v>
      </c>
      <c r="Z35" s="64" t="s">
        <v>140</v>
      </c>
      <c r="AA35" s="64" t="s">
        <v>140</v>
      </c>
      <c r="AB35" s="64" t="s">
        <v>140</v>
      </c>
      <c r="AC35" s="64" t="s">
        <v>140</v>
      </c>
      <c r="AD35" s="64" t="s">
        <v>140</v>
      </c>
      <c r="AE35" s="64" t="s">
        <v>140</v>
      </c>
      <c r="AF35" s="64" t="s">
        <v>140</v>
      </c>
      <c r="AG35" s="64" t="s">
        <v>140</v>
      </c>
      <c r="AH35" s="64" t="s">
        <v>140</v>
      </c>
      <c r="AI35" s="64" t="s">
        <v>140</v>
      </c>
      <c r="AJ35" s="132">
        <v>36.200000000000003</v>
      </c>
      <c r="AK35" s="121">
        <f t="shared" si="1"/>
        <v>36.200000000000003</v>
      </c>
      <c r="AL35" s="64" t="s">
        <v>140</v>
      </c>
      <c r="AM35" s="64" t="s">
        <v>140</v>
      </c>
      <c r="AN35" s="64" t="s">
        <v>140</v>
      </c>
      <c r="AO35" s="64" t="s">
        <v>140</v>
      </c>
      <c r="AP35" s="64" t="s">
        <v>140</v>
      </c>
      <c r="AQ35" s="64" t="s">
        <v>140</v>
      </c>
      <c r="AR35" s="64" t="s">
        <v>140</v>
      </c>
      <c r="AS35" s="64" t="s">
        <v>140</v>
      </c>
      <c r="AT35" s="64" t="s">
        <v>140</v>
      </c>
      <c r="AU35" s="64" t="s">
        <v>140</v>
      </c>
      <c r="AV35" s="64" t="s">
        <v>140</v>
      </c>
      <c r="AW35" s="64" t="s">
        <v>140</v>
      </c>
      <c r="AX35" s="64" t="s">
        <v>140</v>
      </c>
      <c r="AY35" s="64" t="s">
        <v>140</v>
      </c>
      <c r="AZ35" s="64" t="s">
        <v>140</v>
      </c>
      <c r="BA35" s="64" t="s">
        <v>140</v>
      </c>
      <c r="BB35" s="64" t="s">
        <v>140</v>
      </c>
      <c r="BC35" s="64" t="s">
        <v>140</v>
      </c>
      <c r="BD35" s="64" t="s">
        <v>140</v>
      </c>
      <c r="BE35" s="64" t="s">
        <v>140</v>
      </c>
      <c r="BF35" s="64" t="s">
        <v>140</v>
      </c>
      <c r="BG35" s="64" t="s">
        <v>140</v>
      </c>
      <c r="BH35" s="64" t="s">
        <v>140</v>
      </c>
      <c r="BI35" s="64" t="s">
        <v>140</v>
      </c>
      <c r="BJ35" s="64" t="s">
        <v>140</v>
      </c>
      <c r="BK35" s="64" t="s">
        <v>140</v>
      </c>
      <c r="BL35" s="64" t="s">
        <v>140</v>
      </c>
      <c r="BM35" s="64" t="s">
        <v>140</v>
      </c>
      <c r="BN35" s="64" t="s">
        <v>140</v>
      </c>
      <c r="BO35" s="64" t="s">
        <v>140</v>
      </c>
      <c r="BP35" s="132">
        <v>23.9</v>
      </c>
      <c r="BQ35" s="122">
        <f t="shared" si="2"/>
        <v>23.9</v>
      </c>
      <c r="BR35" s="4"/>
    </row>
    <row r="36" spans="2:70" x14ac:dyDescent="0.2">
      <c r="B36" s="1" t="str">
        <f t="shared" si="0"/>
        <v>Huasteca_Tampaya</v>
      </c>
      <c r="C36" s="118" t="s">
        <v>0</v>
      </c>
      <c r="D36" s="118" t="s">
        <v>70</v>
      </c>
      <c r="E36" s="118" t="s">
        <v>2</v>
      </c>
      <c r="F36" s="64" t="s">
        <v>140</v>
      </c>
      <c r="G36" s="64" t="s">
        <v>140</v>
      </c>
      <c r="H36" s="64" t="s">
        <v>140</v>
      </c>
      <c r="I36" s="64" t="s">
        <v>140</v>
      </c>
      <c r="J36" s="64" t="s">
        <v>140</v>
      </c>
      <c r="K36" s="64" t="s">
        <v>140</v>
      </c>
      <c r="L36" s="64" t="s">
        <v>140</v>
      </c>
      <c r="M36" s="64" t="s">
        <v>140</v>
      </c>
      <c r="N36" s="64" t="s">
        <v>140</v>
      </c>
      <c r="O36" s="64" t="s">
        <v>140</v>
      </c>
      <c r="P36" s="64" t="s">
        <v>140</v>
      </c>
      <c r="Q36" s="64" t="s">
        <v>140</v>
      </c>
      <c r="R36" s="64" t="s">
        <v>140</v>
      </c>
      <c r="S36" s="64" t="s">
        <v>140</v>
      </c>
      <c r="T36" s="64" t="s">
        <v>140</v>
      </c>
      <c r="U36" s="64" t="s">
        <v>140</v>
      </c>
      <c r="V36" s="64" t="s">
        <v>140</v>
      </c>
      <c r="W36" s="64" t="s">
        <v>140</v>
      </c>
      <c r="X36" s="64" t="s">
        <v>140</v>
      </c>
      <c r="Y36" s="64" t="s">
        <v>140</v>
      </c>
      <c r="Z36" s="64" t="s">
        <v>140</v>
      </c>
      <c r="AA36" s="64" t="s">
        <v>140</v>
      </c>
      <c r="AB36" s="64" t="s">
        <v>140</v>
      </c>
      <c r="AC36" s="64" t="s">
        <v>140</v>
      </c>
      <c r="AD36" s="64" t="s">
        <v>140</v>
      </c>
      <c r="AE36" s="64" t="s">
        <v>140</v>
      </c>
      <c r="AF36" s="64" t="s">
        <v>140</v>
      </c>
      <c r="AG36" s="64" t="s">
        <v>140</v>
      </c>
      <c r="AH36" s="64" t="s">
        <v>140</v>
      </c>
      <c r="AI36" s="64" t="s">
        <v>140</v>
      </c>
      <c r="AJ36" s="132">
        <v>36.200000000000003</v>
      </c>
      <c r="AK36" s="121">
        <f t="shared" si="1"/>
        <v>36.200000000000003</v>
      </c>
      <c r="AL36" s="64" t="s">
        <v>140</v>
      </c>
      <c r="AM36" s="64" t="s">
        <v>140</v>
      </c>
      <c r="AN36" s="64" t="s">
        <v>140</v>
      </c>
      <c r="AO36" s="64" t="s">
        <v>140</v>
      </c>
      <c r="AP36" s="64" t="s">
        <v>140</v>
      </c>
      <c r="AQ36" s="64" t="s">
        <v>140</v>
      </c>
      <c r="AR36" s="64" t="s">
        <v>140</v>
      </c>
      <c r="AS36" s="64" t="s">
        <v>140</v>
      </c>
      <c r="AT36" s="64" t="s">
        <v>140</v>
      </c>
      <c r="AU36" s="64" t="s">
        <v>140</v>
      </c>
      <c r="AV36" s="64" t="s">
        <v>140</v>
      </c>
      <c r="AW36" s="64" t="s">
        <v>140</v>
      </c>
      <c r="AX36" s="64" t="s">
        <v>140</v>
      </c>
      <c r="AY36" s="64" t="s">
        <v>140</v>
      </c>
      <c r="AZ36" s="64" t="s">
        <v>140</v>
      </c>
      <c r="BA36" s="64" t="s">
        <v>140</v>
      </c>
      <c r="BB36" s="64" t="s">
        <v>140</v>
      </c>
      <c r="BC36" s="64" t="s">
        <v>140</v>
      </c>
      <c r="BD36" s="64" t="s">
        <v>140</v>
      </c>
      <c r="BE36" s="64" t="s">
        <v>140</v>
      </c>
      <c r="BF36" s="64" t="s">
        <v>140</v>
      </c>
      <c r="BG36" s="64" t="s">
        <v>140</v>
      </c>
      <c r="BH36" s="64" t="s">
        <v>140</v>
      </c>
      <c r="BI36" s="64" t="s">
        <v>140</v>
      </c>
      <c r="BJ36" s="64" t="s">
        <v>140</v>
      </c>
      <c r="BK36" s="64" t="s">
        <v>140</v>
      </c>
      <c r="BL36" s="64" t="s">
        <v>140</v>
      </c>
      <c r="BM36" s="64" t="s">
        <v>140</v>
      </c>
      <c r="BN36" s="64" t="s">
        <v>140</v>
      </c>
      <c r="BO36" s="64" t="s">
        <v>140</v>
      </c>
      <c r="BP36" s="132">
        <v>23.9</v>
      </c>
      <c r="BQ36" s="122">
        <f t="shared" si="2"/>
        <v>23.9</v>
      </c>
      <c r="BR36" s="4"/>
    </row>
    <row r="37" spans="2:70" x14ac:dyDescent="0.2">
      <c r="B37" s="1" t="str">
        <f t="shared" si="0"/>
        <v>Huasteca_INIFAP Ebano</v>
      </c>
      <c r="C37" s="118" t="s">
        <v>0</v>
      </c>
      <c r="D37" s="118" t="s">
        <v>33</v>
      </c>
      <c r="E37" s="118" t="s">
        <v>34</v>
      </c>
      <c r="F37" s="132">
        <v>38.4</v>
      </c>
      <c r="G37" s="132">
        <v>38.5</v>
      </c>
      <c r="H37" s="132">
        <v>39.799999999999997</v>
      </c>
      <c r="I37" s="132">
        <v>39.700000000000003</v>
      </c>
      <c r="J37" s="132">
        <v>38.9</v>
      </c>
      <c r="K37" s="132">
        <v>38</v>
      </c>
      <c r="L37" s="132">
        <v>38.9</v>
      </c>
      <c r="M37" s="132">
        <v>39.1</v>
      </c>
      <c r="N37" s="132">
        <v>38.9</v>
      </c>
      <c r="O37" s="132">
        <v>39.9</v>
      </c>
      <c r="P37" s="132">
        <v>39.4</v>
      </c>
      <c r="Q37" s="132">
        <v>37</v>
      </c>
      <c r="R37" s="132">
        <v>39.1</v>
      </c>
      <c r="S37" s="132">
        <v>39.9</v>
      </c>
      <c r="T37" s="132">
        <v>38.4</v>
      </c>
      <c r="U37" s="132">
        <v>38.6</v>
      </c>
      <c r="V37" s="132">
        <v>38</v>
      </c>
      <c r="W37" s="132">
        <v>37.9</v>
      </c>
      <c r="X37" s="132">
        <v>41.7</v>
      </c>
      <c r="Y37" s="132">
        <v>40.700000000000003</v>
      </c>
      <c r="Z37" s="132">
        <v>32.5</v>
      </c>
      <c r="AA37" s="132">
        <v>37.9</v>
      </c>
      <c r="AB37" s="132">
        <v>38</v>
      </c>
      <c r="AC37" s="132">
        <v>39.5</v>
      </c>
      <c r="AD37" s="132">
        <v>35.5</v>
      </c>
      <c r="AE37" s="132">
        <v>35.9</v>
      </c>
      <c r="AF37" s="132">
        <v>34</v>
      </c>
      <c r="AG37" s="132">
        <v>37.200000000000003</v>
      </c>
      <c r="AH37" s="132">
        <v>35.5</v>
      </c>
      <c r="AI37" s="132">
        <v>35.9</v>
      </c>
      <c r="AJ37" s="132">
        <v>36.200000000000003</v>
      </c>
      <c r="AK37" s="121">
        <f t="shared" si="1"/>
        <v>38.029032258064518</v>
      </c>
      <c r="AL37" s="132">
        <v>24.2</v>
      </c>
      <c r="AM37" s="132">
        <v>21.6</v>
      </c>
      <c r="AN37" s="132">
        <v>23.6</v>
      </c>
      <c r="AO37" s="132">
        <v>24.5</v>
      </c>
      <c r="AP37" s="132">
        <v>25.5</v>
      </c>
      <c r="AQ37" s="132">
        <v>24</v>
      </c>
      <c r="AR37" s="132">
        <v>24.8</v>
      </c>
      <c r="AS37" s="132">
        <v>26.4</v>
      </c>
      <c r="AT37" s="132">
        <v>25.3</v>
      </c>
      <c r="AU37" s="132">
        <v>24.3</v>
      </c>
      <c r="AV37" s="132">
        <v>24.5</v>
      </c>
      <c r="AW37" s="132">
        <v>24.7</v>
      </c>
      <c r="AX37" s="132">
        <v>22.2</v>
      </c>
      <c r="AY37" s="132">
        <v>22</v>
      </c>
      <c r="AZ37" s="132">
        <v>23.8</v>
      </c>
      <c r="BA37" s="132">
        <v>24.4</v>
      </c>
      <c r="BB37" s="132">
        <v>23</v>
      </c>
      <c r="BC37" s="132">
        <v>24.3</v>
      </c>
      <c r="BD37" s="132">
        <v>24.9</v>
      </c>
      <c r="BE37" s="132">
        <v>25.2</v>
      </c>
      <c r="BF37" s="132">
        <v>23.3</v>
      </c>
      <c r="BG37" s="132">
        <v>24.8</v>
      </c>
      <c r="BH37" s="132">
        <v>25.1</v>
      </c>
      <c r="BI37" s="132">
        <v>24.2</v>
      </c>
      <c r="BJ37" s="132">
        <v>23.2</v>
      </c>
      <c r="BK37" s="132">
        <v>22</v>
      </c>
      <c r="BL37" s="132">
        <v>22.3</v>
      </c>
      <c r="BM37" s="132">
        <v>22.4</v>
      </c>
      <c r="BN37" s="132">
        <v>23.2</v>
      </c>
      <c r="BO37" s="132">
        <v>23.7</v>
      </c>
      <c r="BP37" s="132">
        <v>23.9</v>
      </c>
      <c r="BQ37" s="122">
        <f t="shared" si="2"/>
        <v>23.912903225806453</v>
      </c>
      <c r="BR37" s="4"/>
    </row>
    <row r="38" spans="2:70" x14ac:dyDescent="0.2">
      <c r="B38" s="1" t="str">
        <f t="shared" si="0"/>
        <v>Huasteca_Ponciano</v>
      </c>
      <c r="C38" s="118" t="s">
        <v>0</v>
      </c>
      <c r="D38" s="118" t="s">
        <v>51</v>
      </c>
      <c r="E38" s="118" t="s">
        <v>34</v>
      </c>
      <c r="F38" s="132" t="s">
        <v>140</v>
      </c>
      <c r="G38" s="132" t="s">
        <v>140</v>
      </c>
      <c r="H38" s="132" t="s">
        <v>140</v>
      </c>
      <c r="I38" s="132" t="s">
        <v>140</v>
      </c>
      <c r="J38" s="132">
        <v>37.4</v>
      </c>
      <c r="K38" s="132">
        <v>37.299999999999997</v>
      </c>
      <c r="L38" s="132">
        <v>37.799999999999997</v>
      </c>
      <c r="M38" s="132">
        <v>37.799999999999997</v>
      </c>
      <c r="N38" s="132">
        <v>38.299999999999997</v>
      </c>
      <c r="O38" s="132">
        <v>38.1</v>
      </c>
      <c r="P38" s="132">
        <v>37</v>
      </c>
      <c r="Q38" s="132">
        <v>36.6</v>
      </c>
      <c r="R38" s="132">
        <v>37.9</v>
      </c>
      <c r="S38" s="132">
        <v>38.700000000000003</v>
      </c>
      <c r="T38" s="132">
        <v>37.9</v>
      </c>
      <c r="U38" s="132">
        <v>39</v>
      </c>
      <c r="V38" s="132">
        <v>36.799999999999997</v>
      </c>
      <c r="W38" s="132">
        <v>37.9</v>
      </c>
      <c r="X38" s="132">
        <v>40.6</v>
      </c>
      <c r="Y38" s="132">
        <v>39.1</v>
      </c>
      <c r="Z38" s="132">
        <v>31.9</v>
      </c>
      <c r="AA38" s="132">
        <v>35.6</v>
      </c>
      <c r="AB38" s="132">
        <v>35.700000000000003</v>
      </c>
      <c r="AC38" s="132">
        <v>36.6</v>
      </c>
      <c r="AD38" s="132">
        <v>35.1</v>
      </c>
      <c r="AE38" s="132">
        <v>34.9</v>
      </c>
      <c r="AF38" s="132">
        <v>34.1</v>
      </c>
      <c r="AG38" s="132">
        <v>34.799999999999997</v>
      </c>
      <c r="AH38" s="132">
        <v>35.1</v>
      </c>
      <c r="AI38" s="132">
        <v>34.5</v>
      </c>
      <c r="AJ38" s="132">
        <v>35.5</v>
      </c>
      <c r="AK38" s="121">
        <f t="shared" si="1"/>
        <v>36.74074074074074</v>
      </c>
      <c r="AL38" s="132" t="s">
        <v>140</v>
      </c>
      <c r="AM38" s="132" t="s">
        <v>140</v>
      </c>
      <c r="AN38" s="132" t="s">
        <v>140</v>
      </c>
      <c r="AO38" s="132" t="s">
        <v>140</v>
      </c>
      <c r="AP38" s="132">
        <v>27.1</v>
      </c>
      <c r="AQ38" s="132">
        <v>23.9</v>
      </c>
      <c r="AR38" s="132">
        <v>23.8</v>
      </c>
      <c r="AS38" s="132">
        <v>25.3</v>
      </c>
      <c r="AT38" s="132">
        <v>24.7</v>
      </c>
      <c r="AU38" s="132">
        <v>23</v>
      </c>
      <c r="AV38" s="132">
        <v>23.1</v>
      </c>
      <c r="AW38" s="132">
        <v>24.4</v>
      </c>
      <c r="AX38" s="132">
        <v>22.7</v>
      </c>
      <c r="AY38" s="132">
        <v>21.7</v>
      </c>
      <c r="AZ38" s="132">
        <v>23.5</v>
      </c>
      <c r="BA38" s="132">
        <v>24.1</v>
      </c>
      <c r="BB38" s="132">
        <v>22.4</v>
      </c>
      <c r="BC38" s="132">
        <v>24</v>
      </c>
      <c r="BD38" s="132">
        <v>24.1</v>
      </c>
      <c r="BE38" s="132">
        <v>23.2</v>
      </c>
      <c r="BF38" s="132">
        <v>23.3</v>
      </c>
      <c r="BG38" s="132">
        <v>23.9</v>
      </c>
      <c r="BH38" s="132">
        <v>25.3</v>
      </c>
      <c r="BI38" s="132">
        <v>24.4</v>
      </c>
      <c r="BJ38" s="132">
        <v>23.2</v>
      </c>
      <c r="BK38" s="132">
        <v>22.2</v>
      </c>
      <c r="BL38" s="132">
        <v>22.3</v>
      </c>
      <c r="BM38" s="132">
        <v>22.7</v>
      </c>
      <c r="BN38" s="132">
        <v>23.3</v>
      </c>
      <c r="BO38" s="132">
        <v>23.2</v>
      </c>
      <c r="BP38" s="132">
        <v>23.4</v>
      </c>
      <c r="BQ38" s="122">
        <f t="shared" si="2"/>
        <v>23.637037037037036</v>
      </c>
      <c r="BR38" s="4"/>
    </row>
    <row r="39" spans="2:70" x14ac:dyDescent="0.2">
      <c r="B39" s="1" t="str">
        <f t="shared" si="0"/>
        <v>Huasteca_Santa Fé</v>
      </c>
      <c r="C39" s="118" t="s">
        <v>0</v>
      </c>
      <c r="D39" s="118" t="s">
        <v>66</v>
      </c>
      <c r="E39" s="118" t="s">
        <v>34</v>
      </c>
      <c r="F39" s="132">
        <v>36.299999999999997</v>
      </c>
      <c r="G39" s="132">
        <v>36.9</v>
      </c>
      <c r="H39" s="132">
        <v>38</v>
      </c>
      <c r="I39" s="132">
        <v>37.700000000000003</v>
      </c>
      <c r="J39" s="132">
        <v>37.9</v>
      </c>
      <c r="K39" s="132">
        <v>38</v>
      </c>
      <c r="L39" s="132">
        <v>38.1</v>
      </c>
      <c r="M39" s="132">
        <v>37.700000000000003</v>
      </c>
      <c r="N39" s="132">
        <v>38.200000000000003</v>
      </c>
      <c r="O39" s="132">
        <v>38.200000000000003</v>
      </c>
      <c r="P39" s="132">
        <v>36.1</v>
      </c>
      <c r="Q39" s="132">
        <v>36.299999999999997</v>
      </c>
      <c r="R39" s="132">
        <v>38</v>
      </c>
      <c r="S39" s="132">
        <v>39.1</v>
      </c>
      <c r="T39" s="132">
        <v>38</v>
      </c>
      <c r="U39" s="132">
        <v>38.1</v>
      </c>
      <c r="V39" s="132">
        <v>37.1</v>
      </c>
      <c r="W39" s="132">
        <v>38.9</v>
      </c>
      <c r="X39" s="132">
        <v>41.2</v>
      </c>
      <c r="Y39" s="132">
        <v>39.700000000000003</v>
      </c>
      <c r="Z39" s="132">
        <v>32.299999999999997</v>
      </c>
      <c r="AA39" s="132">
        <v>35.9</v>
      </c>
      <c r="AB39" s="132">
        <v>36.5</v>
      </c>
      <c r="AC39" s="132">
        <v>36.9</v>
      </c>
      <c r="AD39" s="132">
        <v>34.700000000000003</v>
      </c>
      <c r="AE39" s="132">
        <v>35.4</v>
      </c>
      <c r="AF39" s="132">
        <v>34</v>
      </c>
      <c r="AG39" s="132">
        <v>35</v>
      </c>
      <c r="AH39" s="132">
        <v>35.1</v>
      </c>
      <c r="AI39" s="132">
        <v>35.700000000000003</v>
      </c>
      <c r="AJ39" s="132">
        <v>36.200000000000003</v>
      </c>
      <c r="AK39" s="121">
        <f t="shared" si="1"/>
        <v>37.006451612903227</v>
      </c>
      <c r="AL39" s="132">
        <v>23.2</v>
      </c>
      <c r="AM39" s="132">
        <v>21.1</v>
      </c>
      <c r="AN39" s="132">
        <v>23</v>
      </c>
      <c r="AO39" s="132">
        <v>23.7</v>
      </c>
      <c r="AP39" s="132">
        <v>24.8</v>
      </c>
      <c r="AQ39" s="132">
        <v>23.6</v>
      </c>
      <c r="AR39" s="132">
        <v>24.2</v>
      </c>
      <c r="AS39" s="132">
        <v>25.8</v>
      </c>
      <c r="AT39" s="132">
        <v>25.3</v>
      </c>
      <c r="AU39" s="132">
        <v>23</v>
      </c>
      <c r="AV39" s="132">
        <v>23.6</v>
      </c>
      <c r="AW39" s="132">
        <v>24.5</v>
      </c>
      <c r="AX39" s="132">
        <v>21.9</v>
      </c>
      <c r="AY39" s="132">
        <v>21</v>
      </c>
      <c r="AZ39" s="132">
        <v>23.5</v>
      </c>
      <c r="BA39" s="132">
        <v>24.3</v>
      </c>
      <c r="BB39" s="132">
        <v>22.4</v>
      </c>
      <c r="BC39" s="132">
        <v>23.7</v>
      </c>
      <c r="BD39" s="132">
        <v>24.3</v>
      </c>
      <c r="BE39" s="132">
        <v>23.2</v>
      </c>
      <c r="BF39" s="132">
        <v>23.1</v>
      </c>
      <c r="BG39" s="132">
        <v>24.1</v>
      </c>
      <c r="BH39" s="132">
        <v>25.4</v>
      </c>
      <c r="BI39" s="132">
        <v>24</v>
      </c>
      <c r="BJ39" s="132">
        <v>22.8</v>
      </c>
      <c r="BK39" s="132">
        <v>21.9</v>
      </c>
      <c r="BL39" s="132">
        <v>22.9</v>
      </c>
      <c r="BM39" s="132">
        <v>22.4</v>
      </c>
      <c r="BN39" s="132">
        <v>22.9</v>
      </c>
      <c r="BO39" s="132">
        <v>23.3</v>
      </c>
      <c r="BP39" s="132">
        <v>23.8</v>
      </c>
      <c r="BQ39" s="122">
        <f t="shared" si="2"/>
        <v>23.441935483870957</v>
      </c>
      <c r="BR39" s="4"/>
    </row>
    <row r="40" spans="2:70" x14ac:dyDescent="0.2">
      <c r="B40" s="1" t="str">
        <f t="shared" si="0"/>
        <v xml:space="preserve">Huasteca_Santa Martha </v>
      </c>
      <c r="C40" s="118" t="s">
        <v>0</v>
      </c>
      <c r="D40" s="118" t="s">
        <v>67</v>
      </c>
      <c r="E40" s="118" t="s">
        <v>34</v>
      </c>
      <c r="F40" s="132">
        <v>35.700000000000003</v>
      </c>
      <c r="G40" s="132">
        <v>36</v>
      </c>
      <c r="H40" s="132">
        <v>36.6</v>
      </c>
      <c r="I40" s="132">
        <v>36.700000000000003</v>
      </c>
      <c r="J40" s="132">
        <v>36.700000000000003</v>
      </c>
      <c r="K40" s="132">
        <v>36.9</v>
      </c>
      <c r="L40" s="132">
        <v>37.4</v>
      </c>
      <c r="M40" s="132">
        <v>37.299999999999997</v>
      </c>
      <c r="N40" s="132">
        <v>37.299999999999997</v>
      </c>
      <c r="O40" s="132">
        <v>38</v>
      </c>
      <c r="P40" s="132">
        <v>36</v>
      </c>
      <c r="Q40" s="132">
        <v>34.5</v>
      </c>
      <c r="R40" s="132">
        <v>37.5</v>
      </c>
      <c r="S40" s="132">
        <v>38.200000000000003</v>
      </c>
      <c r="T40" s="132">
        <v>37</v>
      </c>
      <c r="U40" s="132">
        <v>37.4</v>
      </c>
      <c r="V40" s="132">
        <v>36</v>
      </c>
      <c r="W40" s="132">
        <v>37.6</v>
      </c>
      <c r="X40" s="132">
        <v>40.1</v>
      </c>
      <c r="Y40" s="132">
        <v>38.700000000000003</v>
      </c>
      <c r="Z40" s="132">
        <v>33.700000000000003</v>
      </c>
      <c r="AA40" s="132">
        <v>35.1</v>
      </c>
      <c r="AB40" s="132">
        <v>35.799999999999997</v>
      </c>
      <c r="AC40" s="132">
        <v>36.1</v>
      </c>
      <c r="AD40" s="132">
        <v>34.6</v>
      </c>
      <c r="AE40" s="132">
        <v>35.200000000000003</v>
      </c>
      <c r="AF40" s="132">
        <v>34.200000000000003</v>
      </c>
      <c r="AG40" s="132">
        <v>35</v>
      </c>
      <c r="AH40" s="132">
        <v>35.1</v>
      </c>
      <c r="AI40" s="132">
        <v>34</v>
      </c>
      <c r="AJ40" s="132">
        <v>35.1</v>
      </c>
      <c r="AK40" s="121">
        <f t="shared" si="1"/>
        <v>36.306451612903231</v>
      </c>
      <c r="AL40" s="132">
        <v>22.5</v>
      </c>
      <c r="AM40" s="132">
        <v>21.4</v>
      </c>
      <c r="AN40" s="132">
        <v>22.9</v>
      </c>
      <c r="AO40" s="132">
        <v>23.3</v>
      </c>
      <c r="AP40" s="132">
        <v>24.6</v>
      </c>
      <c r="AQ40" s="132">
        <v>23.6</v>
      </c>
      <c r="AR40" s="132">
        <v>23.7</v>
      </c>
      <c r="AS40" s="132">
        <v>25.5</v>
      </c>
      <c r="AT40" s="132">
        <v>24.9</v>
      </c>
      <c r="AU40" s="132">
        <v>23</v>
      </c>
      <c r="AV40" s="132">
        <v>22.8</v>
      </c>
      <c r="AW40" s="132">
        <v>24.4</v>
      </c>
      <c r="AX40" s="132">
        <v>22</v>
      </c>
      <c r="AY40" s="132">
        <v>20.8</v>
      </c>
      <c r="AZ40" s="132">
        <v>23.3</v>
      </c>
      <c r="BA40" s="132">
        <v>23.9</v>
      </c>
      <c r="BB40" s="132">
        <v>22.2</v>
      </c>
      <c r="BC40" s="132">
        <v>24.1</v>
      </c>
      <c r="BD40" s="132">
        <v>23.4</v>
      </c>
      <c r="BE40" s="132">
        <v>23.2</v>
      </c>
      <c r="BF40" s="132">
        <v>23.6</v>
      </c>
      <c r="BG40" s="132">
        <v>23.5</v>
      </c>
      <c r="BH40" s="132">
        <v>25.3</v>
      </c>
      <c r="BI40" s="132">
        <v>23.8</v>
      </c>
      <c r="BJ40" s="132">
        <v>23.8</v>
      </c>
      <c r="BK40" s="132">
        <v>22.8</v>
      </c>
      <c r="BL40" s="132">
        <v>21.9</v>
      </c>
      <c r="BM40" s="132">
        <v>22</v>
      </c>
      <c r="BN40" s="132">
        <v>22.8</v>
      </c>
      <c r="BO40" s="132">
        <v>22.6</v>
      </c>
      <c r="BP40" s="132">
        <v>23.1</v>
      </c>
      <c r="BQ40" s="122">
        <f t="shared" si="2"/>
        <v>23.248387096774184</v>
      </c>
      <c r="BR40" s="4"/>
    </row>
    <row r="41" spans="2:70" x14ac:dyDescent="0.2">
      <c r="B41" s="1" t="str">
        <f t="shared" si="0"/>
        <v>Huasteca_El Estribo</v>
      </c>
      <c r="C41" s="118" t="s">
        <v>0</v>
      </c>
      <c r="D41" s="118" t="s">
        <v>19</v>
      </c>
      <c r="E41" s="118" t="s">
        <v>20</v>
      </c>
      <c r="F41" s="64" t="s">
        <v>140</v>
      </c>
      <c r="G41" s="64" t="s">
        <v>140</v>
      </c>
      <c r="H41" s="64" t="s">
        <v>140</v>
      </c>
      <c r="I41" s="64" t="s">
        <v>140</v>
      </c>
      <c r="J41" s="64" t="s">
        <v>140</v>
      </c>
      <c r="K41" s="64" t="s">
        <v>140</v>
      </c>
      <c r="L41" s="64" t="s">
        <v>140</v>
      </c>
      <c r="M41" s="64" t="s">
        <v>140</v>
      </c>
      <c r="N41" s="64" t="s">
        <v>140</v>
      </c>
      <c r="O41" s="64" t="s">
        <v>140</v>
      </c>
      <c r="P41" s="64" t="s">
        <v>140</v>
      </c>
      <c r="Q41" s="64" t="s">
        <v>140</v>
      </c>
      <c r="R41" s="64" t="s">
        <v>140</v>
      </c>
      <c r="S41" s="64" t="s">
        <v>140</v>
      </c>
      <c r="T41" s="64" t="s">
        <v>140</v>
      </c>
      <c r="U41" s="64" t="s">
        <v>140</v>
      </c>
      <c r="V41" s="64" t="s">
        <v>140</v>
      </c>
      <c r="W41" s="64" t="s">
        <v>140</v>
      </c>
      <c r="X41" s="64" t="s">
        <v>140</v>
      </c>
      <c r="Y41" s="64" t="s">
        <v>140</v>
      </c>
      <c r="Z41" s="64" t="s">
        <v>140</v>
      </c>
      <c r="AA41" s="64" t="s">
        <v>140</v>
      </c>
      <c r="AB41" s="64" t="s">
        <v>140</v>
      </c>
      <c r="AC41" s="64" t="s">
        <v>140</v>
      </c>
      <c r="AD41" s="64" t="s">
        <v>140</v>
      </c>
      <c r="AE41" s="64" t="s">
        <v>140</v>
      </c>
      <c r="AF41" s="64" t="s">
        <v>140</v>
      </c>
      <c r="AG41" s="64" t="s">
        <v>140</v>
      </c>
      <c r="AH41" s="64" t="s">
        <v>140</v>
      </c>
      <c r="AI41" s="64" t="s">
        <v>140</v>
      </c>
      <c r="AJ41" s="132">
        <v>35.1</v>
      </c>
      <c r="AK41" s="121">
        <f t="shared" si="1"/>
        <v>35.1</v>
      </c>
      <c r="AL41" s="64" t="s">
        <v>140</v>
      </c>
      <c r="AM41" s="64" t="s">
        <v>140</v>
      </c>
      <c r="AN41" s="64" t="s">
        <v>140</v>
      </c>
      <c r="AO41" s="64" t="s">
        <v>140</v>
      </c>
      <c r="AP41" s="64" t="s">
        <v>140</v>
      </c>
      <c r="AQ41" s="64" t="s">
        <v>140</v>
      </c>
      <c r="AR41" s="64" t="s">
        <v>140</v>
      </c>
      <c r="AS41" s="64" t="s">
        <v>140</v>
      </c>
      <c r="AT41" s="64" t="s">
        <v>140</v>
      </c>
      <c r="AU41" s="64" t="s">
        <v>140</v>
      </c>
      <c r="AV41" s="64" t="s">
        <v>140</v>
      </c>
      <c r="AW41" s="64" t="s">
        <v>140</v>
      </c>
      <c r="AX41" s="64" t="s">
        <v>140</v>
      </c>
      <c r="AY41" s="64" t="s">
        <v>140</v>
      </c>
      <c r="AZ41" s="64" t="s">
        <v>140</v>
      </c>
      <c r="BA41" s="64" t="s">
        <v>140</v>
      </c>
      <c r="BB41" s="64" t="s">
        <v>140</v>
      </c>
      <c r="BC41" s="64" t="s">
        <v>140</v>
      </c>
      <c r="BD41" s="64" t="s">
        <v>140</v>
      </c>
      <c r="BE41" s="64" t="s">
        <v>140</v>
      </c>
      <c r="BF41" s="64" t="s">
        <v>140</v>
      </c>
      <c r="BG41" s="64" t="s">
        <v>140</v>
      </c>
      <c r="BH41" s="64" t="s">
        <v>140</v>
      </c>
      <c r="BI41" s="64" t="s">
        <v>140</v>
      </c>
      <c r="BJ41" s="64" t="s">
        <v>140</v>
      </c>
      <c r="BK41" s="64" t="s">
        <v>140</v>
      </c>
      <c r="BL41" s="64" t="s">
        <v>140</v>
      </c>
      <c r="BM41" s="64" t="s">
        <v>140</v>
      </c>
      <c r="BN41" s="64" t="s">
        <v>140</v>
      </c>
      <c r="BO41" s="64" t="s">
        <v>140</v>
      </c>
      <c r="BP41" s="132">
        <v>23.1</v>
      </c>
      <c r="BQ41" s="122">
        <f t="shared" si="2"/>
        <v>23.1</v>
      </c>
      <c r="BR41" s="4"/>
    </row>
    <row r="42" spans="2:70" x14ac:dyDescent="0.2">
      <c r="B42" s="1" t="str">
        <f t="shared" si="0"/>
        <v>Huasteca_El Rosario</v>
      </c>
      <c r="C42" s="118" t="s">
        <v>0</v>
      </c>
      <c r="D42" s="118" t="s">
        <v>27</v>
      </c>
      <c r="E42" s="118" t="s">
        <v>20</v>
      </c>
      <c r="F42" s="64" t="s">
        <v>140</v>
      </c>
      <c r="G42" s="64" t="s">
        <v>140</v>
      </c>
      <c r="H42" s="64" t="s">
        <v>140</v>
      </c>
      <c r="I42" s="64" t="s">
        <v>140</v>
      </c>
      <c r="J42" s="64" t="s">
        <v>140</v>
      </c>
      <c r="K42" s="64" t="s">
        <v>140</v>
      </c>
      <c r="L42" s="64" t="s">
        <v>140</v>
      </c>
      <c r="M42" s="64" t="s">
        <v>140</v>
      </c>
      <c r="N42" s="64" t="s">
        <v>140</v>
      </c>
      <c r="O42" s="64" t="s">
        <v>140</v>
      </c>
      <c r="P42" s="64" t="s">
        <v>140</v>
      </c>
      <c r="Q42" s="64" t="s">
        <v>140</v>
      </c>
      <c r="R42" s="64" t="s">
        <v>140</v>
      </c>
      <c r="S42" s="64" t="s">
        <v>140</v>
      </c>
      <c r="T42" s="64" t="s">
        <v>140</v>
      </c>
      <c r="U42" s="64" t="s">
        <v>140</v>
      </c>
      <c r="V42" s="64" t="s">
        <v>140</v>
      </c>
      <c r="W42" s="64" t="s">
        <v>140</v>
      </c>
      <c r="X42" s="64" t="s">
        <v>140</v>
      </c>
      <c r="Y42" s="64" t="s">
        <v>140</v>
      </c>
      <c r="Z42" s="64" t="s">
        <v>140</v>
      </c>
      <c r="AA42" s="64" t="s">
        <v>140</v>
      </c>
      <c r="AB42" s="64" t="s">
        <v>140</v>
      </c>
      <c r="AC42" s="64" t="s">
        <v>140</v>
      </c>
      <c r="AD42" s="64" t="s">
        <v>140</v>
      </c>
      <c r="AE42" s="64" t="s">
        <v>140</v>
      </c>
      <c r="AF42" s="64" t="s">
        <v>140</v>
      </c>
      <c r="AG42" s="64" t="s">
        <v>140</v>
      </c>
      <c r="AH42" s="64" t="s">
        <v>140</v>
      </c>
      <c r="AI42" s="64" t="s">
        <v>140</v>
      </c>
      <c r="AJ42" s="132">
        <v>35.1</v>
      </c>
      <c r="AK42" s="121">
        <f t="shared" si="1"/>
        <v>35.1</v>
      </c>
      <c r="AL42" s="64" t="s">
        <v>140</v>
      </c>
      <c r="AM42" s="64" t="s">
        <v>140</v>
      </c>
      <c r="AN42" s="64" t="s">
        <v>140</v>
      </c>
      <c r="AO42" s="64" t="s">
        <v>140</v>
      </c>
      <c r="AP42" s="64" t="s">
        <v>140</v>
      </c>
      <c r="AQ42" s="64" t="s">
        <v>140</v>
      </c>
      <c r="AR42" s="64" t="s">
        <v>140</v>
      </c>
      <c r="AS42" s="64" t="s">
        <v>140</v>
      </c>
      <c r="AT42" s="64" t="s">
        <v>140</v>
      </c>
      <c r="AU42" s="64" t="s">
        <v>140</v>
      </c>
      <c r="AV42" s="64" t="s">
        <v>140</v>
      </c>
      <c r="AW42" s="64" t="s">
        <v>140</v>
      </c>
      <c r="AX42" s="64" t="s">
        <v>140</v>
      </c>
      <c r="AY42" s="64" t="s">
        <v>140</v>
      </c>
      <c r="AZ42" s="64" t="s">
        <v>140</v>
      </c>
      <c r="BA42" s="64" t="s">
        <v>140</v>
      </c>
      <c r="BB42" s="64" t="s">
        <v>140</v>
      </c>
      <c r="BC42" s="64" t="s">
        <v>140</v>
      </c>
      <c r="BD42" s="64" t="s">
        <v>140</v>
      </c>
      <c r="BE42" s="64" t="s">
        <v>140</v>
      </c>
      <c r="BF42" s="64" t="s">
        <v>140</v>
      </c>
      <c r="BG42" s="64" t="s">
        <v>140</v>
      </c>
      <c r="BH42" s="64" t="s">
        <v>140</v>
      </c>
      <c r="BI42" s="64" t="s">
        <v>140</v>
      </c>
      <c r="BJ42" s="64" t="s">
        <v>140</v>
      </c>
      <c r="BK42" s="64" t="s">
        <v>140</v>
      </c>
      <c r="BL42" s="64" t="s">
        <v>140</v>
      </c>
      <c r="BM42" s="64" t="s">
        <v>140</v>
      </c>
      <c r="BN42" s="64" t="s">
        <v>140</v>
      </c>
      <c r="BO42" s="64" t="s">
        <v>140</v>
      </c>
      <c r="BP42" s="132">
        <v>23.1</v>
      </c>
      <c r="BQ42" s="122">
        <f t="shared" si="2"/>
        <v>23.1</v>
      </c>
      <c r="BR42" s="4"/>
    </row>
    <row r="43" spans="2:70" x14ac:dyDescent="0.2">
      <c r="B43" s="1" t="str">
        <f t="shared" si="0"/>
        <v xml:space="preserve">Huasteca_INIFAP Huichihuayan </v>
      </c>
      <c r="C43" s="118" t="s">
        <v>0</v>
      </c>
      <c r="D43" s="118" t="s">
        <v>35</v>
      </c>
      <c r="E43" s="118" t="s">
        <v>36</v>
      </c>
      <c r="F43" s="64" t="s">
        <v>140</v>
      </c>
      <c r="G43" s="64" t="s">
        <v>140</v>
      </c>
      <c r="H43" s="64" t="s">
        <v>140</v>
      </c>
      <c r="I43" s="64" t="s">
        <v>140</v>
      </c>
      <c r="J43" s="64" t="s">
        <v>140</v>
      </c>
      <c r="K43" s="64" t="s">
        <v>140</v>
      </c>
      <c r="L43" s="64" t="s">
        <v>140</v>
      </c>
      <c r="M43" s="64" t="s">
        <v>140</v>
      </c>
      <c r="N43" s="64" t="s">
        <v>140</v>
      </c>
      <c r="O43" s="64" t="s">
        <v>140</v>
      </c>
      <c r="P43" s="64" t="s">
        <v>140</v>
      </c>
      <c r="Q43" s="64" t="s">
        <v>140</v>
      </c>
      <c r="R43" s="64" t="s">
        <v>140</v>
      </c>
      <c r="S43" s="64" t="s">
        <v>140</v>
      </c>
      <c r="T43" s="64" t="s">
        <v>140</v>
      </c>
      <c r="U43" s="64" t="s">
        <v>140</v>
      </c>
      <c r="V43" s="64" t="s">
        <v>140</v>
      </c>
      <c r="W43" s="64" t="s">
        <v>140</v>
      </c>
      <c r="X43" s="64" t="s">
        <v>140</v>
      </c>
      <c r="Y43" s="64" t="s">
        <v>140</v>
      </c>
      <c r="Z43" s="64" t="s">
        <v>140</v>
      </c>
      <c r="AA43" s="64" t="s">
        <v>140</v>
      </c>
      <c r="AB43" s="64" t="s">
        <v>140</v>
      </c>
      <c r="AC43" s="64" t="s">
        <v>140</v>
      </c>
      <c r="AD43" s="64" t="s">
        <v>140</v>
      </c>
      <c r="AE43" s="64" t="s">
        <v>140</v>
      </c>
      <c r="AF43" s="64" t="s">
        <v>140</v>
      </c>
      <c r="AG43" s="64" t="s">
        <v>140</v>
      </c>
      <c r="AH43" s="64" t="s">
        <v>140</v>
      </c>
      <c r="AI43" s="64" t="s">
        <v>140</v>
      </c>
      <c r="AJ43" s="132">
        <v>35.1</v>
      </c>
      <c r="AK43" s="121">
        <f t="shared" si="1"/>
        <v>35.1</v>
      </c>
      <c r="AL43" s="64" t="s">
        <v>140</v>
      </c>
      <c r="AM43" s="64" t="s">
        <v>140</v>
      </c>
      <c r="AN43" s="64" t="s">
        <v>140</v>
      </c>
      <c r="AO43" s="64" t="s">
        <v>140</v>
      </c>
      <c r="AP43" s="64" t="s">
        <v>140</v>
      </c>
      <c r="AQ43" s="64" t="s">
        <v>140</v>
      </c>
      <c r="AR43" s="64" t="s">
        <v>140</v>
      </c>
      <c r="AS43" s="64" t="s">
        <v>140</v>
      </c>
      <c r="AT43" s="64" t="s">
        <v>140</v>
      </c>
      <c r="AU43" s="64" t="s">
        <v>140</v>
      </c>
      <c r="AV43" s="64" t="s">
        <v>140</v>
      </c>
      <c r="AW43" s="64" t="s">
        <v>140</v>
      </c>
      <c r="AX43" s="64" t="s">
        <v>140</v>
      </c>
      <c r="AY43" s="64" t="s">
        <v>140</v>
      </c>
      <c r="AZ43" s="64" t="s">
        <v>140</v>
      </c>
      <c r="BA43" s="64" t="s">
        <v>140</v>
      </c>
      <c r="BB43" s="64" t="s">
        <v>140</v>
      </c>
      <c r="BC43" s="64" t="s">
        <v>140</v>
      </c>
      <c r="BD43" s="64" t="s">
        <v>140</v>
      </c>
      <c r="BE43" s="64" t="s">
        <v>140</v>
      </c>
      <c r="BF43" s="64" t="s">
        <v>140</v>
      </c>
      <c r="BG43" s="64" t="s">
        <v>140</v>
      </c>
      <c r="BH43" s="64" t="s">
        <v>140</v>
      </c>
      <c r="BI43" s="64" t="s">
        <v>140</v>
      </c>
      <c r="BJ43" s="64" t="s">
        <v>140</v>
      </c>
      <c r="BK43" s="64" t="s">
        <v>140</v>
      </c>
      <c r="BL43" s="64" t="s">
        <v>140</v>
      </c>
      <c r="BM43" s="64" t="s">
        <v>140</v>
      </c>
      <c r="BN43" s="64" t="s">
        <v>140</v>
      </c>
      <c r="BO43" s="64" t="s">
        <v>140</v>
      </c>
      <c r="BP43" s="132">
        <v>23.1</v>
      </c>
      <c r="BQ43" s="122">
        <f t="shared" si="2"/>
        <v>23.1</v>
      </c>
      <c r="BR43" s="4"/>
    </row>
    <row r="44" spans="2:70" x14ac:dyDescent="0.2">
      <c r="B44" s="1" t="str">
        <f t="shared" si="0"/>
        <v>Huasteca_El Encanto</v>
      </c>
      <c r="C44" s="118" t="s">
        <v>0</v>
      </c>
      <c r="D44" s="118" t="s">
        <v>18</v>
      </c>
      <c r="E44" s="118" t="s">
        <v>90</v>
      </c>
      <c r="F44" s="64" t="s">
        <v>140</v>
      </c>
      <c r="G44" s="64" t="s">
        <v>140</v>
      </c>
      <c r="H44" s="64" t="s">
        <v>140</v>
      </c>
      <c r="I44" s="64" t="s">
        <v>140</v>
      </c>
      <c r="J44" s="64" t="s">
        <v>140</v>
      </c>
      <c r="K44" s="64" t="s">
        <v>140</v>
      </c>
      <c r="L44" s="64" t="s">
        <v>140</v>
      </c>
      <c r="M44" s="64" t="s">
        <v>140</v>
      </c>
      <c r="N44" s="64" t="s">
        <v>140</v>
      </c>
      <c r="O44" s="64" t="s">
        <v>140</v>
      </c>
      <c r="P44" s="64" t="s">
        <v>140</v>
      </c>
      <c r="Q44" s="64" t="s">
        <v>140</v>
      </c>
      <c r="R44" s="64" t="s">
        <v>140</v>
      </c>
      <c r="S44" s="64" t="s">
        <v>140</v>
      </c>
      <c r="T44" s="64" t="s">
        <v>140</v>
      </c>
      <c r="U44" s="64" t="s">
        <v>140</v>
      </c>
      <c r="V44" s="64" t="s">
        <v>140</v>
      </c>
      <c r="W44" s="64" t="s">
        <v>140</v>
      </c>
      <c r="X44" s="64" t="s">
        <v>140</v>
      </c>
      <c r="Y44" s="64" t="s">
        <v>140</v>
      </c>
      <c r="Z44" s="64" t="s">
        <v>140</v>
      </c>
      <c r="AA44" s="64" t="s">
        <v>140</v>
      </c>
      <c r="AB44" s="64" t="s">
        <v>140</v>
      </c>
      <c r="AC44" s="64" t="s">
        <v>140</v>
      </c>
      <c r="AD44" s="64" t="s">
        <v>140</v>
      </c>
      <c r="AE44" s="64" t="s">
        <v>140</v>
      </c>
      <c r="AF44" s="64" t="s">
        <v>140</v>
      </c>
      <c r="AG44" s="64" t="s">
        <v>140</v>
      </c>
      <c r="AH44" s="64" t="s">
        <v>140</v>
      </c>
      <c r="AI44" s="64" t="s">
        <v>140</v>
      </c>
      <c r="AJ44" s="132">
        <v>35.1</v>
      </c>
      <c r="AK44" s="121">
        <f t="shared" si="1"/>
        <v>35.1</v>
      </c>
      <c r="AL44" s="64" t="s">
        <v>140</v>
      </c>
      <c r="AM44" s="64" t="s">
        <v>140</v>
      </c>
      <c r="AN44" s="64" t="s">
        <v>140</v>
      </c>
      <c r="AO44" s="64" t="s">
        <v>140</v>
      </c>
      <c r="AP44" s="64" t="s">
        <v>140</v>
      </c>
      <c r="AQ44" s="64" t="s">
        <v>140</v>
      </c>
      <c r="AR44" s="64" t="s">
        <v>140</v>
      </c>
      <c r="AS44" s="64" t="s">
        <v>140</v>
      </c>
      <c r="AT44" s="64" t="s">
        <v>140</v>
      </c>
      <c r="AU44" s="64" t="s">
        <v>140</v>
      </c>
      <c r="AV44" s="64" t="s">
        <v>140</v>
      </c>
      <c r="AW44" s="64" t="s">
        <v>140</v>
      </c>
      <c r="AX44" s="64" t="s">
        <v>140</v>
      </c>
      <c r="AY44" s="64" t="s">
        <v>140</v>
      </c>
      <c r="AZ44" s="64" t="s">
        <v>140</v>
      </c>
      <c r="BA44" s="64" t="s">
        <v>140</v>
      </c>
      <c r="BB44" s="64" t="s">
        <v>140</v>
      </c>
      <c r="BC44" s="64" t="s">
        <v>140</v>
      </c>
      <c r="BD44" s="64" t="s">
        <v>140</v>
      </c>
      <c r="BE44" s="64" t="s">
        <v>140</v>
      </c>
      <c r="BF44" s="64" t="s">
        <v>140</v>
      </c>
      <c r="BG44" s="64" t="s">
        <v>140</v>
      </c>
      <c r="BH44" s="64" t="s">
        <v>140</v>
      </c>
      <c r="BI44" s="64" t="s">
        <v>140</v>
      </c>
      <c r="BJ44" s="64" t="s">
        <v>140</v>
      </c>
      <c r="BK44" s="64" t="s">
        <v>140</v>
      </c>
      <c r="BL44" s="64" t="s">
        <v>140</v>
      </c>
      <c r="BM44" s="64" t="s">
        <v>140</v>
      </c>
      <c r="BN44" s="64" t="s">
        <v>140</v>
      </c>
      <c r="BO44" s="64" t="s">
        <v>140</v>
      </c>
      <c r="BP44" s="132">
        <v>23.1</v>
      </c>
      <c r="BQ44" s="122">
        <f t="shared" si="2"/>
        <v>23.1</v>
      </c>
      <c r="BR44" s="4"/>
    </row>
    <row r="45" spans="2:70" x14ac:dyDescent="0.2">
      <c r="B45" s="1" t="str">
        <f t="shared" si="0"/>
        <v>Huasteca_Tancojol</v>
      </c>
      <c r="C45" s="118" t="s">
        <v>0</v>
      </c>
      <c r="D45" s="118" t="s">
        <v>71</v>
      </c>
      <c r="E45" s="118" t="s">
        <v>90</v>
      </c>
      <c r="F45" s="132">
        <v>37.4</v>
      </c>
      <c r="G45" s="132">
        <v>36.9</v>
      </c>
      <c r="H45" s="132">
        <v>37.6</v>
      </c>
      <c r="I45" s="132">
        <v>37.4</v>
      </c>
      <c r="J45" s="132">
        <v>37.6</v>
      </c>
      <c r="K45" s="132">
        <v>37.6</v>
      </c>
      <c r="L45" s="132">
        <v>38.1</v>
      </c>
      <c r="M45" s="132">
        <v>38.4</v>
      </c>
      <c r="N45" s="132">
        <v>38.299999999999997</v>
      </c>
      <c r="O45" s="132">
        <v>38</v>
      </c>
      <c r="P45" s="132">
        <v>34</v>
      </c>
      <c r="Q45" s="132">
        <v>36.6</v>
      </c>
      <c r="R45" s="132">
        <v>36.799999999999997</v>
      </c>
      <c r="S45" s="132">
        <v>38.5</v>
      </c>
      <c r="T45" s="132">
        <v>37.6</v>
      </c>
      <c r="U45" s="132">
        <v>38.5</v>
      </c>
      <c r="V45" s="132">
        <v>37.700000000000003</v>
      </c>
      <c r="W45" s="132">
        <v>36.6</v>
      </c>
      <c r="X45" s="132">
        <v>40.700000000000003</v>
      </c>
      <c r="Y45" s="132">
        <v>38.1</v>
      </c>
      <c r="Z45" s="132">
        <v>30.5</v>
      </c>
      <c r="AA45" s="132">
        <v>34.1</v>
      </c>
      <c r="AB45" s="132">
        <v>36</v>
      </c>
      <c r="AC45" s="132">
        <v>36</v>
      </c>
      <c r="AD45" s="132">
        <v>34.4</v>
      </c>
      <c r="AE45" s="132">
        <v>34</v>
      </c>
      <c r="AF45" s="132">
        <v>34</v>
      </c>
      <c r="AG45" s="132">
        <v>34.4</v>
      </c>
      <c r="AH45" s="132">
        <v>35.4</v>
      </c>
      <c r="AI45" s="132">
        <v>35.1</v>
      </c>
      <c r="AJ45" s="132">
        <v>35.4</v>
      </c>
      <c r="AK45" s="121">
        <f t="shared" si="1"/>
        <v>36.506451612903234</v>
      </c>
      <c r="AL45" s="132">
        <v>22.1</v>
      </c>
      <c r="AM45" s="132">
        <v>21.4</v>
      </c>
      <c r="AN45" s="132">
        <v>21.9</v>
      </c>
      <c r="AO45" s="132">
        <v>23</v>
      </c>
      <c r="AP45" s="132">
        <v>23.4</v>
      </c>
      <c r="AQ45" s="132">
        <v>22.1</v>
      </c>
      <c r="AR45" s="132">
        <v>23.4</v>
      </c>
      <c r="AS45" s="132">
        <v>24.1</v>
      </c>
      <c r="AT45" s="132">
        <v>25.6</v>
      </c>
      <c r="AU45" s="132">
        <v>23</v>
      </c>
      <c r="AV45" s="132">
        <v>23.3</v>
      </c>
      <c r="AW45" s="132">
        <v>22.8</v>
      </c>
      <c r="AX45" s="132">
        <v>21.4</v>
      </c>
      <c r="AY45" s="132">
        <v>20.399999999999999</v>
      </c>
      <c r="AZ45" s="132">
        <v>22.9</v>
      </c>
      <c r="BA45" s="132">
        <v>22.8</v>
      </c>
      <c r="BB45" s="132">
        <v>19.600000000000001</v>
      </c>
      <c r="BC45" s="132">
        <v>18.399999999999999</v>
      </c>
      <c r="BD45" s="132">
        <v>22</v>
      </c>
      <c r="BE45" s="132">
        <v>19.600000000000001</v>
      </c>
      <c r="BF45" s="132">
        <v>17.899999999999999</v>
      </c>
      <c r="BG45" s="132">
        <v>20.399999999999999</v>
      </c>
      <c r="BH45" s="132">
        <v>22.4</v>
      </c>
      <c r="BI45" s="132">
        <v>22.1</v>
      </c>
      <c r="BJ45" s="132">
        <v>19.2</v>
      </c>
      <c r="BK45" s="132">
        <v>18.899999999999999</v>
      </c>
      <c r="BL45" s="132">
        <v>21.2</v>
      </c>
      <c r="BM45" s="132">
        <v>20.5</v>
      </c>
      <c r="BN45" s="132">
        <v>21</v>
      </c>
      <c r="BO45" s="132">
        <v>21.1</v>
      </c>
      <c r="BP45" s="132">
        <v>21.5</v>
      </c>
      <c r="BQ45" s="122">
        <f t="shared" si="2"/>
        <v>21.593548387096774</v>
      </c>
      <c r="BR45" s="4"/>
    </row>
    <row r="46" spans="2:70" x14ac:dyDescent="0.2">
      <c r="B46" s="1" t="str">
        <f t="shared" si="0"/>
        <v>Huasteca_Est. Rancho El Canal</v>
      </c>
      <c r="C46" s="118" t="s">
        <v>0</v>
      </c>
      <c r="D46" s="118" t="s">
        <v>30</v>
      </c>
      <c r="E46" s="118" t="s">
        <v>31</v>
      </c>
      <c r="F46" s="64" t="s">
        <v>140</v>
      </c>
      <c r="G46" s="64" t="s">
        <v>140</v>
      </c>
      <c r="H46" s="64" t="s">
        <v>140</v>
      </c>
      <c r="I46" s="64" t="s">
        <v>140</v>
      </c>
      <c r="J46" s="64" t="s">
        <v>140</v>
      </c>
      <c r="K46" s="64" t="s">
        <v>140</v>
      </c>
      <c r="L46" s="64" t="s">
        <v>140</v>
      </c>
      <c r="M46" s="64" t="s">
        <v>140</v>
      </c>
      <c r="N46" s="64" t="s">
        <v>140</v>
      </c>
      <c r="O46" s="64" t="s">
        <v>140</v>
      </c>
      <c r="P46" s="64" t="s">
        <v>140</v>
      </c>
      <c r="Q46" s="64" t="s">
        <v>140</v>
      </c>
      <c r="R46" s="64" t="s">
        <v>140</v>
      </c>
      <c r="S46" s="64" t="s">
        <v>140</v>
      </c>
      <c r="T46" s="64" t="s">
        <v>140</v>
      </c>
      <c r="U46" s="64" t="s">
        <v>140</v>
      </c>
      <c r="V46" s="64" t="s">
        <v>140</v>
      </c>
      <c r="W46" s="64" t="s">
        <v>140</v>
      </c>
      <c r="X46" s="64" t="s">
        <v>140</v>
      </c>
      <c r="Y46" s="64" t="s">
        <v>140</v>
      </c>
      <c r="Z46" s="64" t="s">
        <v>140</v>
      </c>
      <c r="AA46" s="64" t="s">
        <v>140</v>
      </c>
      <c r="AB46" s="64" t="s">
        <v>140</v>
      </c>
      <c r="AC46" s="64" t="s">
        <v>140</v>
      </c>
      <c r="AD46" s="64" t="s">
        <v>140</v>
      </c>
      <c r="AE46" s="64" t="s">
        <v>140</v>
      </c>
      <c r="AF46" s="64" t="s">
        <v>140</v>
      </c>
      <c r="AG46" s="64" t="s">
        <v>140</v>
      </c>
      <c r="AH46" s="64" t="s">
        <v>140</v>
      </c>
      <c r="AI46" s="64" t="s">
        <v>140</v>
      </c>
      <c r="AJ46" s="132">
        <v>35.4</v>
      </c>
      <c r="AK46" s="121">
        <f t="shared" si="1"/>
        <v>35.4</v>
      </c>
      <c r="AL46" s="64" t="s">
        <v>140</v>
      </c>
      <c r="AM46" s="64" t="s">
        <v>140</v>
      </c>
      <c r="AN46" s="64" t="s">
        <v>140</v>
      </c>
      <c r="AO46" s="64" t="s">
        <v>140</v>
      </c>
      <c r="AP46" s="64" t="s">
        <v>140</v>
      </c>
      <c r="AQ46" s="64" t="s">
        <v>140</v>
      </c>
      <c r="AR46" s="64" t="s">
        <v>140</v>
      </c>
      <c r="AS46" s="64" t="s">
        <v>140</v>
      </c>
      <c r="AT46" s="64" t="s">
        <v>140</v>
      </c>
      <c r="AU46" s="64" t="s">
        <v>140</v>
      </c>
      <c r="AV46" s="64" t="s">
        <v>140</v>
      </c>
      <c r="AW46" s="64" t="s">
        <v>140</v>
      </c>
      <c r="AX46" s="64" t="s">
        <v>140</v>
      </c>
      <c r="AY46" s="64" t="s">
        <v>140</v>
      </c>
      <c r="AZ46" s="64" t="s">
        <v>140</v>
      </c>
      <c r="BA46" s="64" t="s">
        <v>140</v>
      </c>
      <c r="BB46" s="64" t="s">
        <v>140</v>
      </c>
      <c r="BC46" s="64" t="s">
        <v>140</v>
      </c>
      <c r="BD46" s="64" t="s">
        <v>140</v>
      </c>
      <c r="BE46" s="64" t="s">
        <v>140</v>
      </c>
      <c r="BF46" s="64" t="s">
        <v>140</v>
      </c>
      <c r="BG46" s="64" t="s">
        <v>140</v>
      </c>
      <c r="BH46" s="64" t="s">
        <v>140</v>
      </c>
      <c r="BI46" s="64" t="s">
        <v>140</v>
      </c>
      <c r="BJ46" s="64" t="s">
        <v>140</v>
      </c>
      <c r="BK46" s="64" t="s">
        <v>140</v>
      </c>
      <c r="BL46" s="64" t="s">
        <v>140</v>
      </c>
      <c r="BM46" s="64" t="s">
        <v>140</v>
      </c>
      <c r="BN46" s="64" t="s">
        <v>140</v>
      </c>
      <c r="BO46" s="64" t="s">
        <v>140</v>
      </c>
      <c r="BP46" s="132">
        <v>23.1</v>
      </c>
      <c r="BQ46" s="122">
        <f t="shared" si="2"/>
        <v>23.1</v>
      </c>
      <c r="BR46" s="4"/>
    </row>
    <row r="47" spans="2:70" x14ac:dyDescent="0.2">
      <c r="B47" s="1" t="str">
        <f t="shared" si="0"/>
        <v>Huasteca_Tamasopo</v>
      </c>
      <c r="C47" s="118" t="s">
        <v>0</v>
      </c>
      <c r="D47" s="118" t="s">
        <v>31</v>
      </c>
      <c r="E47" s="118" t="s">
        <v>31</v>
      </c>
      <c r="F47" s="64" t="s">
        <v>140</v>
      </c>
      <c r="G47" s="64" t="s">
        <v>140</v>
      </c>
      <c r="H47" s="64" t="s">
        <v>140</v>
      </c>
      <c r="I47" s="64" t="s">
        <v>140</v>
      </c>
      <c r="J47" s="64" t="s">
        <v>140</v>
      </c>
      <c r="K47" s="64" t="s">
        <v>140</v>
      </c>
      <c r="L47" s="64" t="s">
        <v>140</v>
      </c>
      <c r="M47" s="64" t="s">
        <v>140</v>
      </c>
      <c r="N47" s="64" t="s">
        <v>140</v>
      </c>
      <c r="O47" s="64" t="s">
        <v>140</v>
      </c>
      <c r="P47" s="64" t="s">
        <v>140</v>
      </c>
      <c r="Q47" s="64" t="s">
        <v>140</v>
      </c>
      <c r="R47" s="64" t="s">
        <v>140</v>
      </c>
      <c r="S47" s="64" t="s">
        <v>140</v>
      </c>
      <c r="T47" s="64" t="s">
        <v>140</v>
      </c>
      <c r="U47" s="64" t="s">
        <v>140</v>
      </c>
      <c r="V47" s="64" t="s">
        <v>140</v>
      </c>
      <c r="W47" s="64" t="s">
        <v>140</v>
      </c>
      <c r="X47" s="64" t="s">
        <v>140</v>
      </c>
      <c r="Y47" s="64" t="s">
        <v>140</v>
      </c>
      <c r="Z47" s="64" t="s">
        <v>140</v>
      </c>
      <c r="AA47" s="64" t="s">
        <v>140</v>
      </c>
      <c r="AB47" s="64" t="s">
        <v>140</v>
      </c>
      <c r="AC47" s="64" t="s">
        <v>140</v>
      </c>
      <c r="AD47" s="64" t="s">
        <v>140</v>
      </c>
      <c r="AE47" s="64" t="s">
        <v>140</v>
      </c>
      <c r="AF47" s="64" t="s">
        <v>140</v>
      </c>
      <c r="AG47" s="64" t="s">
        <v>140</v>
      </c>
      <c r="AH47" s="64" t="s">
        <v>140</v>
      </c>
      <c r="AI47" s="64" t="s">
        <v>140</v>
      </c>
      <c r="AJ47" s="132">
        <v>35.4</v>
      </c>
      <c r="AK47" s="121">
        <f t="shared" si="1"/>
        <v>35.4</v>
      </c>
      <c r="AL47" s="64" t="s">
        <v>140</v>
      </c>
      <c r="AM47" s="64" t="s">
        <v>140</v>
      </c>
      <c r="AN47" s="64" t="s">
        <v>140</v>
      </c>
      <c r="AO47" s="64" t="s">
        <v>140</v>
      </c>
      <c r="AP47" s="64" t="s">
        <v>140</v>
      </c>
      <c r="AQ47" s="64" t="s">
        <v>140</v>
      </c>
      <c r="AR47" s="64" t="s">
        <v>140</v>
      </c>
      <c r="AS47" s="64" t="s">
        <v>140</v>
      </c>
      <c r="AT47" s="64" t="s">
        <v>140</v>
      </c>
      <c r="AU47" s="64" t="s">
        <v>140</v>
      </c>
      <c r="AV47" s="64" t="s">
        <v>140</v>
      </c>
      <c r="AW47" s="64" t="s">
        <v>140</v>
      </c>
      <c r="AX47" s="64" t="s">
        <v>140</v>
      </c>
      <c r="AY47" s="64" t="s">
        <v>140</v>
      </c>
      <c r="AZ47" s="64" t="s">
        <v>140</v>
      </c>
      <c r="BA47" s="64" t="s">
        <v>140</v>
      </c>
      <c r="BB47" s="64" t="s">
        <v>140</v>
      </c>
      <c r="BC47" s="64" t="s">
        <v>140</v>
      </c>
      <c r="BD47" s="64" t="s">
        <v>140</v>
      </c>
      <c r="BE47" s="64" t="s">
        <v>140</v>
      </c>
      <c r="BF47" s="64" t="s">
        <v>140</v>
      </c>
      <c r="BG47" s="64" t="s">
        <v>140</v>
      </c>
      <c r="BH47" s="64" t="s">
        <v>140</v>
      </c>
      <c r="BI47" s="64" t="s">
        <v>140</v>
      </c>
      <c r="BJ47" s="64" t="s">
        <v>140</v>
      </c>
      <c r="BK47" s="64" t="s">
        <v>140</v>
      </c>
      <c r="BL47" s="64" t="s">
        <v>140</v>
      </c>
      <c r="BM47" s="64" t="s">
        <v>140</v>
      </c>
      <c r="BN47" s="64" t="s">
        <v>140</v>
      </c>
      <c r="BO47" s="64" t="s">
        <v>140</v>
      </c>
      <c r="BP47" s="132">
        <v>23.1</v>
      </c>
      <c r="BQ47" s="122">
        <f t="shared" si="2"/>
        <v>23.1</v>
      </c>
      <c r="BR47" s="4"/>
    </row>
    <row r="48" spans="2:70" x14ac:dyDescent="0.2">
      <c r="B48" s="1" t="str">
        <f t="shared" si="0"/>
        <v xml:space="preserve">Huasteca_Rancho Progreso </v>
      </c>
      <c r="C48" s="118" t="s">
        <v>0</v>
      </c>
      <c r="D48" s="118" t="s">
        <v>55</v>
      </c>
      <c r="E48" s="118" t="s">
        <v>56</v>
      </c>
      <c r="F48" s="132">
        <v>35.799999999999997</v>
      </c>
      <c r="G48" s="132">
        <v>35</v>
      </c>
      <c r="H48" s="132">
        <v>35.799999999999997</v>
      </c>
      <c r="I48" s="132">
        <v>36.200000000000003</v>
      </c>
      <c r="J48" s="132">
        <v>35.799999999999997</v>
      </c>
      <c r="K48" s="132">
        <v>36.299999999999997</v>
      </c>
      <c r="L48" s="132">
        <v>33.5</v>
      </c>
      <c r="M48" s="132">
        <v>31.5</v>
      </c>
      <c r="N48" s="132" t="s">
        <v>140</v>
      </c>
      <c r="O48" s="132" t="s">
        <v>140</v>
      </c>
      <c r="P48" s="132">
        <v>29.1</v>
      </c>
      <c r="Q48" s="132">
        <v>24.1</v>
      </c>
      <c r="R48" s="132">
        <v>33.200000000000003</v>
      </c>
      <c r="S48" s="132">
        <v>35.9</v>
      </c>
      <c r="T48" s="132">
        <v>35.9</v>
      </c>
      <c r="U48" s="132">
        <v>34.700000000000003</v>
      </c>
      <c r="V48" s="132">
        <v>34.6</v>
      </c>
      <c r="W48" s="64" t="s">
        <v>140</v>
      </c>
      <c r="X48" s="64" t="s">
        <v>140</v>
      </c>
      <c r="Y48" s="64" t="s">
        <v>140</v>
      </c>
      <c r="Z48" s="64" t="s">
        <v>140</v>
      </c>
      <c r="AA48" s="64" t="s">
        <v>140</v>
      </c>
      <c r="AB48" s="64" t="s">
        <v>140</v>
      </c>
      <c r="AC48" s="64" t="s">
        <v>140</v>
      </c>
      <c r="AD48" s="64" t="s">
        <v>140</v>
      </c>
      <c r="AE48" s="64" t="s">
        <v>140</v>
      </c>
      <c r="AF48" s="64" t="s">
        <v>140</v>
      </c>
      <c r="AG48" s="64" t="s">
        <v>140</v>
      </c>
      <c r="AH48" s="64" t="s">
        <v>140</v>
      </c>
      <c r="AI48" s="64" t="s">
        <v>140</v>
      </c>
      <c r="AJ48" s="132">
        <v>35.4</v>
      </c>
      <c r="AK48" s="121">
        <f t="shared" si="1"/>
        <v>33.925000000000004</v>
      </c>
      <c r="AL48" s="132">
        <v>20.9</v>
      </c>
      <c r="AM48" s="132">
        <v>20.6</v>
      </c>
      <c r="AN48" s="132">
        <v>22.1</v>
      </c>
      <c r="AO48" s="132">
        <v>22.1</v>
      </c>
      <c r="AP48" s="132">
        <v>22.3</v>
      </c>
      <c r="AQ48" s="132">
        <v>24.1</v>
      </c>
      <c r="AR48" s="132">
        <v>22.8</v>
      </c>
      <c r="AS48" s="132">
        <v>31.1</v>
      </c>
      <c r="AT48" s="132" t="s">
        <v>140</v>
      </c>
      <c r="AU48" s="132" t="s">
        <v>140</v>
      </c>
      <c r="AV48" s="132">
        <v>28.4</v>
      </c>
      <c r="AW48" s="132">
        <v>23.1</v>
      </c>
      <c r="AX48" s="132">
        <v>20.5</v>
      </c>
      <c r="AY48" s="132">
        <v>19.3</v>
      </c>
      <c r="AZ48" s="132">
        <v>21.8</v>
      </c>
      <c r="BA48" s="132">
        <v>22.4</v>
      </c>
      <c r="BB48" s="132">
        <v>20.3</v>
      </c>
      <c r="BC48" s="64" t="s">
        <v>140</v>
      </c>
      <c r="BD48" s="64" t="s">
        <v>140</v>
      </c>
      <c r="BE48" s="64" t="s">
        <v>140</v>
      </c>
      <c r="BF48" s="64" t="s">
        <v>140</v>
      </c>
      <c r="BG48" s="64" t="s">
        <v>140</v>
      </c>
      <c r="BH48" s="64" t="s">
        <v>140</v>
      </c>
      <c r="BI48" s="64" t="s">
        <v>140</v>
      </c>
      <c r="BJ48" s="64" t="s">
        <v>140</v>
      </c>
      <c r="BK48" s="64" t="s">
        <v>140</v>
      </c>
      <c r="BL48" s="64" t="s">
        <v>140</v>
      </c>
      <c r="BM48" s="64" t="s">
        <v>140</v>
      </c>
      <c r="BN48" s="64" t="s">
        <v>140</v>
      </c>
      <c r="BO48" s="64" t="s">
        <v>140</v>
      </c>
      <c r="BP48" s="132">
        <v>23.1</v>
      </c>
      <c r="BQ48" s="122">
        <f t="shared" si="2"/>
        <v>22.806250000000002</v>
      </c>
      <c r="BR48" s="4"/>
    </row>
    <row r="49" spans="2:70" x14ac:dyDescent="0.2">
      <c r="B49" s="1" t="str">
        <f t="shared" si="0"/>
        <v xml:space="preserve">Huasteca_Tampacoy </v>
      </c>
      <c r="C49" s="118" t="s">
        <v>0</v>
      </c>
      <c r="D49" s="118" t="s">
        <v>68</v>
      </c>
      <c r="E49" s="118" t="s">
        <v>69</v>
      </c>
      <c r="F49" s="132">
        <v>37.9</v>
      </c>
      <c r="G49" s="132">
        <v>38.299999999999997</v>
      </c>
      <c r="H49" s="132">
        <v>39.4</v>
      </c>
      <c r="I49" s="132">
        <v>38.9</v>
      </c>
      <c r="J49" s="132">
        <v>39.5</v>
      </c>
      <c r="K49" s="132">
        <v>38.9</v>
      </c>
      <c r="L49" s="132">
        <v>39.9</v>
      </c>
      <c r="M49" s="132">
        <v>39.799999999999997</v>
      </c>
      <c r="N49" s="132">
        <v>41</v>
      </c>
      <c r="O49" s="132">
        <v>39.200000000000003</v>
      </c>
      <c r="P49" s="132">
        <v>35.9</v>
      </c>
      <c r="Q49" s="132">
        <v>36.200000000000003</v>
      </c>
      <c r="R49" s="132">
        <v>37.700000000000003</v>
      </c>
      <c r="S49" s="132">
        <v>40.4</v>
      </c>
      <c r="T49" s="132">
        <v>36.4</v>
      </c>
      <c r="U49" s="132">
        <v>37.700000000000003</v>
      </c>
      <c r="V49" s="132">
        <v>36.4</v>
      </c>
      <c r="W49" s="132">
        <v>38.4</v>
      </c>
      <c r="X49" s="132">
        <v>41</v>
      </c>
      <c r="Y49" s="132">
        <v>38.5</v>
      </c>
      <c r="Z49" s="132">
        <v>33</v>
      </c>
      <c r="AA49" s="132">
        <v>35.700000000000003</v>
      </c>
      <c r="AB49" s="132">
        <v>36.299999999999997</v>
      </c>
      <c r="AC49" s="132">
        <v>36.5</v>
      </c>
      <c r="AD49" s="132">
        <v>36</v>
      </c>
      <c r="AE49" s="132">
        <v>36</v>
      </c>
      <c r="AF49" s="132">
        <v>35.6</v>
      </c>
      <c r="AG49" s="132">
        <v>35</v>
      </c>
      <c r="AH49" s="132">
        <v>35.5</v>
      </c>
      <c r="AI49" s="132">
        <v>36</v>
      </c>
      <c r="AJ49" s="132">
        <v>36.799999999999997</v>
      </c>
      <c r="AK49" s="121">
        <f t="shared" si="1"/>
        <v>37.541935483870965</v>
      </c>
      <c r="AL49" s="132">
        <v>23.2</v>
      </c>
      <c r="AM49" s="132">
        <v>21.8</v>
      </c>
      <c r="AN49" s="132">
        <v>22.8</v>
      </c>
      <c r="AO49" s="132">
        <v>23.3</v>
      </c>
      <c r="AP49" s="132">
        <v>24.2</v>
      </c>
      <c r="AQ49" s="132">
        <v>23.8</v>
      </c>
      <c r="AR49" s="132">
        <v>24.3</v>
      </c>
      <c r="AS49" s="132">
        <v>25.2</v>
      </c>
      <c r="AT49" s="132">
        <v>25.7</v>
      </c>
      <c r="AU49" s="132">
        <v>23.2</v>
      </c>
      <c r="AV49" s="132">
        <v>22.8</v>
      </c>
      <c r="AW49" s="132">
        <v>23.3</v>
      </c>
      <c r="AX49" s="132">
        <v>22</v>
      </c>
      <c r="AY49" s="132">
        <v>20.3</v>
      </c>
      <c r="AZ49" s="132">
        <v>23.1</v>
      </c>
      <c r="BA49" s="132">
        <v>21.9</v>
      </c>
      <c r="BB49" s="132">
        <v>21.3</v>
      </c>
      <c r="BC49" s="132">
        <v>22.3</v>
      </c>
      <c r="BD49" s="132">
        <v>22.8</v>
      </c>
      <c r="BE49" s="132">
        <v>22.4</v>
      </c>
      <c r="BF49" s="132">
        <v>22.3</v>
      </c>
      <c r="BG49" s="132">
        <v>23.4</v>
      </c>
      <c r="BH49" s="132">
        <v>23.8</v>
      </c>
      <c r="BI49" s="132">
        <v>22.7</v>
      </c>
      <c r="BJ49" s="132">
        <v>22</v>
      </c>
      <c r="BK49" s="132">
        <v>21.2</v>
      </c>
      <c r="BL49" s="132">
        <v>22.1</v>
      </c>
      <c r="BM49" s="132">
        <v>21.8</v>
      </c>
      <c r="BN49" s="132">
        <v>22.5</v>
      </c>
      <c r="BO49" s="132">
        <v>22.3</v>
      </c>
      <c r="BP49" s="132">
        <v>23.1</v>
      </c>
      <c r="BQ49" s="122">
        <f t="shared" si="2"/>
        <v>22.803225806451611</v>
      </c>
      <c r="BR49" s="4"/>
    </row>
    <row r="50" spans="2:70" x14ac:dyDescent="0.2">
      <c r="B50" s="1" t="str">
        <f t="shared" si="0"/>
        <v>Media_Cd. Del Maíz</v>
      </c>
      <c r="C50" s="85" t="s">
        <v>12</v>
      </c>
      <c r="D50" s="85" t="s">
        <v>15</v>
      </c>
      <c r="E50" s="85" t="s">
        <v>15</v>
      </c>
      <c r="F50" s="132">
        <v>26.5</v>
      </c>
      <c r="G50" s="132">
        <v>26.5</v>
      </c>
      <c r="H50" s="132">
        <v>28.4</v>
      </c>
      <c r="I50" s="132">
        <v>29.5</v>
      </c>
      <c r="J50" s="132">
        <v>29.7</v>
      </c>
      <c r="K50" s="132">
        <v>30.1</v>
      </c>
      <c r="L50" s="132">
        <v>30.1</v>
      </c>
      <c r="M50" s="132">
        <v>30</v>
      </c>
      <c r="N50" s="132">
        <v>31.8</v>
      </c>
      <c r="O50" s="132">
        <v>29.4</v>
      </c>
      <c r="P50" s="132">
        <v>27.9</v>
      </c>
      <c r="Q50" s="132">
        <v>25.9</v>
      </c>
      <c r="R50" s="132">
        <v>27.6</v>
      </c>
      <c r="S50" s="132">
        <v>29.5</v>
      </c>
      <c r="T50" s="132">
        <v>29.2</v>
      </c>
      <c r="U50" s="132">
        <v>29.1</v>
      </c>
      <c r="V50" s="132">
        <v>28</v>
      </c>
      <c r="W50" s="132">
        <v>30.9</v>
      </c>
      <c r="X50" s="132">
        <v>32.5</v>
      </c>
      <c r="Y50" s="132">
        <v>32.299999999999997</v>
      </c>
      <c r="Z50" s="132">
        <v>27</v>
      </c>
      <c r="AA50" s="132">
        <v>27.4</v>
      </c>
      <c r="AB50" s="132">
        <v>28.1</v>
      </c>
      <c r="AC50" s="132">
        <v>27.7</v>
      </c>
      <c r="AD50" s="132">
        <v>27.5</v>
      </c>
      <c r="AE50" s="132">
        <v>27.4</v>
      </c>
      <c r="AF50" s="132">
        <v>26.6</v>
      </c>
      <c r="AG50" s="132">
        <v>26.6</v>
      </c>
      <c r="AH50" s="132">
        <v>27.3</v>
      </c>
      <c r="AI50" s="64">
        <v>27.7</v>
      </c>
      <c r="AJ50" s="64">
        <v>28.7</v>
      </c>
      <c r="AK50" s="121">
        <f t="shared" si="1"/>
        <v>28.609677419354838</v>
      </c>
      <c r="AL50" s="132">
        <v>16.100000000000001</v>
      </c>
      <c r="AM50" s="132">
        <v>14.9</v>
      </c>
      <c r="AN50" s="132">
        <v>12.3</v>
      </c>
      <c r="AO50" s="132">
        <v>12.1</v>
      </c>
      <c r="AP50" s="132">
        <v>15.2</v>
      </c>
      <c r="AQ50" s="132">
        <v>15.5</v>
      </c>
      <c r="AR50" s="132">
        <v>14.2</v>
      </c>
      <c r="AS50" s="132">
        <v>14.8</v>
      </c>
      <c r="AT50" s="132">
        <v>14.8</v>
      </c>
      <c r="AU50" s="132">
        <v>15.3</v>
      </c>
      <c r="AV50" s="132">
        <v>11.9</v>
      </c>
      <c r="AW50" s="132">
        <v>16.5</v>
      </c>
      <c r="AX50" s="132">
        <v>14.4</v>
      </c>
      <c r="AY50" s="132">
        <v>12.9</v>
      </c>
      <c r="AZ50" s="132">
        <v>14.4</v>
      </c>
      <c r="BA50" s="132">
        <v>15.3</v>
      </c>
      <c r="BB50" s="132">
        <v>13.7</v>
      </c>
      <c r="BC50" s="132">
        <v>15.8</v>
      </c>
      <c r="BD50" s="132">
        <v>12.6</v>
      </c>
      <c r="BE50" s="132">
        <v>15.7</v>
      </c>
      <c r="BF50" s="132">
        <v>17.3</v>
      </c>
      <c r="BG50" s="132">
        <v>18.399999999999999</v>
      </c>
      <c r="BH50" s="132">
        <v>16.600000000000001</v>
      </c>
      <c r="BI50" s="132">
        <v>13</v>
      </c>
      <c r="BJ50" s="132">
        <v>15.2</v>
      </c>
      <c r="BK50" s="132">
        <v>14.3</v>
      </c>
      <c r="BL50" s="132">
        <v>15.4</v>
      </c>
      <c r="BM50" s="132">
        <v>13.5</v>
      </c>
      <c r="BN50" s="132">
        <v>12.3</v>
      </c>
      <c r="BO50" s="64">
        <v>8.6999999999999993</v>
      </c>
      <c r="BP50" s="64">
        <v>12.7</v>
      </c>
      <c r="BQ50" s="122">
        <f t="shared" si="2"/>
        <v>14.380645161290323</v>
      </c>
      <c r="BR50" s="4"/>
    </row>
    <row r="51" spans="2:70" x14ac:dyDescent="0.2">
      <c r="B51" s="1" t="str">
        <f t="shared" si="0"/>
        <v>Media_CBTA 123</v>
      </c>
      <c r="C51" s="85" t="s">
        <v>12</v>
      </c>
      <c r="D51" s="85" t="s">
        <v>13</v>
      </c>
      <c r="E51" s="85" t="s">
        <v>14</v>
      </c>
      <c r="F51" s="132">
        <v>28.6</v>
      </c>
      <c r="G51" s="132">
        <v>30.8</v>
      </c>
      <c r="H51" s="132">
        <v>32.700000000000003</v>
      </c>
      <c r="I51" s="132">
        <v>33.5</v>
      </c>
      <c r="J51" s="132">
        <v>33.700000000000003</v>
      </c>
      <c r="K51" s="132">
        <v>33.700000000000003</v>
      </c>
      <c r="L51" s="132">
        <v>34.6</v>
      </c>
      <c r="M51" s="132">
        <v>34.299999999999997</v>
      </c>
      <c r="N51" s="132">
        <v>35.9</v>
      </c>
      <c r="O51" s="132">
        <v>32.1</v>
      </c>
      <c r="P51" s="132">
        <v>31.1</v>
      </c>
      <c r="Q51" s="132">
        <v>30</v>
      </c>
      <c r="R51" s="132">
        <v>30.7</v>
      </c>
      <c r="S51" s="132">
        <v>33</v>
      </c>
      <c r="T51" s="132">
        <v>32.700000000000003</v>
      </c>
      <c r="U51" s="132">
        <v>31.5</v>
      </c>
      <c r="V51" s="132">
        <v>30.8</v>
      </c>
      <c r="W51" s="132">
        <v>32.1</v>
      </c>
      <c r="X51" s="132">
        <v>35.700000000000003</v>
      </c>
      <c r="Y51" s="132">
        <v>32</v>
      </c>
      <c r="Z51" s="132">
        <v>27.7</v>
      </c>
      <c r="AA51" s="132">
        <v>29.8</v>
      </c>
      <c r="AB51" s="132">
        <v>28.1</v>
      </c>
      <c r="AC51" s="132">
        <v>30.4</v>
      </c>
      <c r="AD51" s="132">
        <v>30.3</v>
      </c>
      <c r="AE51" s="132">
        <v>30.4</v>
      </c>
      <c r="AF51" s="132">
        <v>30.6</v>
      </c>
      <c r="AG51" s="132">
        <v>30.5</v>
      </c>
      <c r="AH51" s="132">
        <v>30.5</v>
      </c>
      <c r="AI51" s="132">
        <v>31.5</v>
      </c>
      <c r="AJ51" s="132">
        <v>32.1</v>
      </c>
      <c r="AK51" s="121">
        <f t="shared" si="1"/>
        <v>31.658064516129031</v>
      </c>
      <c r="AL51" s="132">
        <v>16.5</v>
      </c>
      <c r="AM51" s="132">
        <v>17.399999999999999</v>
      </c>
      <c r="AN51" s="132">
        <v>16.899999999999999</v>
      </c>
      <c r="AO51" s="132">
        <v>19.7</v>
      </c>
      <c r="AP51" s="132">
        <v>18.399999999999999</v>
      </c>
      <c r="AQ51" s="132">
        <v>19.7</v>
      </c>
      <c r="AR51" s="132">
        <v>17</v>
      </c>
      <c r="AS51" s="132">
        <v>19.899999999999999</v>
      </c>
      <c r="AT51" s="132">
        <v>20.5</v>
      </c>
      <c r="AU51" s="132">
        <v>17.5</v>
      </c>
      <c r="AV51" s="132">
        <v>16.399999999999999</v>
      </c>
      <c r="AW51" s="132">
        <v>17.2</v>
      </c>
      <c r="AX51" s="132">
        <v>16.2</v>
      </c>
      <c r="AY51" s="132">
        <v>14.9</v>
      </c>
      <c r="AZ51" s="132">
        <v>15.8</v>
      </c>
      <c r="BA51" s="132">
        <v>17.899999999999999</v>
      </c>
      <c r="BB51" s="132">
        <v>16.600000000000001</v>
      </c>
      <c r="BC51" s="132">
        <v>16.899999999999999</v>
      </c>
      <c r="BD51" s="132">
        <v>13.2</v>
      </c>
      <c r="BE51" s="132">
        <v>17.600000000000001</v>
      </c>
      <c r="BF51" s="132">
        <v>16.399999999999999</v>
      </c>
      <c r="BG51" s="132">
        <v>18.899999999999999</v>
      </c>
      <c r="BH51" s="132">
        <v>17.3</v>
      </c>
      <c r="BI51" s="132">
        <v>14.6</v>
      </c>
      <c r="BJ51" s="132">
        <v>15.8</v>
      </c>
      <c r="BK51" s="132">
        <v>17.100000000000001</v>
      </c>
      <c r="BL51" s="132">
        <v>17.100000000000001</v>
      </c>
      <c r="BM51" s="132">
        <v>15.3</v>
      </c>
      <c r="BN51" s="132">
        <v>14.6</v>
      </c>
      <c r="BO51" s="132">
        <v>16.399999999999999</v>
      </c>
      <c r="BP51" s="132">
        <v>17.7</v>
      </c>
      <c r="BQ51" s="122">
        <f t="shared" si="2"/>
        <v>17.012903225806454</v>
      </c>
      <c r="BR51" s="4"/>
    </row>
    <row r="52" spans="2:70" x14ac:dyDescent="0.2">
      <c r="B52" s="1" t="str">
        <f t="shared" si="0"/>
        <v>Media_Potrero San Isidro</v>
      </c>
      <c r="C52" s="85" t="s">
        <v>12</v>
      </c>
      <c r="D52" s="85" t="s">
        <v>52</v>
      </c>
      <c r="E52" s="85" t="s">
        <v>53</v>
      </c>
      <c r="F52" s="64" t="s">
        <v>140</v>
      </c>
      <c r="G52" s="64" t="s">
        <v>140</v>
      </c>
      <c r="H52" s="64" t="s">
        <v>140</v>
      </c>
      <c r="I52" s="64" t="s">
        <v>140</v>
      </c>
      <c r="J52" s="64" t="s">
        <v>140</v>
      </c>
      <c r="K52" s="64" t="s">
        <v>140</v>
      </c>
      <c r="L52" s="64" t="s">
        <v>140</v>
      </c>
      <c r="M52" s="64" t="s">
        <v>140</v>
      </c>
      <c r="N52" s="64" t="s">
        <v>140</v>
      </c>
      <c r="O52" s="64" t="s">
        <v>140</v>
      </c>
      <c r="P52" s="64" t="s">
        <v>140</v>
      </c>
      <c r="Q52" s="64" t="s">
        <v>140</v>
      </c>
      <c r="R52" s="64" t="s">
        <v>140</v>
      </c>
      <c r="S52" s="64" t="s">
        <v>140</v>
      </c>
      <c r="T52" s="64" t="s">
        <v>140</v>
      </c>
      <c r="U52" s="64" t="s">
        <v>140</v>
      </c>
      <c r="V52" s="64" t="s">
        <v>140</v>
      </c>
      <c r="W52" s="64" t="s">
        <v>140</v>
      </c>
      <c r="X52" s="64" t="s">
        <v>140</v>
      </c>
      <c r="Y52" s="64" t="s">
        <v>140</v>
      </c>
      <c r="Z52" s="64" t="s">
        <v>140</v>
      </c>
      <c r="AA52" s="64" t="s">
        <v>140</v>
      </c>
      <c r="AB52" s="64" t="s">
        <v>140</v>
      </c>
      <c r="AC52" s="64" t="s">
        <v>140</v>
      </c>
      <c r="AD52" s="64" t="s">
        <v>140</v>
      </c>
      <c r="AE52" s="64" t="s">
        <v>140</v>
      </c>
      <c r="AF52" s="64" t="s">
        <v>140</v>
      </c>
      <c r="AG52" s="64" t="s">
        <v>140</v>
      </c>
      <c r="AH52" s="64" t="s">
        <v>140</v>
      </c>
      <c r="AI52" s="64" t="s">
        <v>140</v>
      </c>
      <c r="AJ52" s="132">
        <v>32.1</v>
      </c>
      <c r="AK52" s="121">
        <f t="shared" si="1"/>
        <v>32.1</v>
      </c>
      <c r="AL52" s="64" t="s">
        <v>140</v>
      </c>
      <c r="AM52" s="64" t="s">
        <v>140</v>
      </c>
      <c r="AN52" s="64" t="s">
        <v>140</v>
      </c>
      <c r="AO52" s="64" t="s">
        <v>140</v>
      </c>
      <c r="AP52" s="64" t="s">
        <v>140</v>
      </c>
      <c r="AQ52" s="64" t="s">
        <v>140</v>
      </c>
      <c r="AR52" s="64" t="s">
        <v>140</v>
      </c>
      <c r="AS52" s="64" t="s">
        <v>140</v>
      </c>
      <c r="AT52" s="64" t="s">
        <v>140</v>
      </c>
      <c r="AU52" s="64" t="s">
        <v>140</v>
      </c>
      <c r="AV52" s="64" t="s">
        <v>140</v>
      </c>
      <c r="AW52" s="64" t="s">
        <v>140</v>
      </c>
      <c r="AX52" s="64" t="s">
        <v>140</v>
      </c>
      <c r="AY52" s="64" t="s">
        <v>140</v>
      </c>
      <c r="AZ52" s="64" t="s">
        <v>140</v>
      </c>
      <c r="BA52" s="64" t="s">
        <v>140</v>
      </c>
      <c r="BB52" s="64" t="s">
        <v>140</v>
      </c>
      <c r="BC52" s="64" t="s">
        <v>140</v>
      </c>
      <c r="BD52" s="64" t="s">
        <v>140</v>
      </c>
      <c r="BE52" s="64" t="s">
        <v>140</v>
      </c>
      <c r="BF52" s="64" t="s">
        <v>140</v>
      </c>
      <c r="BG52" s="64" t="s">
        <v>140</v>
      </c>
      <c r="BH52" s="64" t="s">
        <v>140</v>
      </c>
      <c r="BI52" s="64" t="s">
        <v>140</v>
      </c>
      <c r="BJ52" s="64" t="s">
        <v>140</v>
      </c>
      <c r="BK52" s="64" t="s">
        <v>140</v>
      </c>
      <c r="BL52" s="64" t="s">
        <v>140</v>
      </c>
      <c r="BM52" s="64" t="s">
        <v>140</v>
      </c>
      <c r="BN52" s="64" t="s">
        <v>140</v>
      </c>
      <c r="BO52" s="64" t="s">
        <v>140</v>
      </c>
      <c r="BP52" s="132">
        <v>17.7</v>
      </c>
      <c r="BQ52" s="122">
        <f t="shared" si="2"/>
        <v>17.7</v>
      </c>
      <c r="BR52" s="4"/>
    </row>
    <row r="53" spans="2:70" ht="13.5" customHeight="1" x14ac:dyDescent="0.2">
      <c r="B53" s="1" t="str">
        <f t="shared" si="0"/>
        <v>Media_El Naranjal</v>
      </c>
      <c r="C53" s="85" t="s">
        <v>12</v>
      </c>
      <c r="D53" s="85" t="s">
        <v>23</v>
      </c>
      <c r="E53" s="85" t="s">
        <v>24</v>
      </c>
      <c r="F53" s="132">
        <v>31</v>
      </c>
      <c r="G53" s="132">
        <v>31.4</v>
      </c>
      <c r="H53" s="132">
        <v>32.5</v>
      </c>
      <c r="I53" s="132">
        <v>32.799999999999997</v>
      </c>
      <c r="J53" s="132">
        <v>32.9</v>
      </c>
      <c r="K53" s="132">
        <v>33.200000000000003</v>
      </c>
      <c r="L53" s="132">
        <v>34.5</v>
      </c>
      <c r="M53" s="132">
        <v>33.799999999999997</v>
      </c>
      <c r="N53" s="132">
        <v>34.9</v>
      </c>
      <c r="O53" s="132">
        <v>33.299999999999997</v>
      </c>
      <c r="P53" s="132">
        <v>31.9</v>
      </c>
      <c r="Q53" s="132">
        <v>29.3</v>
      </c>
      <c r="R53" s="132">
        <v>29.4</v>
      </c>
      <c r="S53" s="132">
        <v>31.7</v>
      </c>
      <c r="T53" s="132">
        <v>31.6</v>
      </c>
      <c r="U53" s="132">
        <v>33.1</v>
      </c>
      <c r="V53" s="132">
        <v>31.8</v>
      </c>
      <c r="W53" s="132">
        <v>34</v>
      </c>
      <c r="X53" s="132">
        <v>34.200000000000003</v>
      </c>
      <c r="Y53" s="132">
        <v>33.200000000000003</v>
      </c>
      <c r="Z53" s="132">
        <v>28.6</v>
      </c>
      <c r="AA53" s="132">
        <v>29.9</v>
      </c>
      <c r="AB53" s="132">
        <v>31.3</v>
      </c>
      <c r="AC53" s="132">
        <v>30.5</v>
      </c>
      <c r="AD53" s="132">
        <v>32</v>
      </c>
      <c r="AE53" s="132">
        <v>29.6</v>
      </c>
      <c r="AF53" s="132">
        <v>29.5</v>
      </c>
      <c r="AG53" s="132">
        <v>30.6</v>
      </c>
      <c r="AH53" s="132">
        <v>31.3</v>
      </c>
      <c r="AI53" s="132">
        <v>32.1</v>
      </c>
      <c r="AJ53" s="132">
        <v>32.4</v>
      </c>
      <c r="AK53" s="121">
        <f t="shared" si="1"/>
        <v>31.880645161290321</v>
      </c>
      <c r="AL53" s="132">
        <v>16</v>
      </c>
      <c r="AM53" s="132">
        <v>18.3</v>
      </c>
      <c r="AN53" s="132">
        <v>17</v>
      </c>
      <c r="AO53" s="132">
        <v>18.5</v>
      </c>
      <c r="AP53" s="132">
        <v>19.100000000000001</v>
      </c>
      <c r="AQ53" s="132">
        <v>19.2</v>
      </c>
      <c r="AR53" s="132">
        <v>18.5</v>
      </c>
      <c r="AS53" s="132">
        <v>20.2</v>
      </c>
      <c r="AT53" s="132">
        <v>18.5</v>
      </c>
      <c r="AU53" s="132">
        <v>18.600000000000001</v>
      </c>
      <c r="AV53" s="132">
        <v>15.2</v>
      </c>
      <c r="AW53" s="132">
        <v>18.8</v>
      </c>
      <c r="AX53" s="132">
        <v>15.9</v>
      </c>
      <c r="AY53" s="132">
        <v>14.8</v>
      </c>
      <c r="AZ53" s="132">
        <v>14.4</v>
      </c>
      <c r="BA53" s="132">
        <v>18.2</v>
      </c>
      <c r="BB53" s="132">
        <v>16.5</v>
      </c>
      <c r="BC53" s="132">
        <v>17.899999999999999</v>
      </c>
      <c r="BD53" s="132">
        <v>14.5</v>
      </c>
      <c r="BE53" s="132">
        <v>18.600000000000001</v>
      </c>
      <c r="BF53" s="132">
        <v>17.8</v>
      </c>
      <c r="BG53" s="132">
        <v>19.5</v>
      </c>
      <c r="BH53" s="132">
        <v>18.399999999999999</v>
      </c>
      <c r="BI53" s="132">
        <v>15.3</v>
      </c>
      <c r="BJ53" s="132">
        <v>16.3</v>
      </c>
      <c r="BK53" s="132">
        <v>16</v>
      </c>
      <c r="BL53" s="132">
        <v>16.5</v>
      </c>
      <c r="BM53" s="132">
        <v>14.7</v>
      </c>
      <c r="BN53" s="132">
        <v>15.5</v>
      </c>
      <c r="BO53" s="132">
        <v>17.8</v>
      </c>
      <c r="BP53" s="132">
        <v>19.600000000000001</v>
      </c>
      <c r="BQ53" s="122">
        <f t="shared" si="2"/>
        <v>17.293548387096774</v>
      </c>
      <c r="BR53" s="4"/>
    </row>
    <row r="54" spans="2:70" x14ac:dyDescent="0.2">
      <c r="B54" s="1" t="str">
        <f t="shared" si="0"/>
        <v>Media_Progreso</v>
      </c>
      <c r="C54" s="85" t="s">
        <v>12</v>
      </c>
      <c r="D54" s="85" t="s">
        <v>54</v>
      </c>
      <c r="E54" s="85" t="s">
        <v>24</v>
      </c>
      <c r="F54" s="132">
        <v>29.9</v>
      </c>
      <c r="G54" s="132">
        <v>31.1</v>
      </c>
      <c r="H54" s="132">
        <v>34.200000000000003</v>
      </c>
      <c r="I54" s="132">
        <v>33.9</v>
      </c>
      <c r="J54" s="132">
        <v>34.200000000000003</v>
      </c>
      <c r="K54" s="132">
        <v>35</v>
      </c>
      <c r="L54" s="132">
        <v>35.799999999999997</v>
      </c>
      <c r="M54" s="132">
        <v>35.299999999999997</v>
      </c>
      <c r="N54" s="132">
        <v>36.9</v>
      </c>
      <c r="O54" s="132">
        <v>34</v>
      </c>
      <c r="P54" s="132">
        <v>32.6</v>
      </c>
      <c r="Q54" s="132">
        <v>29.5</v>
      </c>
      <c r="R54" s="132">
        <v>31.1</v>
      </c>
      <c r="S54" s="132">
        <v>33.5</v>
      </c>
      <c r="T54" s="132">
        <v>32.6</v>
      </c>
      <c r="U54" s="132">
        <v>34</v>
      </c>
      <c r="V54" s="132">
        <v>31.2</v>
      </c>
      <c r="W54" s="132">
        <v>33</v>
      </c>
      <c r="X54" s="132">
        <v>35.9</v>
      </c>
      <c r="Y54" s="132">
        <v>33.700000000000003</v>
      </c>
      <c r="Z54" s="132">
        <v>28.1</v>
      </c>
      <c r="AA54" s="132">
        <v>30.5</v>
      </c>
      <c r="AB54" s="132">
        <v>29.2</v>
      </c>
      <c r="AC54" s="132">
        <v>31.3</v>
      </c>
      <c r="AD54" s="132">
        <v>31</v>
      </c>
      <c r="AE54" s="132">
        <v>31.1</v>
      </c>
      <c r="AF54" s="132">
        <v>30.3</v>
      </c>
      <c r="AG54" s="132">
        <v>31.9</v>
      </c>
      <c r="AH54" s="132">
        <v>31.7</v>
      </c>
      <c r="AI54" s="132">
        <v>32.299999999999997</v>
      </c>
      <c r="AJ54" s="132">
        <v>33.200000000000003</v>
      </c>
      <c r="AK54" s="121">
        <f t="shared" si="1"/>
        <v>32.516129032258071</v>
      </c>
      <c r="AL54" s="132">
        <v>17.5</v>
      </c>
      <c r="AM54" s="132">
        <v>18</v>
      </c>
      <c r="AN54" s="132">
        <v>16.899999999999999</v>
      </c>
      <c r="AO54" s="132">
        <v>17.8</v>
      </c>
      <c r="AP54" s="132">
        <v>18</v>
      </c>
      <c r="AQ54" s="132">
        <v>18.399999999999999</v>
      </c>
      <c r="AR54" s="132">
        <v>18.899999999999999</v>
      </c>
      <c r="AS54" s="132">
        <v>20</v>
      </c>
      <c r="AT54" s="132">
        <v>19.399999999999999</v>
      </c>
      <c r="AU54" s="132">
        <v>17.7</v>
      </c>
      <c r="AV54" s="132">
        <v>16.100000000000001</v>
      </c>
      <c r="AW54" s="132">
        <v>18.2</v>
      </c>
      <c r="AX54" s="132">
        <v>16.100000000000001</v>
      </c>
      <c r="AY54" s="132">
        <v>15.1</v>
      </c>
      <c r="AZ54" s="132">
        <v>16</v>
      </c>
      <c r="BA54" s="132">
        <v>18.5</v>
      </c>
      <c r="BB54" s="132">
        <v>16.7</v>
      </c>
      <c r="BC54" s="132">
        <v>17.399999999999999</v>
      </c>
      <c r="BD54" s="132">
        <v>14.1</v>
      </c>
      <c r="BE54" s="132">
        <v>18.5</v>
      </c>
      <c r="BF54" s="132">
        <v>18.100000000000001</v>
      </c>
      <c r="BG54" s="132">
        <v>19.600000000000001</v>
      </c>
      <c r="BH54" s="132">
        <v>17.899999999999999</v>
      </c>
      <c r="BI54" s="132">
        <v>14.8</v>
      </c>
      <c r="BJ54" s="132">
        <v>16.399999999999999</v>
      </c>
      <c r="BK54" s="132">
        <v>16.8</v>
      </c>
      <c r="BL54" s="132">
        <v>16.5</v>
      </c>
      <c r="BM54" s="132">
        <v>15.9</v>
      </c>
      <c r="BN54" s="132">
        <v>15</v>
      </c>
      <c r="BO54" s="132">
        <v>17.2</v>
      </c>
      <c r="BP54" s="132">
        <v>18.600000000000001</v>
      </c>
      <c r="BQ54" s="122">
        <f t="shared" si="2"/>
        <v>17.293548387096774</v>
      </c>
      <c r="BR54" s="4"/>
    </row>
    <row r="55" spans="2:70" x14ac:dyDescent="0.2">
      <c r="B55" s="1" t="str">
        <f t="shared" si="0"/>
        <v xml:space="preserve">Media_Palo Alto </v>
      </c>
      <c r="C55" s="85" t="s">
        <v>12</v>
      </c>
      <c r="D55" s="85" t="s">
        <v>46</v>
      </c>
      <c r="E55" s="85" t="s">
        <v>47</v>
      </c>
      <c r="F55" s="132">
        <v>34.299999999999997</v>
      </c>
      <c r="G55" s="132">
        <v>33.299999999999997</v>
      </c>
      <c r="H55" s="132">
        <v>34.799999999999997</v>
      </c>
      <c r="I55" s="132">
        <v>33.799999999999997</v>
      </c>
      <c r="J55" s="132">
        <v>35</v>
      </c>
      <c r="K55" s="132">
        <v>35.700000000000003</v>
      </c>
      <c r="L55" s="132">
        <v>36.9</v>
      </c>
      <c r="M55" s="132">
        <v>35.6</v>
      </c>
      <c r="N55" s="132">
        <v>38.299999999999997</v>
      </c>
      <c r="O55" s="132">
        <v>35.6</v>
      </c>
      <c r="P55" s="132">
        <v>34</v>
      </c>
      <c r="Q55" s="132">
        <v>32.299999999999997</v>
      </c>
      <c r="R55" s="132">
        <v>31.7</v>
      </c>
      <c r="S55" s="132">
        <v>34.4</v>
      </c>
      <c r="T55" s="132">
        <v>34.5</v>
      </c>
      <c r="U55" s="132">
        <v>34.9</v>
      </c>
      <c r="V55" s="132">
        <v>33</v>
      </c>
      <c r="W55" s="132">
        <v>35.4</v>
      </c>
      <c r="X55" s="132">
        <v>36.9</v>
      </c>
      <c r="Y55" s="132">
        <v>34.299999999999997</v>
      </c>
      <c r="Z55" s="132">
        <v>30.8</v>
      </c>
      <c r="AA55" s="132">
        <v>32</v>
      </c>
      <c r="AB55" s="132">
        <v>32.6</v>
      </c>
      <c r="AC55" s="132">
        <v>31.9</v>
      </c>
      <c r="AD55" s="132">
        <v>32.200000000000003</v>
      </c>
      <c r="AE55" s="132">
        <v>32.5</v>
      </c>
      <c r="AF55" s="132">
        <v>29.6</v>
      </c>
      <c r="AG55" s="132">
        <v>31.7</v>
      </c>
      <c r="AH55" s="132">
        <v>32</v>
      </c>
      <c r="AI55" s="132">
        <v>32.799999999999997</v>
      </c>
      <c r="AJ55" s="132">
        <v>33.5</v>
      </c>
      <c r="AK55" s="121">
        <f t="shared" si="1"/>
        <v>33.751612903225805</v>
      </c>
      <c r="AL55" s="132">
        <v>16.600000000000001</v>
      </c>
      <c r="AM55" s="132">
        <v>17.2</v>
      </c>
      <c r="AN55" s="132">
        <v>17.100000000000001</v>
      </c>
      <c r="AO55" s="132">
        <v>21</v>
      </c>
      <c r="AP55" s="132">
        <v>21.1</v>
      </c>
      <c r="AQ55" s="132">
        <v>21</v>
      </c>
      <c r="AR55" s="132">
        <v>18.3</v>
      </c>
      <c r="AS55" s="132">
        <v>20.100000000000001</v>
      </c>
      <c r="AT55" s="132">
        <v>21.4</v>
      </c>
      <c r="AU55" s="132">
        <v>20</v>
      </c>
      <c r="AV55" s="132">
        <v>17.399999999999999</v>
      </c>
      <c r="AW55" s="132">
        <v>19</v>
      </c>
      <c r="AX55" s="132">
        <v>16.8</v>
      </c>
      <c r="AY55" s="132">
        <v>16.5</v>
      </c>
      <c r="AZ55" s="132">
        <v>16.2</v>
      </c>
      <c r="BA55" s="132">
        <v>19.100000000000001</v>
      </c>
      <c r="BB55" s="132">
        <v>16.899999999999999</v>
      </c>
      <c r="BC55" s="132">
        <v>18.600000000000001</v>
      </c>
      <c r="BD55" s="132">
        <v>16.600000000000001</v>
      </c>
      <c r="BE55" s="132">
        <v>17.3</v>
      </c>
      <c r="BF55" s="132">
        <v>18.5</v>
      </c>
      <c r="BG55" s="132">
        <v>20</v>
      </c>
      <c r="BH55" s="132">
        <v>19.5</v>
      </c>
      <c r="BI55" s="132">
        <v>18.600000000000001</v>
      </c>
      <c r="BJ55" s="132">
        <v>18.399999999999999</v>
      </c>
      <c r="BK55" s="132">
        <v>16.899999999999999</v>
      </c>
      <c r="BL55" s="132">
        <v>17.3</v>
      </c>
      <c r="BM55" s="132">
        <v>17.100000000000001</v>
      </c>
      <c r="BN55" s="132">
        <v>16.899999999999999</v>
      </c>
      <c r="BO55" s="132">
        <v>17.5</v>
      </c>
      <c r="BP55" s="132">
        <v>19</v>
      </c>
      <c r="BQ55" s="122">
        <f t="shared" si="2"/>
        <v>18.319354838709678</v>
      </c>
      <c r="BR55" s="4"/>
    </row>
    <row r="56" spans="2:70" x14ac:dyDescent="0.2">
      <c r="B56" s="1" t="str">
        <f t="shared" si="0"/>
        <v xml:space="preserve">Media _Rayón </v>
      </c>
      <c r="C56" s="85" t="s">
        <v>57</v>
      </c>
      <c r="D56" s="85" t="s">
        <v>58</v>
      </c>
      <c r="E56" s="85" t="s">
        <v>58</v>
      </c>
      <c r="F56" s="132">
        <v>31.4</v>
      </c>
      <c r="G56" s="132">
        <v>29.7</v>
      </c>
      <c r="H56" s="132">
        <v>30.8</v>
      </c>
      <c r="I56" s="132">
        <v>31.6</v>
      </c>
      <c r="J56" s="132">
        <v>31.1</v>
      </c>
      <c r="K56" s="132">
        <v>32.1</v>
      </c>
      <c r="L56" s="132">
        <v>32.1</v>
      </c>
      <c r="M56" s="132">
        <v>31.1</v>
      </c>
      <c r="N56" s="132">
        <v>35</v>
      </c>
      <c r="O56" s="132">
        <v>31.9</v>
      </c>
      <c r="P56" s="132">
        <v>30.9</v>
      </c>
      <c r="Q56" s="132">
        <v>29.3</v>
      </c>
      <c r="R56" s="132">
        <v>28.6</v>
      </c>
      <c r="S56" s="132">
        <v>30.9</v>
      </c>
      <c r="T56" s="132">
        <v>30.8</v>
      </c>
      <c r="U56" s="132">
        <v>31.1</v>
      </c>
      <c r="V56" s="132">
        <v>30.7</v>
      </c>
      <c r="W56" s="132">
        <v>33</v>
      </c>
      <c r="X56" s="132">
        <v>35.200000000000003</v>
      </c>
      <c r="Y56" s="132">
        <v>33.5</v>
      </c>
      <c r="Z56" s="132">
        <v>28.3</v>
      </c>
      <c r="AA56" s="132">
        <v>28.9</v>
      </c>
      <c r="AB56" s="132">
        <v>30.2</v>
      </c>
      <c r="AC56" s="132">
        <v>29.6</v>
      </c>
      <c r="AD56" s="132">
        <v>29.9</v>
      </c>
      <c r="AE56" s="132">
        <v>29.8</v>
      </c>
      <c r="AF56" s="132">
        <v>27.1</v>
      </c>
      <c r="AG56" s="132">
        <v>28.3</v>
      </c>
      <c r="AH56" s="132">
        <v>28.2</v>
      </c>
      <c r="AI56" s="132">
        <v>28.8</v>
      </c>
      <c r="AJ56" s="132">
        <v>29.2</v>
      </c>
      <c r="AK56" s="121">
        <f t="shared" si="1"/>
        <v>30.616129032258065</v>
      </c>
      <c r="AL56" s="132">
        <v>16.5</v>
      </c>
      <c r="AM56" s="132">
        <v>16.7</v>
      </c>
      <c r="AN56" s="132">
        <v>16.399999999999999</v>
      </c>
      <c r="AO56" s="132">
        <v>16.8</v>
      </c>
      <c r="AP56" s="132">
        <v>20.100000000000001</v>
      </c>
      <c r="AQ56" s="132">
        <v>18.7</v>
      </c>
      <c r="AR56" s="132">
        <v>18.100000000000001</v>
      </c>
      <c r="AS56" s="132">
        <v>18.5</v>
      </c>
      <c r="AT56" s="132">
        <v>20.8</v>
      </c>
      <c r="AU56" s="132">
        <v>19.600000000000001</v>
      </c>
      <c r="AV56" s="132">
        <v>15.4</v>
      </c>
      <c r="AW56" s="132">
        <v>17.899999999999999</v>
      </c>
      <c r="AX56" s="132">
        <v>17.2</v>
      </c>
      <c r="AY56" s="132">
        <v>15.9</v>
      </c>
      <c r="AZ56" s="132">
        <v>16.600000000000001</v>
      </c>
      <c r="BA56" s="132">
        <v>19</v>
      </c>
      <c r="BB56" s="132">
        <v>15.2</v>
      </c>
      <c r="BC56" s="132">
        <v>16.7</v>
      </c>
      <c r="BD56" s="132">
        <v>16.100000000000001</v>
      </c>
      <c r="BE56" s="132">
        <v>17.7</v>
      </c>
      <c r="BF56" s="132">
        <v>18.399999999999999</v>
      </c>
      <c r="BG56" s="132">
        <v>19.7</v>
      </c>
      <c r="BH56" s="132">
        <v>18.600000000000001</v>
      </c>
      <c r="BI56" s="132">
        <v>16.5</v>
      </c>
      <c r="BJ56" s="132">
        <v>16.600000000000001</v>
      </c>
      <c r="BK56" s="132">
        <v>16.5</v>
      </c>
      <c r="BL56" s="132">
        <v>16.399999999999999</v>
      </c>
      <c r="BM56" s="132">
        <v>16.3</v>
      </c>
      <c r="BN56" s="132">
        <v>16.2</v>
      </c>
      <c r="BO56" s="132">
        <v>17</v>
      </c>
      <c r="BP56" s="132">
        <v>18.2</v>
      </c>
      <c r="BQ56" s="122">
        <f t="shared" si="2"/>
        <v>17.429032258064517</v>
      </c>
      <c r="BR56" s="4"/>
    </row>
    <row r="57" spans="2:70" x14ac:dyDescent="0.2">
      <c r="B57" s="1" t="str">
        <f t="shared" si="0"/>
        <v>Altiplano_Matehuala</v>
      </c>
      <c r="C57" s="6" t="s">
        <v>3</v>
      </c>
      <c r="D57" s="6" t="s">
        <v>29</v>
      </c>
      <c r="E57" s="6" t="s">
        <v>29</v>
      </c>
      <c r="F57" s="64">
        <v>33</v>
      </c>
      <c r="G57" s="64">
        <v>30</v>
      </c>
      <c r="H57" s="64">
        <v>34</v>
      </c>
      <c r="I57" s="64">
        <v>35</v>
      </c>
      <c r="J57" s="64">
        <v>34</v>
      </c>
      <c r="K57" s="64">
        <v>35</v>
      </c>
      <c r="L57" s="64">
        <v>36</v>
      </c>
      <c r="M57" s="64">
        <v>35</v>
      </c>
      <c r="N57" s="64">
        <v>36</v>
      </c>
      <c r="O57" s="64">
        <v>32</v>
      </c>
      <c r="P57" s="64">
        <v>33</v>
      </c>
      <c r="Q57" s="64">
        <v>31</v>
      </c>
      <c r="R57" s="64">
        <v>32</v>
      </c>
      <c r="S57" s="64">
        <v>33</v>
      </c>
      <c r="T57" s="64">
        <v>35</v>
      </c>
      <c r="U57" s="64">
        <v>32</v>
      </c>
      <c r="V57" s="64">
        <v>31</v>
      </c>
      <c r="W57" s="64">
        <v>30</v>
      </c>
      <c r="X57" s="64">
        <v>32</v>
      </c>
      <c r="Y57" s="64">
        <v>33</v>
      </c>
      <c r="Z57" s="64">
        <v>30</v>
      </c>
      <c r="AA57" s="64">
        <v>29</v>
      </c>
      <c r="AB57" s="64">
        <v>31</v>
      </c>
      <c r="AC57" s="64">
        <v>31</v>
      </c>
      <c r="AD57" s="64">
        <v>33</v>
      </c>
      <c r="AE57" s="64">
        <v>31</v>
      </c>
      <c r="AF57" s="64">
        <v>31</v>
      </c>
      <c r="AG57" s="64">
        <v>32</v>
      </c>
      <c r="AH57" s="64">
        <v>32</v>
      </c>
      <c r="AI57" s="64">
        <v>32</v>
      </c>
      <c r="AJ57" s="64">
        <v>32</v>
      </c>
      <c r="AK57" s="121">
        <f t="shared" si="1"/>
        <v>32.451612903225808</v>
      </c>
      <c r="AL57" s="64">
        <v>15</v>
      </c>
      <c r="AM57" s="64">
        <v>15</v>
      </c>
      <c r="AN57" s="64">
        <v>16</v>
      </c>
      <c r="AO57" s="64">
        <v>16</v>
      </c>
      <c r="AP57" s="64">
        <v>16</v>
      </c>
      <c r="AQ57" s="64">
        <v>16</v>
      </c>
      <c r="AR57" s="64">
        <v>17</v>
      </c>
      <c r="AS57" s="64">
        <v>15</v>
      </c>
      <c r="AT57" s="64">
        <v>14</v>
      </c>
      <c r="AU57" s="64">
        <v>15</v>
      </c>
      <c r="AV57" s="64">
        <v>15</v>
      </c>
      <c r="AW57" s="64">
        <v>15</v>
      </c>
      <c r="AX57" s="64">
        <v>14</v>
      </c>
      <c r="AY57" s="64">
        <v>14</v>
      </c>
      <c r="AZ57" s="64">
        <v>16</v>
      </c>
      <c r="BA57" s="64">
        <v>15</v>
      </c>
      <c r="BB57" s="64">
        <v>13</v>
      </c>
      <c r="BC57" s="64">
        <v>13</v>
      </c>
      <c r="BD57" s="64">
        <v>13</v>
      </c>
      <c r="BE57" s="64">
        <v>15</v>
      </c>
      <c r="BF57" s="64">
        <v>15</v>
      </c>
      <c r="BG57" s="64">
        <v>15</v>
      </c>
      <c r="BH57" s="64">
        <v>14</v>
      </c>
      <c r="BI57" s="64">
        <v>14</v>
      </c>
      <c r="BJ57" s="64">
        <v>12</v>
      </c>
      <c r="BK57" s="64">
        <v>13</v>
      </c>
      <c r="BL57" s="64">
        <v>14</v>
      </c>
      <c r="BM57" s="64">
        <v>14</v>
      </c>
      <c r="BN57" s="64">
        <v>14</v>
      </c>
      <c r="BO57" s="64">
        <v>14</v>
      </c>
      <c r="BP57" s="64">
        <v>15</v>
      </c>
      <c r="BQ57" s="122">
        <f t="shared" si="2"/>
        <v>14.580645161290322</v>
      </c>
    </row>
    <row r="58" spans="2:70" x14ac:dyDescent="0.2">
      <c r="B58" s="1" t="str">
        <f t="shared" si="0"/>
        <v>Altiplano_Villa de Ramos</v>
      </c>
      <c r="C58" s="6" t="s">
        <v>3</v>
      </c>
      <c r="D58" s="6" t="s">
        <v>11</v>
      </c>
      <c r="E58" s="6" t="s">
        <v>11</v>
      </c>
      <c r="F58" s="64" t="s">
        <v>140</v>
      </c>
      <c r="G58" s="64" t="s">
        <v>140</v>
      </c>
      <c r="H58" s="64" t="s">
        <v>140</v>
      </c>
      <c r="I58" s="64" t="s">
        <v>140</v>
      </c>
      <c r="J58" s="64" t="s">
        <v>140</v>
      </c>
      <c r="K58" s="64" t="s">
        <v>140</v>
      </c>
      <c r="L58" s="64" t="s">
        <v>140</v>
      </c>
      <c r="M58" s="64" t="s">
        <v>140</v>
      </c>
      <c r="N58" s="64" t="s">
        <v>140</v>
      </c>
      <c r="O58" s="64" t="s">
        <v>140</v>
      </c>
      <c r="P58" s="64" t="s">
        <v>140</v>
      </c>
      <c r="Q58" s="64" t="s">
        <v>140</v>
      </c>
      <c r="R58" s="64" t="s">
        <v>140</v>
      </c>
      <c r="S58" s="64" t="s">
        <v>140</v>
      </c>
      <c r="T58" s="64" t="s">
        <v>140</v>
      </c>
      <c r="U58" s="64" t="s">
        <v>140</v>
      </c>
      <c r="V58" s="64" t="s">
        <v>140</v>
      </c>
      <c r="W58" s="64">
        <v>29</v>
      </c>
      <c r="X58" s="64">
        <v>27</v>
      </c>
      <c r="Y58" s="64">
        <v>24</v>
      </c>
      <c r="Z58" s="64">
        <v>23</v>
      </c>
      <c r="AA58" s="64" t="s">
        <v>140</v>
      </c>
      <c r="AB58" s="64">
        <v>25</v>
      </c>
      <c r="AC58" s="64" t="s">
        <v>140</v>
      </c>
      <c r="AD58" s="64">
        <v>25</v>
      </c>
      <c r="AE58" s="64">
        <v>26</v>
      </c>
      <c r="AF58" s="64" t="s">
        <v>140</v>
      </c>
      <c r="AG58" s="64" t="s">
        <v>140</v>
      </c>
      <c r="AH58" s="64" t="s">
        <v>140</v>
      </c>
      <c r="AI58" s="64" t="s">
        <v>140</v>
      </c>
      <c r="AJ58" s="64">
        <v>27</v>
      </c>
      <c r="AK58" s="121">
        <f t="shared" si="1"/>
        <v>25.75</v>
      </c>
      <c r="AL58" s="64" t="s">
        <v>140</v>
      </c>
      <c r="AM58" s="64" t="s">
        <v>140</v>
      </c>
      <c r="AN58" s="64" t="s">
        <v>140</v>
      </c>
      <c r="AO58" s="64" t="s">
        <v>140</v>
      </c>
      <c r="AP58" s="64" t="s">
        <v>140</v>
      </c>
      <c r="AQ58" s="64" t="s">
        <v>140</v>
      </c>
      <c r="AR58" s="64" t="s">
        <v>140</v>
      </c>
      <c r="AS58" s="64" t="s">
        <v>140</v>
      </c>
      <c r="AT58" s="64" t="s">
        <v>140</v>
      </c>
      <c r="AU58" s="64" t="s">
        <v>140</v>
      </c>
      <c r="AV58" s="64" t="s">
        <v>140</v>
      </c>
      <c r="AW58" s="64" t="s">
        <v>140</v>
      </c>
      <c r="AX58" s="64" t="s">
        <v>140</v>
      </c>
      <c r="AY58" s="64" t="s">
        <v>140</v>
      </c>
      <c r="AZ58" s="64" t="s">
        <v>140</v>
      </c>
      <c r="BA58" s="64" t="s">
        <v>140</v>
      </c>
      <c r="BB58" s="64" t="s">
        <v>140</v>
      </c>
      <c r="BC58" s="64">
        <v>10</v>
      </c>
      <c r="BD58" s="64">
        <v>10</v>
      </c>
      <c r="BE58" s="64">
        <v>12</v>
      </c>
      <c r="BF58" s="64">
        <v>12</v>
      </c>
      <c r="BG58" s="64" t="s">
        <v>140</v>
      </c>
      <c r="BH58" s="64">
        <v>10</v>
      </c>
      <c r="BI58" s="64" t="s">
        <v>140</v>
      </c>
      <c r="BJ58" s="64">
        <v>11</v>
      </c>
      <c r="BK58" s="64">
        <v>11</v>
      </c>
      <c r="BL58" s="64" t="s">
        <v>140</v>
      </c>
      <c r="BM58" s="64" t="s">
        <v>140</v>
      </c>
      <c r="BN58" s="64" t="s">
        <v>140</v>
      </c>
      <c r="BO58" s="64" t="s">
        <v>140</v>
      </c>
      <c r="BP58" s="64">
        <v>10</v>
      </c>
      <c r="BQ58" s="122">
        <f t="shared" si="2"/>
        <v>10.75</v>
      </c>
    </row>
    <row r="59" spans="2:70" x14ac:dyDescent="0.2">
      <c r="B59" s="1" t="str">
        <f t="shared" si="0"/>
        <v>Altiplano_Salinas</v>
      </c>
      <c r="C59" s="6" t="s">
        <v>3</v>
      </c>
      <c r="D59" s="6" t="s">
        <v>75</v>
      </c>
      <c r="E59" s="6" t="s">
        <v>75</v>
      </c>
      <c r="F59" s="64" t="s">
        <v>140</v>
      </c>
      <c r="G59" s="64">
        <v>26</v>
      </c>
      <c r="H59" s="64">
        <v>31</v>
      </c>
      <c r="I59" s="64">
        <v>31</v>
      </c>
      <c r="J59" s="64">
        <v>31</v>
      </c>
      <c r="K59" s="64">
        <v>31</v>
      </c>
      <c r="L59" s="64" t="s">
        <v>140</v>
      </c>
      <c r="M59" s="64" t="s">
        <v>140</v>
      </c>
      <c r="N59" s="64">
        <v>30</v>
      </c>
      <c r="O59" s="64">
        <v>31</v>
      </c>
      <c r="P59" s="64">
        <v>29</v>
      </c>
      <c r="Q59" s="64">
        <v>26</v>
      </c>
      <c r="R59" s="64">
        <v>28</v>
      </c>
      <c r="S59" s="64" t="s">
        <v>140</v>
      </c>
      <c r="T59" s="64" t="s">
        <v>140</v>
      </c>
      <c r="U59" s="64">
        <v>30</v>
      </c>
      <c r="V59" s="64">
        <v>28</v>
      </c>
      <c r="W59" s="64">
        <v>25</v>
      </c>
      <c r="X59" s="64">
        <v>27</v>
      </c>
      <c r="Y59" s="64">
        <v>27</v>
      </c>
      <c r="Z59" s="64" t="s">
        <v>140</v>
      </c>
      <c r="AA59" s="64" t="s">
        <v>140</v>
      </c>
      <c r="AB59" s="64">
        <v>26</v>
      </c>
      <c r="AC59" s="64">
        <v>26</v>
      </c>
      <c r="AD59" s="64">
        <v>28</v>
      </c>
      <c r="AE59" s="64">
        <v>27</v>
      </c>
      <c r="AF59" s="64">
        <v>28</v>
      </c>
      <c r="AG59" s="64" t="s">
        <v>140</v>
      </c>
      <c r="AH59" s="64" t="s">
        <v>140</v>
      </c>
      <c r="AI59" s="64" t="s">
        <v>140</v>
      </c>
      <c r="AJ59" s="64">
        <v>29</v>
      </c>
      <c r="AK59" s="121">
        <f t="shared" si="1"/>
        <v>28.333333333333332</v>
      </c>
      <c r="AL59" s="64" t="s">
        <v>140</v>
      </c>
      <c r="AM59" s="64">
        <v>15</v>
      </c>
      <c r="AN59" s="64">
        <v>14</v>
      </c>
      <c r="AO59" s="64">
        <v>14</v>
      </c>
      <c r="AP59" s="64">
        <v>14</v>
      </c>
      <c r="AQ59" s="64">
        <v>13</v>
      </c>
      <c r="AR59" s="64" t="s">
        <v>140</v>
      </c>
      <c r="AS59" s="64" t="s">
        <v>140</v>
      </c>
      <c r="AT59" s="64">
        <v>13</v>
      </c>
      <c r="AU59" s="64">
        <v>11</v>
      </c>
      <c r="AV59" s="64">
        <v>12</v>
      </c>
      <c r="AW59" s="64">
        <v>13</v>
      </c>
      <c r="AX59" s="64">
        <v>12</v>
      </c>
      <c r="AY59" s="64" t="s">
        <v>140</v>
      </c>
      <c r="AZ59" s="64" t="s">
        <v>140</v>
      </c>
      <c r="BA59" s="64">
        <v>12</v>
      </c>
      <c r="BB59" s="64">
        <v>12</v>
      </c>
      <c r="BC59" s="64">
        <v>10</v>
      </c>
      <c r="BD59" s="64">
        <v>11</v>
      </c>
      <c r="BE59" s="64">
        <v>14</v>
      </c>
      <c r="BF59" s="64" t="s">
        <v>140</v>
      </c>
      <c r="BG59" s="64" t="s">
        <v>140</v>
      </c>
      <c r="BH59" s="64">
        <v>13</v>
      </c>
      <c r="BI59" s="64">
        <v>13</v>
      </c>
      <c r="BJ59" s="64">
        <v>13</v>
      </c>
      <c r="BK59" s="64">
        <v>13</v>
      </c>
      <c r="BL59" s="64">
        <v>11</v>
      </c>
      <c r="BM59" s="64" t="s">
        <v>140</v>
      </c>
      <c r="BN59" s="64" t="s">
        <v>140</v>
      </c>
      <c r="BO59" s="64" t="s">
        <v>140</v>
      </c>
      <c r="BP59" s="64">
        <v>15</v>
      </c>
      <c r="BQ59" s="122">
        <f t="shared" si="2"/>
        <v>12.761904761904763</v>
      </c>
    </row>
    <row r="60" spans="2:70" x14ac:dyDescent="0.2">
      <c r="B60" s="1" t="str">
        <f t="shared" si="0"/>
        <v>Centro _Soledad G. S.</v>
      </c>
      <c r="C60" s="7" t="s">
        <v>73</v>
      </c>
      <c r="D60" s="7" t="s">
        <v>74</v>
      </c>
      <c r="E60" s="7" t="s">
        <v>74</v>
      </c>
      <c r="F60" s="64">
        <v>27</v>
      </c>
      <c r="G60" s="64">
        <v>24</v>
      </c>
      <c r="H60" s="64">
        <v>27</v>
      </c>
      <c r="I60" s="64">
        <v>27</v>
      </c>
      <c r="J60" s="64">
        <v>27</v>
      </c>
      <c r="K60" s="64">
        <v>28</v>
      </c>
      <c r="L60" s="64">
        <v>30</v>
      </c>
      <c r="M60" s="64" t="s">
        <v>140</v>
      </c>
      <c r="N60" s="64">
        <v>29</v>
      </c>
      <c r="O60" s="64">
        <v>26</v>
      </c>
      <c r="P60" s="64">
        <v>24</v>
      </c>
      <c r="Q60" s="64">
        <v>21</v>
      </c>
      <c r="R60" s="64">
        <v>22</v>
      </c>
      <c r="S60" s="64">
        <v>25</v>
      </c>
      <c r="T60" s="64">
        <v>26</v>
      </c>
      <c r="U60" s="64">
        <v>26</v>
      </c>
      <c r="V60" s="64">
        <v>25</v>
      </c>
      <c r="W60" s="64">
        <v>25</v>
      </c>
      <c r="X60" s="64">
        <v>27</v>
      </c>
      <c r="Y60" s="64">
        <v>24</v>
      </c>
      <c r="Z60" s="64">
        <v>22</v>
      </c>
      <c r="AA60" s="64" t="s">
        <v>140</v>
      </c>
      <c r="AB60" s="64">
        <v>20</v>
      </c>
      <c r="AC60" s="64">
        <v>25</v>
      </c>
      <c r="AD60" s="64">
        <v>24</v>
      </c>
      <c r="AE60" s="64" t="s">
        <v>140</v>
      </c>
      <c r="AF60" s="64">
        <v>25</v>
      </c>
      <c r="AG60" s="64">
        <v>25</v>
      </c>
      <c r="AH60" s="64" t="s">
        <v>140</v>
      </c>
      <c r="AI60" s="64">
        <v>26</v>
      </c>
      <c r="AJ60" s="64">
        <v>27</v>
      </c>
      <c r="AK60" s="121">
        <f t="shared" si="1"/>
        <v>25.333333333333332</v>
      </c>
      <c r="AL60" s="64">
        <v>14</v>
      </c>
      <c r="AM60" s="64">
        <v>14</v>
      </c>
      <c r="AN60" s="64">
        <v>14</v>
      </c>
      <c r="AO60" s="64">
        <v>15</v>
      </c>
      <c r="AP60" s="64">
        <v>15</v>
      </c>
      <c r="AQ60" s="64">
        <v>13</v>
      </c>
      <c r="AR60" s="64">
        <v>14</v>
      </c>
      <c r="AS60" s="64" t="s">
        <v>140</v>
      </c>
      <c r="AT60" s="64">
        <v>14</v>
      </c>
      <c r="AU60" s="64">
        <v>14</v>
      </c>
      <c r="AV60" s="64">
        <v>14</v>
      </c>
      <c r="AW60" s="64">
        <v>12</v>
      </c>
      <c r="AX60" s="64">
        <v>13</v>
      </c>
      <c r="AY60" s="64">
        <v>13</v>
      </c>
      <c r="AZ60" s="64">
        <v>12</v>
      </c>
      <c r="BA60" s="64">
        <v>14</v>
      </c>
      <c r="BB60" s="64">
        <v>14</v>
      </c>
      <c r="BC60" s="64">
        <v>13</v>
      </c>
      <c r="BD60" s="64">
        <v>13</v>
      </c>
      <c r="BE60" s="64">
        <v>15</v>
      </c>
      <c r="BF60" s="64">
        <v>14</v>
      </c>
      <c r="BG60" s="64" t="s">
        <v>140</v>
      </c>
      <c r="BH60" s="64">
        <v>13</v>
      </c>
      <c r="BI60" s="64">
        <v>14</v>
      </c>
      <c r="BJ60" s="64">
        <v>15</v>
      </c>
      <c r="BK60" s="64" t="s">
        <v>140</v>
      </c>
      <c r="BL60" s="64">
        <v>13</v>
      </c>
      <c r="BM60" s="64">
        <v>12</v>
      </c>
      <c r="BN60" s="64" t="s">
        <v>140</v>
      </c>
      <c r="BO60" s="64">
        <v>12</v>
      </c>
      <c r="BP60" s="64">
        <v>14</v>
      </c>
      <c r="BQ60" s="122">
        <f t="shared" si="2"/>
        <v>13.592592592592593</v>
      </c>
    </row>
    <row r="61" spans="2:70" x14ac:dyDescent="0.2">
      <c r="B61" s="1" t="str">
        <f t="shared" si="0"/>
        <v>Centro _San Luis Potosí</v>
      </c>
      <c r="C61" s="7" t="s">
        <v>73</v>
      </c>
      <c r="D61" s="7" t="s">
        <v>65</v>
      </c>
      <c r="E61" s="7" t="s">
        <v>65</v>
      </c>
      <c r="F61" s="64">
        <v>27</v>
      </c>
      <c r="G61" s="64">
        <v>26.7</v>
      </c>
      <c r="H61" s="64">
        <v>29.8</v>
      </c>
      <c r="I61" s="64">
        <v>29.4</v>
      </c>
      <c r="J61" s="64">
        <v>29.8</v>
      </c>
      <c r="K61" s="64">
        <v>29.7</v>
      </c>
      <c r="L61" s="64">
        <v>31.4</v>
      </c>
      <c r="M61" s="64">
        <v>30.1</v>
      </c>
      <c r="N61" s="64">
        <v>30.7</v>
      </c>
      <c r="O61" s="64">
        <v>29.7</v>
      </c>
      <c r="P61" s="64">
        <v>26.9</v>
      </c>
      <c r="Q61" s="64">
        <v>24.8</v>
      </c>
      <c r="R61" s="64">
        <v>25.8</v>
      </c>
      <c r="S61" s="64">
        <v>27.6</v>
      </c>
      <c r="T61" s="64">
        <v>28.5</v>
      </c>
      <c r="U61" s="64">
        <v>29.1</v>
      </c>
      <c r="V61" s="64">
        <v>27.5</v>
      </c>
      <c r="W61" s="64">
        <v>28.4</v>
      </c>
      <c r="X61" s="64">
        <v>29.7</v>
      </c>
      <c r="Y61" s="64">
        <v>26.8</v>
      </c>
      <c r="Z61" s="64">
        <v>27.9</v>
      </c>
      <c r="AA61" s="64">
        <v>24.9</v>
      </c>
      <c r="AB61" s="64">
        <v>26.7</v>
      </c>
      <c r="AC61" s="64">
        <v>26.7</v>
      </c>
      <c r="AD61" s="64">
        <v>26.9</v>
      </c>
      <c r="AE61" s="64">
        <v>26.6</v>
      </c>
      <c r="AF61" s="64">
        <v>26.6</v>
      </c>
      <c r="AG61" s="64">
        <v>27.2</v>
      </c>
      <c r="AH61" s="64">
        <v>28.1</v>
      </c>
      <c r="AI61" s="64">
        <v>28.8</v>
      </c>
      <c r="AJ61" s="64">
        <v>28.5</v>
      </c>
      <c r="AK61" s="121">
        <f t="shared" si="1"/>
        <v>28.009677419354844</v>
      </c>
      <c r="AL61" s="64">
        <v>11.4</v>
      </c>
      <c r="AM61" s="64">
        <v>12.4</v>
      </c>
      <c r="AN61" s="64">
        <v>12.4</v>
      </c>
      <c r="AO61" s="64">
        <v>13</v>
      </c>
      <c r="AP61" s="64">
        <v>13.3</v>
      </c>
      <c r="AQ61" s="64">
        <v>11.6</v>
      </c>
      <c r="AR61" s="64">
        <v>13.1</v>
      </c>
      <c r="AS61" s="64">
        <v>11.1</v>
      </c>
      <c r="AT61" s="64">
        <v>13.5</v>
      </c>
      <c r="AU61" s="64">
        <v>11.5</v>
      </c>
      <c r="AV61" s="64">
        <v>14</v>
      </c>
      <c r="AW61" s="64">
        <v>11.6</v>
      </c>
      <c r="AX61" s="64">
        <v>11.3</v>
      </c>
      <c r="AY61" s="64">
        <v>10.4</v>
      </c>
      <c r="AZ61" s="64">
        <v>14.8</v>
      </c>
      <c r="BA61" s="64">
        <v>13.3</v>
      </c>
      <c r="BB61" s="64">
        <v>12.2</v>
      </c>
      <c r="BC61" s="64">
        <v>11.3</v>
      </c>
      <c r="BD61" s="64">
        <v>14.3</v>
      </c>
      <c r="BE61" s="64">
        <v>14.2</v>
      </c>
      <c r="BF61" s="64">
        <v>15.7</v>
      </c>
      <c r="BG61" s="64">
        <v>12.7</v>
      </c>
      <c r="BH61" s="64">
        <v>13</v>
      </c>
      <c r="BI61" s="64">
        <v>12.2</v>
      </c>
      <c r="BJ61" s="64">
        <v>13.8</v>
      </c>
      <c r="BK61" s="64">
        <v>12.6</v>
      </c>
      <c r="BL61" s="64">
        <v>10.9</v>
      </c>
      <c r="BM61" s="64">
        <v>9</v>
      </c>
      <c r="BN61" s="64">
        <v>11</v>
      </c>
      <c r="BO61" s="64">
        <v>12.6</v>
      </c>
      <c r="BP61" s="64">
        <v>14.4</v>
      </c>
      <c r="BQ61" s="122">
        <f t="shared" si="2"/>
        <v>12.535483870967743</v>
      </c>
    </row>
    <row r="62" spans="2:70" x14ac:dyDescent="0.2">
      <c r="B62" s="1" t="str">
        <f t="shared" si="0"/>
        <v>Centro _Presa Valentin Gama</v>
      </c>
      <c r="C62" s="7" t="s">
        <v>73</v>
      </c>
      <c r="D62" s="7" t="s">
        <v>101</v>
      </c>
      <c r="E62" s="7" t="s">
        <v>65</v>
      </c>
      <c r="F62" s="64">
        <v>26</v>
      </c>
      <c r="G62" s="64">
        <v>29</v>
      </c>
      <c r="H62" s="64">
        <v>31</v>
      </c>
      <c r="I62" s="64">
        <v>31</v>
      </c>
      <c r="J62" s="64">
        <v>29</v>
      </c>
      <c r="K62" s="64">
        <v>32</v>
      </c>
      <c r="L62" s="64">
        <v>31</v>
      </c>
      <c r="M62" s="64">
        <v>32</v>
      </c>
      <c r="N62" s="64">
        <v>32</v>
      </c>
      <c r="O62" s="64">
        <v>29</v>
      </c>
      <c r="P62" s="64">
        <v>28</v>
      </c>
      <c r="Q62" s="64">
        <v>26</v>
      </c>
      <c r="R62" s="64">
        <v>26</v>
      </c>
      <c r="S62" s="64">
        <v>26</v>
      </c>
      <c r="T62" s="64">
        <v>29</v>
      </c>
      <c r="U62" s="64">
        <v>28</v>
      </c>
      <c r="V62" s="64">
        <v>27</v>
      </c>
      <c r="W62" s="64">
        <v>29</v>
      </c>
      <c r="X62" s="64">
        <v>29.7</v>
      </c>
      <c r="Y62" s="64">
        <v>28</v>
      </c>
      <c r="Z62" s="64">
        <v>28</v>
      </c>
      <c r="AA62" s="64">
        <v>24</v>
      </c>
      <c r="AB62" s="64">
        <v>27</v>
      </c>
      <c r="AC62" s="64">
        <v>29</v>
      </c>
      <c r="AD62" s="64">
        <v>29</v>
      </c>
      <c r="AE62" s="64">
        <v>29</v>
      </c>
      <c r="AF62" s="64">
        <v>27</v>
      </c>
      <c r="AG62" s="64">
        <v>29</v>
      </c>
      <c r="AH62" s="64">
        <v>31</v>
      </c>
      <c r="AI62" s="64">
        <v>28</v>
      </c>
      <c r="AJ62" s="64">
        <v>29</v>
      </c>
      <c r="AK62" s="121">
        <f t="shared" si="1"/>
        <v>28.667741935483871</v>
      </c>
      <c r="AL62" s="64">
        <v>9</v>
      </c>
      <c r="AM62" s="64">
        <v>12</v>
      </c>
      <c r="AN62" s="64">
        <v>11</v>
      </c>
      <c r="AO62" s="64">
        <v>12</v>
      </c>
      <c r="AP62" s="64">
        <v>12</v>
      </c>
      <c r="AQ62" s="64">
        <v>10</v>
      </c>
      <c r="AR62" s="64">
        <v>10</v>
      </c>
      <c r="AS62" s="64">
        <v>10</v>
      </c>
      <c r="AT62" s="64">
        <v>10</v>
      </c>
      <c r="AU62" s="64">
        <v>10</v>
      </c>
      <c r="AV62" s="64">
        <v>10</v>
      </c>
      <c r="AW62" s="64">
        <v>11</v>
      </c>
      <c r="AX62" s="64">
        <v>9</v>
      </c>
      <c r="AY62" s="64">
        <v>9</v>
      </c>
      <c r="AZ62" s="64">
        <v>9</v>
      </c>
      <c r="BA62" s="64">
        <v>10</v>
      </c>
      <c r="BB62" s="64">
        <v>10</v>
      </c>
      <c r="BC62" s="64">
        <v>10</v>
      </c>
      <c r="BD62" s="64">
        <v>14.3</v>
      </c>
      <c r="BE62" s="64">
        <v>14</v>
      </c>
      <c r="BF62" s="64">
        <v>15</v>
      </c>
      <c r="BG62" s="64">
        <v>13</v>
      </c>
      <c r="BH62" s="64">
        <v>10</v>
      </c>
      <c r="BI62" s="64">
        <v>10</v>
      </c>
      <c r="BJ62" s="64">
        <v>11</v>
      </c>
      <c r="BK62" s="64">
        <v>13</v>
      </c>
      <c r="BL62" s="64">
        <v>10</v>
      </c>
      <c r="BM62" s="64">
        <v>8</v>
      </c>
      <c r="BN62" s="64">
        <v>8</v>
      </c>
      <c r="BO62" s="64">
        <v>11</v>
      </c>
      <c r="BP62" s="64">
        <v>13</v>
      </c>
      <c r="BQ62" s="122">
        <f t="shared" si="2"/>
        <v>10.783870967741937</v>
      </c>
    </row>
    <row r="63" spans="2:70" x14ac:dyDescent="0.2">
      <c r="B63" s="1" t="str">
        <f t="shared" si="0"/>
        <v>Centro_Tierra Nueva</v>
      </c>
      <c r="C63" s="7" t="s">
        <v>6</v>
      </c>
      <c r="D63" s="7" t="s">
        <v>102</v>
      </c>
      <c r="E63" s="7" t="s">
        <v>102</v>
      </c>
      <c r="F63" s="64" t="s">
        <v>140</v>
      </c>
      <c r="G63" s="64">
        <v>29</v>
      </c>
      <c r="H63" s="64" t="s">
        <v>140</v>
      </c>
      <c r="I63" s="64">
        <v>31</v>
      </c>
      <c r="J63" s="64">
        <v>30</v>
      </c>
      <c r="K63" s="64">
        <v>32</v>
      </c>
      <c r="L63" s="64">
        <v>33</v>
      </c>
      <c r="M63" s="64" t="s">
        <v>140</v>
      </c>
      <c r="N63" s="64">
        <v>32</v>
      </c>
      <c r="O63" s="64" t="s">
        <v>140</v>
      </c>
      <c r="P63" s="64">
        <v>32</v>
      </c>
      <c r="Q63" s="64" t="s">
        <v>140</v>
      </c>
      <c r="R63" s="64">
        <v>26</v>
      </c>
      <c r="S63" s="64" t="s">
        <v>140</v>
      </c>
      <c r="T63" s="64" t="s">
        <v>140</v>
      </c>
      <c r="U63" s="64">
        <v>28</v>
      </c>
      <c r="V63" s="64" t="s">
        <v>140</v>
      </c>
      <c r="W63" s="64">
        <v>29</v>
      </c>
      <c r="X63" s="64">
        <v>30</v>
      </c>
      <c r="Y63" s="64">
        <v>28</v>
      </c>
      <c r="Z63" s="64">
        <v>26</v>
      </c>
      <c r="AA63" s="64" t="s">
        <v>140</v>
      </c>
      <c r="AB63" s="64">
        <v>28</v>
      </c>
      <c r="AC63" s="64" t="s">
        <v>140</v>
      </c>
      <c r="AD63" s="64" t="s">
        <v>140</v>
      </c>
      <c r="AE63" s="64" t="s">
        <v>140</v>
      </c>
      <c r="AF63" s="64" t="s">
        <v>140</v>
      </c>
      <c r="AG63" s="64" t="s">
        <v>140</v>
      </c>
      <c r="AH63" s="64">
        <v>27</v>
      </c>
      <c r="AI63" s="64" t="s">
        <v>140</v>
      </c>
      <c r="AJ63" s="64">
        <v>29</v>
      </c>
      <c r="AK63" s="121">
        <f t="shared" si="1"/>
        <v>29.375</v>
      </c>
      <c r="AL63" s="64" t="s">
        <v>140</v>
      </c>
      <c r="AM63" s="64">
        <v>11</v>
      </c>
      <c r="AN63" s="64" t="s">
        <v>140</v>
      </c>
      <c r="AO63" s="64">
        <v>14</v>
      </c>
      <c r="AP63" s="64">
        <v>15</v>
      </c>
      <c r="AQ63" s="64">
        <v>11</v>
      </c>
      <c r="AR63" s="64">
        <v>11</v>
      </c>
      <c r="AS63" s="64" t="s">
        <v>140</v>
      </c>
      <c r="AT63" s="64">
        <v>12</v>
      </c>
      <c r="AU63" s="64" t="s">
        <v>140</v>
      </c>
      <c r="AV63" s="64">
        <v>11</v>
      </c>
      <c r="AW63" s="64" t="s">
        <v>140</v>
      </c>
      <c r="AX63" s="64">
        <v>10</v>
      </c>
      <c r="AY63" s="64" t="s">
        <v>140</v>
      </c>
      <c r="AZ63" s="64" t="s">
        <v>140</v>
      </c>
      <c r="BA63" s="64">
        <v>11</v>
      </c>
      <c r="BB63" s="64" t="s">
        <v>140</v>
      </c>
      <c r="BC63" s="64">
        <v>10</v>
      </c>
      <c r="BD63" s="64">
        <v>11</v>
      </c>
      <c r="BE63" s="64">
        <v>12</v>
      </c>
      <c r="BF63" s="64">
        <v>13</v>
      </c>
      <c r="BG63" s="64" t="s">
        <v>140</v>
      </c>
      <c r="BH63" s="64">
        <v>12</v>
      </c>
      <c r="BI63" s="64" t="s">
        <v>140</v>
      </c>
      <c r="BJ63" s="64" t="s">
        <v>140</v>
      </c>
      <c r="BK63" s="64" t="s">
        <v>140</v>
      </c>
      <c r="BL63" s="64" t="s">
        <v>140</v>
      </c>
      <c r="BM63" s="64" t="s">
        <v>140</v>
      </c>
      <c r="BN63" s="64">
        <v>12</v>
      </c>
      <c r="BO63" s="64" t="s">
        <v>140</v>
      </c>
      <c r="BP63" s="64">
        <v>13</v>
      </c>
      <c r="BQ63" s="122">
        <f t="shared" si="2"/>
        <v>11.8125</v>
      </c>
    </row>
    <row r="64" spans="2:70" x14ac:dyDescent="0.2">
      <c r="B64" s="1" t="str">
        <f t="shared" ref="B64:B77" si="3">CONCATENATE(C64,"_",D64)</f>
        <v>Huasteca_Adjuntas</v>
      </c>
      <c r="C64" s="8" t="s">
        <v>0</v>
      </c>
      <c r="D64" s="8" t="s">
        <v>81</v>
      </c>
      <c r="E64" s="8" t="s">
        <v>105</v>
      </c>
      <c r="F64" s="64">
        <v>35.5</v>
      </c>
      <c r="G64" s="64">
        <v>36.5</v>
      </c>
      <c r="H64" s="64">
        <v>37</v>
      </c>
      <c r="I64" s="64">
        <v>36.5</v>
      </c>
      <c r="J64" s="64">
        <v>36.5</v>
      </c>
      <c r="K64" s="64">
        <v>36.5</v>
      </c>
      <c r="L64" s="64">
        <v>36.4</v>
      </c>
      <c r="M64" s="64">
        <v>36.5</v>
      </c>
      <c r="N64" s="64">
        <v>36.5</v>
      </c>
      <c r="O64" s="64">
        <v>36.5</v>
      </c>
      <c r="P64" s="64">
        <v>36</v>
      </c>
      <c r="Q64" s="64">
        <v>35</v>
      </c>
      <c r="R64" s="64">
        <v>36</v>
      </c>
      <c r="S64" s="64">
        <v>38</v>
      </c>
      <c r="T64" s="64">
        <v>36.5</v>
      </c>
      <c r="U64" s="64">
        <v>37</v>
      </c>
      <c r="V64" s="64">
        <v>35.5</v>
      </c>
      <c r="W64" s="64">
        <v>36.5</v>
      </c>
      <c r="X64" s="64">
        <v>39.5</v>
      </c>
      <c r="Y64" s="64">
        <v>38</v>
      </c>
      <c r="Z64" s="64">
        <v>30.5</v>
      </c>
      <c r="AA64" s="64">
        <v>34.5</v>
      </c>
      <c r="AB64" s="64">
        <v>36</v>
      </c>
      <c r="AC64" s="64">
        <v>37</v>
      </c>
      <c r="AD64" s="64">
        <v>36.5</v>
      </c>
      <c r="AE64" s="64">
        <v>35</v>
      </c>
      <c r="AF64" s="64">
        <v>34.5</v>
      </c>
      <c r="AG64" s="64">
        <v>34.5</v>
      </c>
      <c r="AH64" s="64">
        <v>36</v>
      </c>
      <c r="AI64" s="64">
        <v>34.5</v>
      </c>
      <c r="AJ64" s="64">
        <v>36</v>
      </c>
      <c r="AK64" s="121">
        <f t="shared" si="1"/>
        <v>36.045161290322582</v>
      </c>
      <c r="AL64" s="64">
        <v>21</v>
      </c>
      <c r="AM64" s="64">
        <v>20.5</v>
      </c>
      <c r="AN64" s="64">
        <v>24</v>
      </c>
      <c r="AO64" s="64">
        <v>22.5</v>
      </c>
      <c r="AP64" s="64">
        <v>22.5</v>
      </c>
      <c r="AQ64" s="64">
        <v>22.5</v>
      </c>
      <c r="AR64" s="64">
        <v>24.2</v>
      </c>
      <c r="AS64" s="64">
        <v>24.5</v>
      </c>
      <c r="AT64" s="64">
        <v>24.5</v>
      </c>
      <c r="AU64" s="64">
        <v>22</v>
      </c>
      <c r="AV64" s="64">
        <v>22.5</v>
      </c>
      <c r="AW64" s="64">
        <v>21.5</v>
      </c>
      <c r="AX64" s="64">
        <v>20.5</v>
      </c>
      <c r="AY64" s="64">
        <v>20.5</v>
      </c>
      <c r="AZ64" s="64">
        <v>23</v>
      </c>
      <c r="BA64" s="64">
        <v>22</v>
      </c>
      <c r="BB64" s="64">
        <v>21</v>
      </c>
      <c r="BC64" s="64">
        <v>22.5</v>
      </c>
      <c r="BD64" s="64">
        <v>23</v>
      </c>
      <c r="BE64" s="64">
        <v>22</v>
      </c>
      <c r="BF64" s="64">
        <v>22.5</v>
      </c>
      <c r="BG64" s="64">
        <v>23</v>
      </c>
      <c r="BH64" s="64">
        <v>22</v>
      </c>
      <c r="BI64" s="64">
        <v>21.5</v>
      </c>
      <c r="BJ64" s="64">
        <v>20.5</v>
      </c>
      <c r="BK64" s="64">
        <v>21</v>
      </c>
      <c r="BL64" s="64">
        <v>21.5</v>
      </c>
      <c r="BM64" s="64">
        <v>21.5</v>
      </c>
      <c r="BN64" s="64">
        <v>22</v>
      </c>
      <c r="BO64" s="64">
        <v>22</v>
      </c>
      <c r="BP64" s="64">
        <v>22.5</v>
      </c>
      <c r="BQ64" s="122">
        <f t="shared" si="2"/>
        <v>22.151612903225807</v>
      </c>
    </row>
    <row r="65" spans="2:69" x14ac:dyDescent="0.2">
      <c r="B65" s="1" t="str">
        <f t="shared" si="3"/>
        <v>Huasteca_Ballesmi</v>
      </c>
      <c r="C65" s="8" t="s">
        <v>0</v>
      </c>
      <c r="D65" s="8" t="s">
        <v>82</v>
      </c>
      <c r="E65" s="8" t="s">
        <v>83</v>
      </c>
      <c r="F65" s="64">
        <v>37.5</v>
      </c>
      <c r="G65" s="64">
        <v>36</v>
      </c>
      <c r="H65" s="64">
        <v>37</v>
      </c>
      <c r="I65" s="64">
        <v>37</v>
      </c>
      <c r="J65" s="64">
        <v>37.5</v>
      </c>
      <c r="K65" s="64">
        <v>37.5</v>
      </c>
      <c r="L65" s="64">
        <v>37.6</v>
      </c>
      <c r="M65" s="64">
        <v>38</v>
      </c>
      <c r="N65" s="64">
        <v>38</v>
      </c>
      <c r="O65" s="64">
        <v>37</v>
      </c>
      <c r="P65" s="64">
        <v>36</v>
      </c>
      <c r="Q65" s="64">
        <v>32</v>
      </c>
      <c r="R65" s="64">
        <v>36</v>
      </c>
      <c r="S65" s="64">
        <v>37.5</v>
      </c>
      <c r="T65" s="64">
        <v>37</v>
      </c>
      <c r="U65" s="64">
        <v>38</v>
      </c>
      <c r="V65" s="64">
        <v>33</v>
      </c>
      <c r="W65" s="64">
        <v>36</v>
      </c>
      <c r="X65" s="64">
        <v>38</v>
      </c>
      <c r="Y65" s="64">
        <v>38</v>
      </c>
      <c r="Z65" s="64">
        <v>32</v>
      </c>
      <c r="AA65" s="64">
        <v>34</v>
      </c>
      <c r="AB65" s="64">
        <v>36</v>
      </c>
      <c r="AC65" s="64">
        <v>35.5</v>
      </c>
      <c r="AD65" s="64">
        <v>36</v>
      </c>
      <c r="AE65" s="64">
        <v>35</v>
      </c>
      <c r="AF65" s="64">
        <v>35</v>
      </c>
      <c r="AG65" s="64">
        <v>35</v>
      </c>
      <c r="AH65" s="64">
        <v>35</v>
      </c>
      <c r="AI65" s="64">
        <v>35</v>
      </c>
      <c r="AJ65" s="64">
        <v>36</v>
      </c>
      <c r="AK65" s="121">
        <f t="shared" si="1"/>
        <v>36.099999999999994</v>
      </c>
      <c r="AL65" s="64">
        <v>23</v>
      </c>
      <c r="AM65" s="64">
        <v>22</v>
      </c>
      <c r="AN65" s="64">
        <v>24</v>
      </c>
      <c r="AO65" s="64">
        <v>24</v>
      </c>
      <c r="AP65" s="64">
        <v>25</v>
      </c>
      <c r="AQ65" s="64">
        <v>25</v>
      </c>
      <c r="AR65" s="64">
        <v>25.4</v>
      </c>
      <c r="AS65" s="64">
        <v>25.5</v>
      </c>
      <c r="AT65" s="64">
        <v>25</v>
      </c>
      <c r="AU65" s="64">
        <v>25</v>
      </c>
      <c r="AV65" s="64">
        <v>24</v>
      </c>
      <c r="AW65" s="64">
        <v>22</v>
      </c>
      <c r="AX65" s="64">
        <v>22</v>
      </c>
      <c r="AY65" s="64">
        <v>22</v>
      </c>
      <c r="AZ65" s="64">
        <v>23</v>
      </c>
      <c r="BA65" s="64">
        <v>20</v>
      </c>
      <c r="BB65" s="64">
        <v>20</v>
      </c>
      <c r="BC65" s="64">
        <v>22</v>
      </c>
      <c r="BD65" s="64">
        <v>23</v>
      </c>
      <c r="BE65" s="64">
        <v>22</v>
      </c>
      <c r="BF65" s="64">
        <v>22</v>
      </c>
      <c r="BG65" s="64">
        <v>23</v>
      </c>
      <c r="BH65" s="64">
        <v>23</v>
      </c>
      <c r="BI65" s="64">
        <v>23</v>
      </c>
      <c r="BJ65" s="64">
        <v>22</v>
      </c>
      <c r="BK65" s="64">
        <v>21.5</v>
      </c>
      <c r="BL65" s="64">
        <v>22</v>
      </c>
      <c r="BM65" s="64">
        <v>22</v>
      </c>
      <c r="BN65" s="64">
        <v>23.5</v>
      </c>
      <c r="BO65" s="64">
        <v>23</v>
      </c>
      <c r="BP65" s="64">
        <v>23</v>
      </c>
      <c r="BQ65" s="122">
        <f t="shared" si="2"/>
        <v>22.964516129032258</v>
      </c>
    </row>
    <row r="66" spans="2:69" x14ac:dyDescent="0.2">
      <c r="B66" s="1" t="str">
        <f t="shared" si="3"/>
        <v>Huasteca_Cd. Valles</v>
      </c>
      <c r="C66" s="8" t="s">
        <v>0</v>
      </c>
      <c r="D66" s="8" t="s">
        <v>78</v>
      </c>
      <c r="E66" s="8" t="s">
        <v>78</v>
      </c>
      <c r="F66" s="64">
        <v>38</v>
      </c>
      <c r="G66" s="64">
        <v>37</v>
      </c>
      <c r="H66" s="64">
        <v>38</v>
      </c>
      <c r="I66" s="64">
        <v>37</v>
      </c>
      <c r="J66" s="64">
        <v>37</v>
      </c>
      <c r="K66" s="64">
        <v>38</v>
      </c>
      <c r="L66" s="64">
        <v>38</v>
      </c>
      <c r="M66" s="64">
        <v>38</v>
      </c>
      <c r="N66" s="64">
        <v>38</v>
      </c>
      <c r="O66" s="64" t="s">
        <v>140</v>
      </c>
      <c r="P66" s="64">
        <v>35</v>
      </c>
      <c r="Q66" s="64">
        <v>34</v>
      </c>
      <c r="R66" s="64">
        <v>35</v>
      </c>
      <c r="S66" s="64">
        <v>38</v>
      </c>
      <c r="T66" s="64">
        <v>38</v>
      </c>
      <c r="U66" s="64">
        <v>38</v>
      </c>
      <c r="V66" s="64">
        <v>32</v>
      </c>
      <c r="W66" s="64">
        <v>36</v>
      </c>
      <c r="X66" s="64">
        <v>38</v>
      </c>
      <c r="Y66" s="64">
        <v>37</v>
      </c>
      <c r="Z66" s="64">
        <v>30</v>
      </c>
      <c r="AA66" s="64">
        <v>34</v>
      </c>
      <c r="AB66" s="64">
        <v>34</v>
      </c>
      <c r="AC66" s="64">
        <v>35</v>
      </c>
      <c r="AD66" s="64">
        <v>34</v>
      </c>
      <c r="AE66" s="64">
        <v>34</v>
      </c>
      <c r="AF66" s="64">
        <v>32</v>
      </c>
      <c r="AG66" s="64">
        <v>33</v>
      </c>
      <c r="AH66" s="64">
        <v>35</v>
      </c>
      <c r="AI66" s="64">
        <v>35</v>
      </c>
      <c r="AJ66" s="64">
        <v>35</v>
      </c>
      <c r="AK66" s="121">
        <f t="shared" ref="AK66:AK77" si="4">AVERAGE(F66:AJ66)</f>
        <v>35.700000000000003</v>
      </c>
      <c r="AL66" s="64">
        <v>23</v>
      </c>
      <c r="AM66" s="64">
        <v>21</v>
      </c>
      <c r="AN66" s="64">
        <v>23</v>
      </c>
      <c r="AO66" s="64">
        <v>23</v>
      </c>
      <c r="AP66" s="64">
        <v>23</v>
      </c>
      <c r="AQ66" s="64">
        <v>24</v>
      </c>
      <c r="AR66" s="64">
        <v>24</v>
      </c>
      <c r="AS66" s="64">
        <v>25</v>
      </c>
      <c r="AT66" s="64">
        <v>22</v>
      </c>
      <c r="AU66" s="64" t="s">
        <v>140</v>
      </c>
      <c r="AV66" s="64">
        <v>22</v>
      </c>
      <c r="AW66" s="64">
        <v>20</v>
      </c>
      <c r="AX66" s="64">
        <v>20</v>
      </c>
      <c r="AY66" s="64">
        <v>20</v>
      </c>
      <c r="AZ66" s="64">
        <v>22</v>
      </c>
      <c r="BA66" s="64">
        <v>19</v>
      </c>
      <c r="BB66" s="64">
        <v>20</v>
      </c>
      <c r="BC66" s="64">
        <v>20</v>
      </c>
      <c r="BD66" s="64">
        <v>22</v>
      </c>
      <c r="BE66" s="64">
        <v>22</v>
      </c>
      <c r="BF66" s="64">
        <v>21</v>
      </c>
      <c r="BG66" s="64">
        <v>22</v>
      </c>
      <c r="BH66" s="64">
        <v>21</v>
      </c>
      <c r="BI66" s="64">
        <v>21</v>
      </c>
      <c r="BJ66" s="64">
        <v>20</v>
      </c>
      <c r="BK66" s="64">
        <v>20</v>
      </c>
      <c r="BL66" s="64">
        <v>20</v>
      </c>
      <c r="BM66" s="64">
        <v>20</v>
      </c>
      <c r="BN66" s="64">
        <v>22</v>
      </c>
      <c r="BO66" s="64">
        <v>22</v>
      </c>
      <c r="BP66" s="64">
        <v>22</v>
      </c>
      <c r="BQ66" s="122">
        <f t="shared" si="2"/>
        <v>21.533333333333335</v>
      </c>
    </row>
    <row r="67" spans="2:69" x14ac:dyDescent="0.2">
      <c r="B67" s="1" t="str">
        <f t="shared" si="3"/>
        <v>Huasteca _Gallinas</v>
      </c>
      <c r="C67" s="8" t="s">
        <v>79</v>
      </c>
      <c r="D67" s="8" t="s">
        <v>84</v>
      </c>
      <c r="E67" s="8" t="s">
        <v>85</v>
      </c>
      <c r="F67" s="64">
        <v>33</v>
      </c>
      <c r="G67" s="64">
        <v>35.5</v>
      </c>
      <c r="H67" s="64">
        <v>35.299999999999997</v>
      </c>
      <c r="I67" s="64">
        <v>35.4</v>
      </c>
      <c r="J67" s="64">
        <v>35.9</v>
      </c>
      <c r="K67" s="64">
        <v>35.5</v>
      </c>
      <c r="L67" s="64">
        <v>35.700000000000003</v>
      </c>
      <c r="M67" s="64">
        <v>35.5</v>
      </c>
      <c r="N67" s="64">
        <v>36</v>
      </c>
      <c r="O67" s="64">
        <v>35.9</v>
      </c>
      <c r="P67" s="64">
        <v>34</v>
      </c>
      <c r="Q67" s="64">
        <v>33</v>
      </c>
      <c r="R67" s="64" t="s">
        <v>140</v>
      </c>
      <c r="S67" s="64">
        <v>36.200000000000003</v>
      </c>
      <c r="T67" s="64">
        <v>36.299999999999997</v>
      </c>
      <c r="U67" s="64">
        <v>35.9</v>
      </c>
      <c r="V67" s="64">
        <v>33.6</v>
      </c>
      <c r="W67" s="64">
        <v>35</v>
      </c>
      <c r="X67" s="64">
        <v>38</v>
      </c>
      <c r="Y67" s="64">
        <v>37</v>
      </c>
      <c r="Z67" s="64">
        <v>32.299999999999997</v>
      </c>
      <c r="AA67" s="64">
        <v>33.1</v>
      </c>
      <c r="AB67" s="64">
        <v>34</v>
      </c>
      <c r="AC67" s="64">
        <v>34</v>
      </c>
      <c r="AD67" s="64">
        <v>34</v>
      </c>
      <c r="AE67" s="64">
        <v>36</v>
      </c>
      <c r="AF67" s="64">
        <v>34</v>
      </c>
      <c r="AG67" s="64">
        <v>33</v>
      </c>
      <c r="AH67" s="64">
        <v>33.9</v>
      </c>
      <c r="AI67" s="64">
        <v>33.5</v>
      </c>
      <c r="AJ67" s="64">
        <v>33.5</v>
      </c>
      <c r="AK67" s="121">
        <f t="shared" si="4"/>
        <v>34.799999999999997</v>
      </c>
      <c r="AL67" s="64">
        <v>20.5</v>
      </c>
      <c r="AM67" s="64">
        <v>20</v>
      </c>
      <c r="AN67" s="64">
        <v>22.3</v>
      </c>
      <c r="AO67" s="64">
        <v>22.2</v>
      </c>
      <c r="AP67" s="64">
        <v>24.3</v>
      </c>
      <c r="AQ67" s="64">
        <v>23.9</v>
      </c>
      <c r="AR67" s="64">
        <v>24.2</v>
      </c>
      <c r="AS67" s="64">
        <v>25.7</v>
      </c>
      <c r="AT67" s="64">
        <v>23</v>
      </c>
      <c r="AU67" s="64">
        <v>22</v>
      </c>
      <c r="AV67" s="64">
        <v>22.5</v>
      </c>
      <c r="AW67" s="64">
        <v>21</v>
      </c>
      <c r="AX67" s="64" t="s">
        <v>140</v>
      </c>
      <c r="AY67" s="64">
        <v>20.399999999999999</v>
      </c>
      <c r="AZ67" s="64">
        <v>21.2</v>
      </c>
      <c r="BA67" s="64">
        <v>19.5</v>
      </c>
      <c r="BB67" s="64">
        <v>19.2</v>
      </c>
      <c r="BC67" s="64">
        <v>20.5</v>
      </c>
      <c r="BD67" s="64">
        <v>20</v>
      </c>
      <c r="BE67" s="64">
        <v>21.5</v>
      </c>
      <c r="BF67" s="64">
        <v>21.4</v>
      </c>
      <c r="BG67" s="64">
        <v>22.3</v>
      </c>
      <c r="BH67" s="64">
        <v>21</v>
      </c>
      <c r="BI67" s="64">
        <v>21</v>
      </c>
      <c r="BJ67" s="64">
        <v>21.5</v>
      </c>
      <c r="BK67" s="64">
        <v>20</v>
      </c>
      <c r="BL67" s="64">
        <v>21</v>
      </c>
      <c r="BM67" s="64">
        <v>20</v>
      </c>
      <c r="BN67" s="64">
        <v>22.2</v>
      </c>
      <c r="BO67" s="64">
        <v>22</v>
      </c>
      <c r="BP67" s="64">
        <v>22.5</v>
      </c>
      <c r="BQ67" s="122">
        <f t="shared" ref="BQ67:BQ77" si="5">AVERAGE(AL67:BP67)</f>
        <v>21.626666666666665</v>
      </c>
    </row>
    <row r="68" spans="2:69" x14ac:dyDescent="0.2">
      <c r="B68" s="1" t="str">
        <f t="shared" si="3"/>
        <v>Huasteca _Matlapa</v>
      </c>
      <c r="C68" s="8" t="s">
        <v>79</v>
      </c>
      <c r="D68" s="8" t="s">
        <v>80</v>
      </c>
      <c r="E68" s="8" t="s">
        <v>80</v>
      </c>
      <c r="F68" s="64">
        <v>35.9</v>
      </c>
      <c r="G68" s="64">
        <v>35.5</v>
      </c>
      <c r="H68" s="64">
        <v>35.799999999999997</v>
      </c>
      <c r="I68" s="64">
        <v>35.5</v>
      </c>
      <c r="J68" s="64">
        <v>36.6</v>
      </c>
      <c r="K68" s="64">
        <v>36.4</v>
      </c>
      <c r="L68" s="64">
        <v>36.299999999999997</v>
      </c>
      <c r="M68" s="64">
        <v>36.6</v>
      </c>
      <c r="N68" s="64">
        <v>37.4</v>
      </c>
      <c r="O68" s="64">
        <v>37.5</v>
      </c>
      <c r="P68" s="64">
        <v>33.9</v>
      </c>
      <c r="Q68" s="64">
        <v>35.6</v>
      </c>
      <c r="R68" s="64">
        <v>36.200000000000003</v>
      </c>
      <c r="S68" s="64">
        <v>38</v>
      </c>
      <c r="T68" s="64">
        <v>37.4</v>
      </c>
      <c r="U68" s="64">
        <v>37.1</v>
      </c>
      <c r="V68" s="64">
        <v>35.700000000000003</v>
      </c>
      <c r="W68" s="64">
        <v>36.200000000000003</v>
      </c>
      <c r="X68" s="64">
        <v>38.5</v>
      </c>
      <c r="Y68" s="64">
        <v>38.5</v>
      </c>
      <c r="Z68" s="64">
        <v>31</v>
      </c>
      <c r="AA68" s="64">
        <v>34.799999999999997</v>
      </c>
      <c r="AB68" s="64">
        <v>36</v>
      </c>
      <c r="AC68" s="64">
        <v>35.5</v>
      </c>
      <c r="AD68" s="64">
        <v>34.799999999999997</v>
      </c>
      <c r="AE68" s="64">
        <v>35.6</v>
      </c>
      <c r="AF68" s="64">
        <v>33.799999999999997</v>
      </c>
      <c r="AG68" s="64">
        <v>34.6</v>
      </c>
      <c r="AH68" s="64">
        <v>34.799999999999997</v>
      </c>
      <c r="AI68" s="64">
        <v>34.5</v>
      </c>
      <c r="AJ68" s="64">
        <v>34.9</v>
      </c>
      <c r="AK68" s="121">
        <f t="shared" si="4"/>
        <v>35.835483870967742</v>
      </c>
      <c r="AL68" s="64">
        <v>22.1</v>
      </c>
      <c r="AM68" s="64">
        <v>22.3</v>
      </c>
      <c r="AN68" s="64">
        <v>22.9</v>
      </c>
      <c r="AO68" s="64">
        <v>24.1</v>
      </c>
      <c r="AP68" s="64">
        <v>23</v>
      </c>
      <c r="AQ68" s="64">
        <v>24.4</v>
      </c>
      <c r="AR68" s="64">
        <v>24.9</v>
      </c>
      <c r="AS68" s="64">
        <v>25.9</v>
      </c>
      <c r="AT68" s="64">
        <v>25.6</v>
      </c>
      <c r="AU68" s="64">
        <v>26.1</v>
      </c>
      <c r="AV68" s="64">
        <v>22.9</v>
      </c>
      <c r="AW68" s="64">
        <v>21.4</v>
      </c>
      <c r="AX68" s="64">
        <v>20.9</v>
      </c>
      <c r="AY68" s="64">
        <v>21.5</v>
      </c>
      <c r="AZ68" s="64">
        <v>22.9</v>
      </c>
      <c r="BA68" s="64">
        <v>20.6</v>
      </c>
      <c r="BB68" s="64">
        <v>23.4</v>
      </c>
      <c r="BC68" s="64">
        <v>23.2</v>
      </c>
      <c r="BD68" s="64">
        <v>23.9</v>
      </c>
      <c r="BE68" s="64">
        <v>23.3</v>
      </c>
      <c r="BF68" s="64">
        <v>22.5</v>
      </c>
      <c r="BG68" s="64">
        <v>22.9</v>
      </c>
      <c r="BH68" s="64">
        <v>22.5</v>
      </c>
      <c r="BI68" s="64">
        <v>21.9</v>
      </c>
      <c r="BJ68" s="64">
        <v>21.3</v>
      </c>
      <c r="BK68" s="64">
        <v>21.5</v>
      </c>
      <c r="BL68" s="64">
        <v>21</v>
      </c>
      <c r="BM68" s="64">
        <v>22.1</v>
      </c>
      <c r="BN68" s="64">
        <v>22.7</v>
      </c>
      <c r="BO68" s="64">
        <v>22.5</v>
      </c>
      <c r="BP68" s="64">
        <v>25.1</v>
      </c>
      <c r="BQ68" s="122">
        <f t="shared" si="5"/>
        <v>22.945161290322577</v>
      </c>
    </row>
    <row r="69" spans="2:69" x14ac:dyDescent="0.2">
      <c r="B69" s="1" t="str">
        <f t="shared" si="3"/>
        <v>Huasteca_Micos</v>
      </c>
      <c r="C69" s="8" t="s">
        <v>0</v>
      </c>
      <c r="D69" s="8" t="s">
        <v>88</v>
      </c>
      <c r="E69" s="8" t="s">
        <v>78</v>
      </c>
      <c r="F69" s="64">
        <v>32.5</v>
      </c>
      <c r="G69" s="64">
        <v>34</v>
      </c>
      <c r="H69" s="64">
        <v>36</v>
      </c>
      <c r="I69" s="64">
        <v>36</v>
      </c>
      <c r="J69" s="64">
        <v>35.5</v>
      </c>
      <c r="K69" s="64">
        <v>35.5</v>
      </c>
      <c r="L69" s="64">
        <v>34.799999999999997</v>
      </c>
      <c r="M69" s="64">
        <v>37</v>
      </c>
      <c r="N69" s="64">
        <v>37</v>
      </c>
      <c r="O69" s="64">
        <v>37</v>
      </c>
      <c r="P69" s="64">
        <v>34.5</v>
      </c>
      <c r="Q69" s="64">
        <v>34.5</v>
      </c>
      <c r="R69" s="64">
        <v>35</v>
      </c>
      <c r="S69" s="64">
        <v>37</v>
      </c>
      <c r="T69" s="64">
        <v>36</v>
      </c>
      <c r="U69" s="64">
        <v>36</v>
      </c>
      <c r="V69" s="64">
        <v>34</v>
      </c>
      <c r="W69" s="64">
        <v>34.5</v>
      </c>
      <c r="X69" s="64">
        <v>37</v>
      </c>
      <c r="Y69" s="64">
        <v>36.5</v>
      </c>
      <c r="Z69" s="64">
        <v>31.5</v>
      </c>
      <c r="AA69" s="64">
        <v>33.5</v>
      </c>
      <c r="AB69" s="64">
        <v>34.5</v>
      </c>
      <c r="AC69" s="64">
        <v>34.5</v>
      </c>
      <c r="AD69" s="64">
        <v>32.5</v>
      </c>
      <c r="AE69" s="64">
        <v>34.5</v>
      </c>
      <c r="AF69" s="64">
        <v>33.5</v>
      </c>
      <c r="AG69" s="64">
        <v>34.5</v>
      </c>
      <c r="AH69" s="64">
        <v>34.5</v>
      </c>
      <c r="AI69" s="64">
        <v>34.5</v>
      </c>
      <c r="AJ69" s="64">
        <v>33.5</v>
      </c>
      <c r="AK69" s="121">
        <f t="shared" si="4"/>
        <v>34.896774193548389</v>
      </c>
      <c r="AL69" s="64">
        <v>21.5</v>
      </c>
      <c r="AM69" s="64">
        <v>22</v>
      </c>
      <c r="AN69" s="64">
        <v>23</v>
      </c>
      <c r="AO69" s="64">
        <v>22</v>
      </c>
      <c r="AP69" s="64">
        <v>23</v>
      </c>
      <c r="AQ69" s="64">
        <v>23</v>
      </c>
      <c r="AR69" s="64">
        <v>24.4</v>
      </c>
      <c r="AS69" s="64">
        <v>24</v>
      </c>
      <c r="AT69" s="64">
        <v>24</v>
      </c>
      <c r="AU69" s="64">
        <v>23</v>
      </c>
      <c r="AV69" s="64">
        <v>23</v>
      </c>
      <c r="AW69" s="64">
        <v>21.5</v>
      </c>
      <c r="AX69" s="64">
        <v>21.5</v>
      </c>
      <c r="AY69" s="64">
        <v>21.5</v>
      </c>
      <c r="AZ69" s="64">
        <v>22.5</v>
      </c>
      <c r="BA69" s="64">
        <v>22.5</v>
      </c>
      <c r="BB69" s="64">
        <v>24</v>
      </c>
      <c r="BC69" s="64">
        <v>21.5</v>
      </c>
      <c r="BD69" s="64">
        <v>23</v>
      </c>
      <c r="BE69" s="64">
        <v>20.5</v>
      </c>
      <c r="BF69" s="64">
        <v>21.5</v>
      </c>
      <c r="BG69" s="64">
        <v>22</v>
      </c>
      <c r="BH69" s="64">
        <v>21.5</v>
      </c>
      <c r="BI69" s="64">
        <v>23</v>
      </c>
      <c r="BJ69" s="64">
        <v>21.5</v>
      </c>
      <c r="BK69" s="64">
        <v>21.5</v>
      </c>
      <c r="BL69" s="64">
        <v>22.5</v>
      </c>
      <c r="BM69" s="64">
        <v>23</v>
      </c>
      <c r="BN69" s="64">
        <v>23</v>
      </c>
      <c r="BO69" s="64">
        <v>23</v>
      </c>
      <c r="BP69" s="64">
        <v>23</v>
      </c>
      <c r="BQ69" s="122">
        <f t="shared" si="5"/>
        <v>22.480645161290322</v>
      </c>
    </row>
    <row r="70" spans="2:69" x14ac:dyDescent="0.2">
      <c r="B70" s="1" t="str">
        <f t="shared" si="3"/>
        <v>Huasteca_Naranjo</v>
      </c>
      <c r="C70" s="8" t="s">
        <v>0</v>
      </c>
      <c r="D70" s="8" t="s">
        <v>86</v>
      </c>
      <c r="E70" s="8" t="s">
        <v>20</v>
      </c>
      <c r="F70" s="64">
        <v>34</v>
      </c>
      <c r="G70" s="64">
        <v>34.5</v>
      </c>
      <c r="H70" s="64">
        <v>33.5</v>
      </c>
      <c r="I70" s="64">
        <v>34</v>
      </c>
      <c r="J70" s="64">
        <v>33.5</v>
      </c>
      <c r="K70" s="64">
        <v>33.5</v>
      </c>
      <c r="L70" s="64">
        <v>35.6</v>
      </c>
      <c r="M70" s="64">
        <v>35.9</v>
      </c>
      <c r="N70" s="64">
        <v>35.5</v>
      </c>
      <c r="O70" s="64">
        <v>34.5</v>
      </c>
      <c r="P70" s="64">
        <v>34.5</v>
      </c>
      <c r="Q70" s="64">
        <v>33</v>
      </c>
      <c r="R70" s="64">
        <v>34</v>
      </c>
      <c r="S70" s="64">
        <v>35.5</v>
      </c>
      <c r="T70" s="64">
        <v>34.5</v>
      </c>
      <c r="U70" s="64">
        <v>34.700000000000003</v>
      </c>
      <c r="V70" s="64">
        <v>33</v>
      </c>
      <c r="W70" s="64">
        <v>35.5</v>
      </c>
      <c r="X70" s="64">
        <v>36</v>
      </c>
      <c r="Y70" s="64">
        <v>34.5</v>
      </c>
      <c r="Z70" s="64">
        <v>32</v>
      </c>
      <c r="AA70" s="64">
        <v>32</v>
      </c>
      <c r="AB70" s="64">
        <v>32.5</v>
      </c>
      <c r="AC70" s="64">
        <v>33.5</v>
      </c>
      <c r="AD70" s="64">
        <v>34</v>
      </c>
      <c r="AE70" s="64">
        <v>36</v>
      </c>
      <c r="AF70" s="64">
        <v>32.5</v>
      </c>
      <c r="AG70" s="64">
        <v>32.5</v>
      </c>
      <c r="AH70" s="64">
        <v>33.5</v>
      </c>
      <c r="AI70" s="64">
        <v>33.5</v>
      </c>
      <c r="AJ70" s="64">
        <v>33</v>
      </c>
      <c r="AK70" s="121">
        <f t="shared" si="4"/>
        <v>34.022580645161291</v>
      </c>
      <c r="AL70" s="64">
        <v>19.5</v>
      </c>
      <c r="AM70" s="64">
        <v>22</v>
      </c>
      <c r="AN70" s="64">
        <v>21</v>
      </c>
      <c r="AO70" s="64">
        <v>20.5</v>
      </c>
      <c r="AP70" s="64">
        <v>23</v>
      </c>
      <c r="AQ70" s="64">
        <v>23</v>
      </c>
      <c r="AR70" s="64">
        <v>23.8</v>
      </c>
      <c r="AS70" s="64">
        <v>23.9</v>
      </c>
      <c r="AT70" s="64">
        <v>22.5</v>
      </c>
      <c r="AU70" s="64">
        <v>22.5</v>
      </c>
      <c r="AV70" s="64">
        <v>22</v>
      </c>
      <c r="AW70" s="64">
        <v>21</v>
      </c>
      <c r="AX70" s="64">
        <v>20</v>
      </c>
      <c r="AY70" s="64">
        <v>20.5</v>
      </c>
      <c r="AZ70" s="64">
        <v>21</v>
      </c>
      <c r="BA70" s="64">
        <v>21</v>
      </c>
      <c r="BB70" s="64">
        <v>19.5</v>
      </c>
      <c r="BC70" s="64">
        <v>19</v>
      </c>
      <c r="BD70" s="64">
        <v>18.5</v>
      </c>
      <c r="BE70" s="64">
        <v>20</v>
      </c>
      <c r="BF70" s="64">
        <v>20.5</v>
      </c>
      <c r="BG70" s="64">
        <v>20</v>
      </c>
      <c r="BH70" s="64">
        <v>20</v>
      </c>
      <c r="BI70" s="64">
        <v>20</v>
      </c>
      <c r="BJ70" s="64">
        <v>20</v>
      </c>
      <c r="BK70" s="64">
        <v>22</v>
      </c>
      <c r="BL70" s="64">
        <v>20.5</v>
      </c>
      <c r="BM70" s="64">
        <v>21</v>
      </c>
      <c r="BN70" s="64">
        <v>20.5</v>
      </c>
      <c r="BO70" s="64">
        <v>21</v>
      </c>
      <c r="BP70" s="64">
        <v>22</v>
      </c>
      <c r="BQ70" s="122">
        <f t="shared" si="5"/>
        <v>21.022580645161291</v>
      </c>
    </row>
    <row r="71" spans="2:69" x14ac:dyDescent="0.2">
      <c r="B71" s="1" t="str">
        <f t="shared" si="3"/>
        <v>Huasteca_Pujal</v>
      </c>
      <c r="C71" s="8" t="s">
        <v>0</v>
      </c>
      <c r="D71" s="8" t="s">
        <v>87</v>
      </c>
      <c r="E71" s="8" t="s">
        <v>78</v>
      </c>
      <c r="F71" s="64">
        <v>36.5</v>
      </c>
      <c r="G71" s="64">
        <v>38</v>
      </c>
      <c r="H71" s="64">
        <v>38.5</v>
      </c>
      <c r="I71" s="64">
        <v>38</v>
      </c>
      <c r="J71" s="64">
        <v>38.5</v>
      </c>
      <c r="K71" s="64">
        <v>38.5</v>
      </c>
      <c r="L71" s="64">
        <v>37</v>
      </c>
      <c r="M71" s="64">
        <v>38</v>
      </c>
      <c r="N71" s="64">
        <v>39</v>
      </c>
      <c r="O71" s="64">
        <v>38.5</v>
      </c>
      <c r="P71" s="64">
        <v>38.5</v>
      </c>
      <c r="Q71" s="64">
        <v>37</v>
      </c>
      <c r="R71" s="64">
        <v>37.5</v>
      </c>
      <c r="S71" s="64">
        <v>38</v>
      </c>
      <c r="T71" s="64">
        <v>38.5</v>
      </c>
      <c r="U71" s="64">
        <v>39</v>
      </c>
      <c r="V71" s="64">
        <v>35.5</v>
      </c>
      <c r="W71" s="64">
        <v>38</v>
      </c>
      <c r="X71" s="64">
        <v>41.5</v>
      </c>
      <c r="Y71" s="64">
        <v>39.5</v>
      </c>
      <c r="Z71" s="64">
        <v>33</v>
      </c>
      <c r="AA71" s="64">
        <v>35</v>
      </c>
      <c r="AB71" s="64">
        <v>37</v>
      </c>
      <c r="AC71" s="64">
        <v>37</v>
      </c>
      <c r="AD71" s="64">
        <v>33</v>
      </c>
      <c r="AE71" s="64">
        <v>36.5</v>
      </c>
      <c r="AF71" s="64">
        <v>36</v>
      </c>
      <c r="AG71" s="64">
        <v>36.5</v>
      </c>
      <c r="AH71" s="64">
        <v>36.5</v>
      </c>
      <c r="AI71" s="64">
        <v>36.5</v>
      </c>
      <c r="AJ71" s="64">
        <v>36.5</v>
      </c>
      <c r="AK71" s="121">
        <f t="shared" si="4"/>
        <v>37.322580645161288</v>
      </c>
      <c r="AL71" s="64">
        <v>22</v>
      </c>
      <c r="AM71" s="64">
        <v>25</v>
      </c>
      <c r="AN71" s="64">
        <v>25</v>
      </c>
      <c r="AO71" s="64">
        <v>25</v>
      </c>
      <c r="AP71" s="64">
        <v>25</v>
      </c>
      <c r="AQ71" s="64">
        <v>25</v>
      </c>
      <c r="AR71" s="64">
        <v>26</v>
      </c>
      <c r="AS71" s="64">
        <v>26.5</v>
      </c>
      <c r="AT71" s="64">
        <v>26</v>
      </c>
      <c r="AU71" s="64">
        <v>25</v>
      </c>
      <c r="AV71" s="64">
        <v>25</v>
      </c>
      <c r="AW71" s="64">
        <v>23</v>
      </c>
      <c r="AX71" s="64">
        <v>23</v>
      </c>
      <c r="AY71" s="64">
        <v>25</v>
      </c>
      <c r="AZ71" s="64">
        <v>25</v>
      </c>
      <c r="BA71" s="64">
        <v>22</v>
      </c>
      <c r="BB71" s="64">
        <v>21</v>
      </c>
      <c r="BC71" s="64">
        <v>24</v>
      </c>
      <c r="BD71" s="64">
        <v>24.5</v>
      </c>
      <c r="BE71" s="64">
        <v>23</v>
      </c>
      <c r="BF71" s="64">
        <v>23</v>
      </c>
      <c r="BG71" s="64">
        <v>24</v>
      </c>
      <c r="BH71" s="64">
        <v>24</v>
      </c>
      <c r="BI71" s="64">
        <v>24.5</v>
      </c>
      <c r="BJ71" s="64">
        <v>22</v>
      </c>
      <c r="BK71" s="64">
        <v>22.5</v>
      </c>
      <c r="BL71" s="64">
        <v>23</v>
      </c>
      <c r="BM71" s="64">
        <v>23.5</v>
      </c>
      <c r="BN71" s="64">
        <v>24</v>
      </c>
      <c r="BO71" s="64">
        <v>24</v>
      </c>
      <c r="BP71" s="64">
        <v>24.5</v>
      </c>
      <c r="BQ71" s="122">
        <f t="shared" si="5"/>
        <v>24.032258064516128</v>
      </c>
    </row>
    <row r="72" spans="2:69" x14ac:dyDescent="0.2">
      <c r="B72" s="1" t="str">
        <f t="shared" si="3"/>
        <v>Huasteca_Requetemu</v>
      </c>
      <c r="C72" s="8" t="s">
        <v>0</v>
      </c>
      <c r="D72" s="8" t="s">
        <v>92</v>
      </c>
      <c r="E72" s="8" t="s">
        <v>93</v>
      </c>
      <c r="F72" s="64">
        <v>35.5</v>
      </c>
      <c r="G72" s="64">
        <v>36</v>
      </c>
      <c r="H72" s="64">
        <v>37</v>
      </c>
      <c r="I72" s="64">
        <v>37</v>
      </c>
      <c r="J72" s="64">
        <v>36.700000000000003</v>
      </c>
      <c r="K72" s="64">
        <v>36.700000000000003</v>
      </c>
      <c r="L72" s="64">
        <v>35.9</v>
      </c>
      <c r="M72" s="64">
        <v>37.5</v>
      </c>
      <c r="N72" s="64">
        <v>38</v>
      </c>
      <c r="O72" s="64">
        <v>38</v>
      </c>
      <c r="P72" s="64">
        <v>35</v>
      </c>
      <c r="Q72" s="64">
        <v>35.5</v>
      </c>
      <c r="R72" s="64">
        <v>36.5</v>
      </c>
      <c r="S72" s="64">
        <v>37.299999999999997</v>
      </c>
      <c r="T72" s="64">
        <v>37.5</v>
      </c>
      <c r="U72" s="64">
        <v>36.5</v>
      </c>
      <c r="V72" s="64">
        <v>35.5</v>
      </c>
      <c r="W72" s="64">
        <v>37</v>
      </c>
      <c r="X72" s="64">
        <v>38.5</v>
      </c>
      <c r="Y72" s="64">
        <v>39</v>
      </c>
      <c r="Z72" s="64">
        <v>32</v>
      </c>
      <c r="AA72" s="64">
        <v>35.5</v>
      </c>
      <c r="AB72" s="64">
        <v>37</v>
      </c>
      <c r="AC72" s="64">
        <v>36</v>
      </c>
      <c r="AD72" s="64">
        <v>36.5</v>
      </c>
      <c r="AE72" s="64">
        <v>36</v>
      </c>
      <c r="AF72" s="64">
        <v>34.5</v>
      </c>
      <c r="AG72" s="64">
        <v>36</v>
      </c>
      <c r="AH72" s="64">
        <v>36.5</v>
      </c>
      <c r="AI72" s="64">
        <v>36</v>
      </c>
      <c r="AJ72" s="64">
        <v>36</v>
      </c>
      <c r="AK72" s="121">
        <f t="shared" si="4"/>
        <v>36.406451612903226</v>
      </c>
      <c r="AL72" s="64">
        <v>21</v>
      </c>
      <c r="AM72" s="64">
        <v>23</v>
      </c>
      <c r="AN72" s="64">
        <v>23</v>
      </c>
      <c r="AO72" s="64">
        <v>24</v>
      </c>
      <c r="AP72" s="64">
        <v>24.6</v>
      </c>
      <c r="AQ72" s="64">
        <v>23.7</v>
      </c>
      <c r="AR72" s="64">
        <v>24.8</v>
      </c>
      <c r="AS72" s="64">
        <v>26</v>
      </c>
      <c r="AT72" s="64">
        <v>26</v>
      </c>
      <c r="AU72" s="64">
        <v>36</v>
      </c>
      <c r="AV72" s="64">
        <v>24.5</v>
      </c>
      <c r="AW72" s="64">
        <v>23</v>
      </c>
      <c r="AX72" s="64">
        <v>22</v>
      </c>
      <c r="AY72" s="64">
        <v>21.7</v>
      </c>
      <c r="AZ72" s="64">
        <v>22.5</v>
      </c>
      <c r="BA72" s="64">
        <v>21</v>
      </c>
      <c r="BB72" s="64">
        <v>21</v>
      </c>
      <c r="BC72" s="64">
        <v>23.5</v>
      </c>
      <c r="BD72" s="64">
        <v>23.5</v>
      </c>
      <c r="BE72" s="64">
        <v>23.5</v>
      </c>
      <c r="BF72" s="64">
        <v>23</v>
      </c>
      <c r="BG72" s="64">
        <v>23</v>
      </c>
      <c r="BH72" s="64">
        <v>23.5</v>
      </c>
      <c r="BI72" s="64">
        <v>23</v>
      </c>
      <c r="BJ72" s="64">
        <v>23</v>
      </c>
      <c r="BK72" s="64">
        <v>22.5</v>
      </c>
      <c r="BL72" s="64">
        <v>22</v>
      </c>
      <c r="BM72" s="64">
        <v>22</v>
      </c>
      <c r="BN72" s="64">
        <v>22.5</v>
      </c>
      <c r="BO72" s="64">
        <v>23.5</v>
      </c>
      <c r="BP72" s="64">
        <v>23</v>
      </c>
      <c r="BQ72" s="122">
        <f t="shared" si="5"/>
        <v>23.525806451612901</v>
      </c>
    </row>
    <row r="73" spans="2:69" x14ac:dyDescent="0.2">
      <c r="B73" s="1" t="str">
        <f t="shared" si="3"/>
        <v>Huasteca_San Vicente</v>
      </c>
      <c r="C73" s="8" t="s">
        <v>0</v>
      </c>
      <c r="D73" s="8" t="s">
        <v>89</v>
      </c>
      <c r="E73" s="8" t="s">
        <v>90</v>
      </c>
      <c r="F73" s="64">
        <v>36.5</v>
      </c>
      <c r="G73" s="64">
        <v>37</v>
      </c>
      <c r="H73" s="64">
        <v>37.4</v>
      </c>
      <c r="I73" s="64">
        <v>35.9</v>
      </c>
      <c r="J73" s="64">
        <v>36.200000000000003</v>
      </c>
      <c r="K73" s="64">
        <v>36.5</v>
      </c>
      <c r="L73" s="64">
        <v>36.9</v>
      </c>
      <c r="M73" s="64">
        <v>36.9</v>
      </c>
      <c r="N73" s="64">
        <v>37.5</v>
      </c>
      <c r="O73" s="64">
        <v>37.799999999999997</v>
      </c>
      <c r="P73" s="64">
        <v>35</v>
      </c>
      <c r="Q73" s="64">
        <v>35.5</v>
      </c>
      <c r="R73" s="64" t="s">
        <v>140</v>
      </c>
      <c r="S73" s="64">
        <v>38.299999999999997</v>
      </c>
      <c r="T73" s="64">
        <v>37.6</v>
      </c>
      <c r="U73" s="64">
        <v>37.6</v>
      </c>
      <c r="V73" s="64">
        <v>36.9</v>
      </c>
      <c r="W73" s="64">
        <v>38</v>
      </c>
      <c r="X73" s="64">
        <v>40.5</v>
      </c>
      <c r="Y73" s="64">
        <v>38</v>
      </c>
      <c r="Z73" s="64">
        <v>32.700000000000003</v>
      </c>
      <c r="AA73" s="64">
        <v>34.799999999999997</v>
      </c>
      <c r="AB73" s="64">
        <v>36.5</v>
      </c>
      <c r="AC73" s="64">
        <v>36</v>
      </c>
      <c r="AD73" s="64">
        <v>34</v>
      </c>
      <c r="AE73" s="64">
        <v>37</v>
      </c>
      <c r="AF73" s="64">
        <v>35</v>
      </c>
      <c r="AG73" s="64">
        <v>34</v>
      </c>
      <c r="AH73" s="64">
        <v>35.799999999999997</v>
      </c>
      <c r="AI73" s="64">
        <v>36.5</v>
      </c>
      <c r="AJ73" s="64">
        <v>35.6</v>
      </c>
      <c r="AK73" s="121">
        <f t="shared" si="4"/>
        <v>36.463333333333331</v>
      </c>
      <c r="AL73" s="64">
        <v>22.5</v>
      </c>
      <c r="AM73" s="64">
        <v>22.5</v>
      </c>
      <c r="AN73" s="64">
        <v>23.6</v>
      </c>
      <c r="AO73" s="64">
        <v>24.3</v>
      </c>
      <c r="AP73" s="64">
        <v>24.3</v>
      </c>
      <c r="AQ73" s="64">
        <v>24.5</v>
      </c>
      <c r="AR73" s="64">
        <v>24</v>
      </c>
      <c r="AS73" s="64">
        <v>25.4</v>
      </c>
      <c r="AT73" s="64">
        <v>24</v>
      </c>
      <c r="AU73" s="64">
        <v>23.6</v>
      </c>
      <c r="AV73" s="64">
        <v>24.5</v>
      </c>
      <c r="AW73" s="64">
        <v>22.5</v>
      </c>
      <c r="AX73" s="64" t="s">
        <v>140</v>
      </c>
      <c r="AY73" s="64">
        <v>21.6</v>
      </c>
      <c r="AZ73" s="64">
        <v>24</v>
      </c>
      <c r="BA73" s="64">
        <v>22.2</v>
      </c>
      <c r="BB73" s="64">
        <v>22.1</v>
      </c>
      <c r="BC73" s="64">
        <v>23</v>
      </c>
      <c r="BD73" s="64">
        <v>24.5</v>
      </c>
      <c r="BE73" s="64">
        <v>23</v>
      </c>
      <c r="BF73" s="64">
        <v>23</v>
      </c>
      <c r="BG73" s="64">
        <v>21</v>
      </c>
      <c r="BH73" s="64">
        <v>23</v>
      </c>
      <c r="BI73" s="64">
        <v>23</v>
      </c>
      <c r="BJ73" s="64">
        <v>22.5</v>
      </c>
      <c r="BK73" s="64">
        <v>22</v>
      </c>
      <c r="BL73" s="64">
        <v>23</v>
      </c>
      <c r="BM73" s="64">
        <v>23</v>
      </c>
      <c r="BN73" s="64">
        <v>23.3</v>
      </c>
      <c r="BO73" s="64">
        <v>23.5</v>
      </c>
      <c r="BP73" s="64">
        <v>23.7</v>
      </c>
      <c r="BQ73" s="122">
        <f t="shared" si="5"/>
        <v>23.236666666666668</v>
      </c>
    </row>
    <row r="74" spans="2:69" x14ac:dyDescent="0.2">
      <c r="B74" s="1" t="str">
        <f t="shared" si="3"/>
        <v>Huasteca_Santa Rosa</v>
      </c>
      <c r="C74" s="8" t="s">
        <v>0</v>
      </c>
      <c r="D74" s="8" t="s">
        <v>91</v>
      </c>
      <c r="E74" s="8" t="s">
        <v>78</v>
      </c>
      <c r="F74" s="64">
        <v>36</v>
      </c>
      <c r="G74" s="64">
        <v>36.5</v>
      </c>
      <c r="H74" s="64">
        <v>37</v>
      </c>
      <c r="I74" s="64">
        <v>38</v>
      </c>
      <c r="J74" s="64">
        <v>38</v>
      </c>
      <c r="K74" s="64">
        <v>38</v>
      </c>
      <c r="L74" s="64">
        <v>38</v>
      </c>
      <c r="M74" s="64">
        <v>38</v>
      </c>
      <c r="N74" s="64">
        <v>38</v>
      </c>
      <c r="O74" s="64">
        <v>38</v>
      </c>
      <c r="P74" s="64">
        <v>36</v>
      </c>
      <c r="Q74" s="64">
        <v>35</v>
      </c>
      <c r="R74" s="64">
        <v>37.5</v>
      </c>
      <c r="S74" s="64">
        <v>39</v>
      </c>
      <c r="T74" s="64">
        <v>37.5</v>
      </c>
      <c r="U74" s="64">
        <v>38.5</v>
      </c>
      <c r="V74" s="64">
        <v>35.5</v>
      </c>
      <c r="W74" s="64">
        <v>37.5</v>
      </c>
      <c r="X74" s="64">
        <v>38</v>
      </c>
      <c r="Y74" s="64">
        <v>39</v>
      </c>
      <c r="Z74" s="64">
        <v>33.5</v>
      </c>
      <c r="AA74" s="64">
        <v>36</v>
      </c>
      <c r="AB74" s="64">
        <v>36</v>
      </c>
      <c r="AC74" s="64">
        <v>36</v>
      </c>
      <c r="AD74" s="64">
        <v>36</v>
      </c>
      <c r="AE74" s="64">
        <v>37</v>
      </c>
      <c r="AF74" s="64">
        <v>35</v>
      </c>
      <c r="AG74" s="64">
        <v>36</v>
      </c>
      <c r="AH74" s="64">
        <v>36</v>
      </c>
      <c r="AI74" s="64">
        <v>36</v>
      </c>
      <c r="AJ74" s="64">
        <v>36</v>
      </c>
      <c r="AK74" s="121">
        <f t="shared" si="4"/>
        <v>36.854838709677416</v>
      </c>
      <c r="AL74" s="64">
        <v>21.5</v>
      </c>
      <c r="AM74" s="64">
        <v>21.5</v>
      </c>
      <c r="AN74" s="64">
        <v>23.5</v>
      </c>
      <c r="AO74" s="64">
        <v>24.5</v>
      </c>
      <c r="AP74" s="64">
        <v>24</v>
      </c>
      <c r="AQ74" s="64">
        <v>24</v>
      </c>
      <c r="AR74" s="64">
        <v>25.5</v>
      </c>
      <c r="AS74" s="64">
        <v>25.5</v>
      </c>
      <c r="AT74" s="64">
        <v>24</v>
      </c>
      <c r="AU74" s="64">
        <v>23.5</v>
      </c>
      <c r="AV74" s="64">
        <v>23.5</v>
      </c>
      <c r="AW74" s="64">
        <v>22</v>
      </c>
      <c r="AX74" s="64">
        <v>21</v>
      </c>
      <c r="AY74" s="64">
        <v>22</v>
      </c>
      <c r="AZ74" s="64">
        <v>24.5</v>
      </c>
      <c r="BA74" s="64">
        <v>21</v>
      </c>
      <c r="BB74" s="64">
        <v>21</v>
      </c>
      <c r="BC74" s="64">
        <v>21.5</v>
      </c>
      <c r="BD74" s="64">
        <v>21</v>
      </c>
      <c r="BE74" s="64">
        <v>22</v>
      </c>
      <c r="BF74" s="64">
        <v>22</v>
      </c>
      <c r="BG74" s="64">
        <v>23.5</v>
      </c>
      <c r="BH74" s="64">
        <v>22</v>
      </c>
      <c r="BI74" s="64">
        <v>23</v>
      </c>
      <c r="BJ74" s="64">
        <v>22</v>
      </c>
      <c r="BK74" s="64">
        <v>21</v>
      </c>
      <c r="BL74" s="64">
        <v>21</v>
      </c>
      <c r="BM74" s="64">
        <v>22.5</v>
      </c>
      <c r="BN74" s="64">
        <v>22.5</v>
      </c>
      <c r="BO74" s="64">
        <v>22.5</v>
      </c>
      <c r="BP74" s="64">
        <v>23</v>
      </c>
      <c r="BQ74" s="122">
        <f t="shared" si="5"/>
        <v>22.64516129032258</v>
      </c>
    </row>
    <row r="75" spans="2:69" x14ac:dyDescent="0.2">
      <c r="B75" s="1" t="str">
        <f t="shared" si="3"/>
        <v>Huasteca_Tamuín</v>
      </c>
      <c r="C75" s="8" t="s">
        <v>0</v>
      </c>
      <c r="D75" s="8" t="s">
        <v>69</v>
      </c>
      <c r="E75" s="8" t="s">
        <v>69</v>
      </c>
      <c r="F75" s="64">
        <v>36.5</v>
      </c>
      <c r="G75" s="64">
        <v>37.5</v>
      </c>
      <c r="H75" s="64">
        <v>38.5</v>
      </c>
      <c r="I75" s="64">
        <v>37.1</v>
      </c>
      <c r="J75" s="64">
        <v>38</v>
      </c>
      <c r="K75" s="64">
        <v>38</v>
      </c>
      <c r="L75" s="64">
        <v>38.9</v>
      </c>
      <c r="M75" s="64">
        <v>42</v>
      </c>
      <c r="N75" s="64">
        <v>39</v>
      </c>
      <c r="O75" s="64">
        <v>42</v>
      </c>
      <c r="P75" s="64">
        <v>36</v>
      </c>
      <c r="Q75" s="64">
        <v>40</v>
      </c>
      <c r="R75" s="64" t="s">
        <v>140</v>
      </c>
      <c r="S75" s="64">
        <v>39.5</v>
      </c>
      <c r="T75" s="64">
        <v>38.6</v>
      </c>
      <c r="U75" s="64">
        <v>42.5</v>
      </c>
      <c r="V75" s="64">
        <v>35.299999999999997</v>
      </c>
      <c r="W75" s="64">
        <v>40</v>
      </c>
      <c r="X75" s="64">
        <v>40.5</v>
      </c>
      <c r="Y75" s="64">
        <v>39</v>
      </c>
      <c r="Z75" s="64">
        <v>31.8</v>
      </c>
      <c r="AA75" s="64">
        <v>34.299999999999997</v>
      </c>
      <c r="AB75" s="64">
        <v>36</v>
      </c>
      <c r="AC75" s="64">
        <v>36</v>
      </c>
      <c r="AD75" s="64">
        <v>36</v>
      </c>
      <c r="AE75" s="64">
        <v>36</v>
      </c>
      <c r="AF75" s="64">
        <v>35</v>
      </c>
      <c r="AG75" s="64">
        <v>35.5</v>
      </c>
      <c r="AH75" s="64">
        <v>36</v>
      </c>
      <c r="AI75" s="64">
        <v>35.5</v>
      </c>
      <c r="AJ75" s="64">
        <v>36.299999999999997</v>
      </c>
      <c r="AK75" s="121">
        <f t="shared" si="4"/>
        <v>37.576666666666668</v>
      </c>
      <c r="AL75" s="64">
        <v>23</v>
      </c>
      <c r="AM75" s="64">
        <v>22.5</v>
      </c>
      <c r="AN75" s="64">
        <v>24.5</v>
      </c>
      <c r="AO75" s="64">
        <v>25.3</v>
      </c>
      <c r="AP75" s="64">
        <v>25.5</v>
      </c>
      <c r="AQ75" s="64">
        <v>25.3</v>
      </c>
      <c r="AR75" s="64">
        <v>25.9</v>
      </c>
      <c r="AS75" s="64">
        <v>27.5</v>
      </c>
      <c r="AT75" s="64">
        <v>25</v>
      </c>
      <c r="AU75" s="64">
        <v>25</v>
      </c>
      <c r="AV75" s="64">
        <v>25</v>
      </c>
      <c r="AW75" s="64">
        <v>23.5</v>
      </c>
      <c r="AX75" s="64" t="s">
        <v>140</v>
      </c>
      <c r="AY75" s="64">
        <v>22.5</v>
      </c>
      <c r="AZ75" s="64">
        <v>24.9</v>
      </c>
      <c r="BA75" s="64">
        <v>23</v>
      </c>
      <c r="BB75" s="64">
        <v>21.9</v>
      </c>
      <c r="BC75" s="64">
        <v>23.5</v>
      </c>
      <c r="BD75" s="64">
        <v>24</v>
      </c>
      <c r="BE75" s="64">
        <v>23</v>
      </c>
      <c r="BF75" s="64">
        <v>22.7</v>
      </c>
      <c r="BG75" s="64">
        <v>24.4</v>
      </c>
      <c r="BH75" s="64">
        <v>23.5</v>
      </c>
      <c r="BI75" s="64">
        <v>23.5</v>
      </c>
      <c r="BJ75" s="64">
        <v>22.5</v>
      </c>
      <c r="BK75" s="64">
        <v>22</v>
      </c>
      <c r="BL75" s="64">
        <v>23</v>
      </c>
      <c r="BM75" s="64">
        <v>23</v>
      </c>
      <c r="BN75" s="64">
        <v>24</v>
      </c>
      <c r="BO75" s="64">
        <v>24.1</v>
      </c>
      <c r="BP75" s="64">
        <v>24.2</v>
      </c>
      <c r="BQ75" s="122">
        <f t="shared" si="5"/>
        <v>23.923333333333332</v>
      </c>
    </row>
    <row r="76" spans="2:69" x14ac:dyDescent="0.2">
      <c r="B76" s="1" t="str">
        <f t="shared" si="3"/>
        <v>Huasteca _Temamatla</v>
      </c>
      <c r="C76" s="8" t="s">
        <v>79</v>
      </c>
      <c r="D76" s="8" t="s">
        <v>94</v>
      </c>
      <c r="E76" s="8" t="s">
        <v>95</v>
      </c>
      <c r="F76" s="64">
        <v>35.5</v>
      </c>
      <c r="G76" s="64">
        <v>34</v>
      </c>
      <c r="H76" s="64">
        <v>35.9</v>
      </c>
      <c r="I76" s="64">
        <v>34.799999999999997</v>
      </c>
      <c r="J76" s="64">
        <v>35.700000000000003</v>
      </c>
      <c r="K76" s="64">
        <v>36.700000000000003</v>
      </c>
      <c r="L76" s="64">
        <v>34.799999999999997</v>
      </c>
      <c r="M76" s="64">
        <v>35.6</v>
      </c>
      <c r="N76" s="64">
        <v>36.5</v>
      </c>
      <c r="O76" s="64">
        <v>36.200000000000003</v>
      </c>
      <c r="P76" s="64">
        <v>35</v>
      </c>
      <c r="Q76" s="64">
        <v>34.5</v>
      </c>
      <c r="R76" s="64" t="s">
        <v>140</v>
      </c>
      <c r="S76" s="64">
        <v>37.799999999999997</v>
      </c>
      <c r="T76" s="64">
        <v>37</v>
      </c>
      <c r="U76" s="64">
        <v>35.299999999999997</v>
      </c>
      <c r="V76" s="64">
        <v>35.4</v>
      </c>
      <c r="W76" s="64">
        <v>36</v>
      </c>
      <c r="X76" s="64">
        <v>38</v>
      </c>
      <c r="Y76" s="64">
        <v>37.5</v>
      </c>
      <c r="Z76" s="64">
        <v>30.7</v>
      </c>
      <c r="AA76" s="64">
        <v>33</v>
      </c>
      <c r="AB76" s="64">
        <v>35</v>
      </c>
      <c r="AC76" s="64">
        <v>34.5</v>
      </c>
      <c r="AD76" s="64">
        <v>33.5</v>
      </c>
      <c r="AE76" s="64">
        <v>35</v>
      </c>
      <c r="AF76" s="64">
        <v>34</v>
      </c>
      <c r="AG76" s="64">
        <v>34.5</v>
      </c>
      <c r="AH76" s="64">
        <v>34.6</v>
      </c>
      <c r="AI76" s="64">
        <v>34.5</v>
      </c>
      <c r="AJ76" s="64">
        <v>34.9</v>
      </c>
      <c r="AK76" s="121">
        <f t="shared" si="4"/>
        <v>35.213333333333338</v>
      </c>
      <c r="AL76" s="64">
        <v>22.5</v>
      </c>
      <c r="AM76" s="64">
        <v>22</v>
      </c>
      <c r="AN76" s="64">
        <v>23</v>
      </c>
      <c r="AO76" s="64">
        <v>22.9</v>
      </c>
      <c r="AP76" s="64">
        <v>24.1</v>
      </c>
      <c r="AQ76" s="64">
        <v>23.7</v>
      </c>
      <c r="AR76" s="64">
        <v>23.7</v>
      </c>
      <c r="AS76" s="64">
        <v>25.1</v>
      </c>
      <c r="AT76" s="64">
        <v>25</v>
      </c>
      <c r="AU76" s="64">
        <v>25.7</v>
      </c>
      <c r="AV76" s="64">
        <v>23.5</v>
      </c>
      <c r="AW76" s="64">
        <v>22.5</v>
      </c>
      <c r="AX76" s="64" t="s">
        <v>140</v>
      </c>
      <c r="AY76" s="64">
        <v>21.3</v>
      </c>
      <c r="AZ76" s="64">
        <v>21.6</v>
      </c>
      <c r="BA76" s="64">
        <v>21.1</v>
      </c>
      <c r="BB76" s="64">
        <v>21</v>
      </c>
      <c r="BC76" s="64">
        <v>24</v>
      </c>
      <c r="BD76" s="64">
        <v>23.5</v>
      </c>
      <c r="BE76" s="64">
        <v>23</v>
      </c>
      <c r="BF76" s="64">
        <v>23.1</v>
      </c>
      <c r="BG76" s="64">
        <v>23.1</v>
      </c>
      <c r="BH76" s="64">
        <v>22</v>
      </c>
      <c r="BI76" s="64">
        <v>23</v>
      </c>
      <c r="BJ76" s="64">
        <v>21</v>
      </c>
      <c r="BK76" s="64">
        <v>21</v>
      </c>
      <c r="BL76" s="64">
        <v>21.5</v>
      </c>
      <c r="BM76" s="64">
        <v>21.5</v>
      </c>
      <c r="BN76" s="64">
        <v>22.2</v>
      </c>
      <c r="BO76" s="64">
        <v>23</v>
      </c>
      <c r="BP76" s="64">
        <v>22.9</v>
      </c>
      <c r="BQ76" s="122">
        <f t="shared" si="5"/>
        <v>22.783333333333339</v>
      </c>
    </row>
    <row r="77" spans="2:69" x14ac:dyDescent="0.2">
      <c r="B77" s="1" t="str">
        <f t="shared" si="3"/>
        <v>Huasteca_Tierra Blanca</v>
      </c>
      <c r="C77" s="8" t="s">
        <v>0</v>
      </c>
      <c r="D77" s="8" t="s">
        <v>96</v>
      </c>
      <c r="E77" s="8" t="s">
        <v>95</v>
      </c>
      <c r="F77" s="64">
        <v>34.5</v>
      </c>
      <c r="G77" s="64">
        <v>35.5</v>
      </c>
      <c r="H77" s="64">
        <v>35.4</v>
      </c>
      <c r="I77" s="64">
        <v>34.700000000000003</v>
      </c>
      <c r="J77" s="64">
        <v>35.299999999999997</v>
      </c>
      <c r="K77" s="64">
        <v>36.299999999999997</v>
      </c>
      <c r="L77" s="64">
        <v>34</v>
      </c>
      <c r="M77" s="64">
        <v>36</v>
      </c>
      <c r="N77" s="64">
        <v>36.5</v>
      </c>
      <c r="O77" s="64">
        <v>36.1</v>
      </c>
      <c r="P77" s="64">
        <v>34</v>
      </c>
      <c r="Q77" s="64">
        <v>34</v>
      </c>
      <c r="R77" s="64" t="s">
        <v>140</v>
      </c>
      <c r="S77" s="64">
        <v>37.1</v>
      </c>
      <c r="T77" s="64">
        <v>36.4</v>
      </c>
      <c r="U77" s="64">
        <v>36.1</v>
      </c>
      <c r="V77" s="64">
        <v>34.9</v>
      </c>
      <c r="W77" s="64">
        <v>35</v>
      </c>
      <c r="X77" s="64">
        <v>37</v>
      </c>
      <c r="Y77" s="64">
        <v>37.5</v>
      </c>
      <c r="Z77" s="64">
        <v>30.6</v>
      </c>
      <c r="AA77" s="64">
        <v>34.299999999999997</v>
      </c>
      <c r="AB77" s="64">
        <v>36</v>
      </c>
      <c r="AC77" s="64">
        <v>34.5</v>
      </c>
      <c r="AD77" s="64">
        <v>34</v>
      </c>
      <c r="AE77" s="64">
        <v>35</v>
      </c>
      <c r="AF77" s="64">
        <v>33.5</v>
      </c>
      <c r="AG77" s="64">
        <v>34.5</v>
      </c>
      <c r="AH77" s="64">
        <v>34.6</v>
      </c>
      <c r="AI77" s="64">
        <v>33.5</v>
      </c>
      <c r="AJ77" s="64">
        <v>34.200000000000003</v>
      </c>
      <c r="AK77" s="121">
        <f t="shared" si="4"/>
        <v>35.033333333333331</v>
      </c>
      <c r="AL77" s="64">
        <v>21.5</v>
      </c>
      <c r="AM77" s="64">
        <v>21.5</v>
      </c>
      <c r="AN77" s="64">
        <v>22.1</v>
      </c>
      <c r="AO77" s="64">
        <v>22.4</v>
      </c>
      <c r="AP77" s="64">
        <v>23.4</v>
      </c>
      <c r="AQ77" s="64">
        <v>22.7</v>
      </c>
      <c r="AR77" s="64">
        <v>22.8</v>
      </c>
      <c r="AS77" s="64">
        <v>24.1</v>
      </c>
      <c r="AT77" s="64">
        <v>24.5</v>
      </c>
      <c r="AU77" s="64">
        <v>24.9</v>
      </c>
      <c r="AV77" s="64">
        <v>23</v>
      </c>
      <c r="AW77" s="64">
        <v>21.5</v>
      </c>
      <c r="AX77" s="64" t="s">
        <v>140</v>
      </c>
      <c r="AY77" s="64">
        <v>20.8</v>
      </c>
      <c r="AZ77" s="64">
        <v>20.8</v>
      </c>
      <c r="BA77" s="64">
        <v>20.9</v>
      </c>
      <c r="BB77" s="64">
        <v>20.5</v>
      </c>
      <c r="BC77" s="64">
        <v>22.5</v>
      </c>
      <c r="BD77" s="64">
        <v>22</v>
      </c>
      <c r="BE77" s="64">
        <v>22</v>
      </c>
      <c r="BF77" s="64">
        <v>23.1</v>
      </c>
      <c r="BG77" s="64">
        <v>22.4</v>
      </c>
      <c r="BH77" s="64">
        <v>22</v>
      </c>
      <c r="BI77" s="64">
        <v>22</v>
      </c>
      <c r="BJ77" s="64">
        <v>21</v>
      </c>
      <c r="BK77" s="64">
        <v>21</v>
      </c>
      <c r="BL77" s="64">
        <v>22</v>
      </c>
      <c r="BM77" s="64">
        <v>21</v>
      </c>
      <c r="BN77" s="64">
        <v>21.4</v>
      </c>
      <c r="BO77" s="64">
        <v>22.5</v>
      </c>
      <c r="BP77" s="64">
        <v>22.2</v>
      </c>
      <c r="BQ77" s="122">
        <f t="shared" si="5"/>
        <v>22.15</v>
      </c>
    </row>
    <row r="78" spans="2:69" x14ac:dyDescent="0.2">
      <c r="B78" s="1" t="str">
        <f t="shared" ref="B78:B80" si="6">CONCATENATE(C78,"_",D78)</f>
        <v>Media_Cerritos</v>
      </c>
      <c r="C78" s="9" t="s">
        <v>12</v>
      </c>
      <c r="D78" s="9" t="s">
        <v>14</v>
      </c>
      <c r="E78" s="9" t="s">
        <v>14</v>
      </c>
      <c r="F78" s="64" t="s">
        <v>140</v>
      </c>
      <c r="G78" s="64">
        <v>31</v>
      </c>
      <c r="H78" s="64">
        <v>31</v>
      </c>
      <c r="I78" s="64">
        <v>36</v>
      </c>
      <c r="J78" s="64">
        <v>36</v>
      </c>
      <c r="K78" s="64">
        <v>37</v>
      </c>
      <c r="L78" s="64" t="s">
        <v>140</v>
      </c>
      <c r="M78" s="64">
        <v>37</v>
      </c>
      <c r="N78" s="64">
        <v>39</v>
      </c>
      <c r="O78" s="64" t="s">
        <v>140</v>
      </c>
      <c r="P78" s="64">
        <v>33</v>
      </c>
      <c r="Q78" s="64" t="s">
        <v>140</v>
      </c>
      <c r="R78" s="64" t="s">
        <v>140</v>
      </c>
      <c r="S78" s="64" t="s">
        <v>140</v>
      </c>
      <c r="T78" s="64" t="s">
        <v>140</v>
      </c>
      <c r="U78" s="64">
        <v>32</v>
      </c>
      <c r="V78" s="64">
        <v>34</v>
      </c>
      <c r="W78" s="64">
        <v>34</v>
      </c>
      <c r="X78" s="64">
        <v>36</v>
      </c>
      <c r="Y78" s="64">
        <v>33</v>
      </c>
      <c r="Z78" s="64" t="s">
        <v>140</v>
      </c>
      <c r="AA78" s="64">
        <v>31</v>
      </c>
      <c r="AB78" s="64" t="s">
        <v>140</v>
      </c>
      <c r="AC78" s="64">
        <v>33</v>
      </c>
      <c r="AD78" s="64">
        <v>32</v>
      </c>
      <c r="AE78" s="64">
        <v>33</v>
      </c>
      <c r="AF78" s="64">
        <v>33</v>
      </c>
      <c r="AG78" s="64" t="s">
        <v>140</v>
      </c>
      <c r="AH78" s="64" t="s">
        <v>140</v>
      </c>
      <c r="AI78" s="64">
        <v>35</v>
      </c>
      <c r="AJ78" s="64">
        <v>35</v>
      </c>
      <c r="AK78" s="121">
        <f t="shared" ref="AK78:AK81" si="7">AVERAGE(F78:AJ78)</f>
        <v>34.049999999999997</v>
      </c>
      <c r="AL78" s="64" t="s">
        <v>140</v>
      </c>
      <c r="AM78" s="64">
        <v>16</v>
      </c>
      <c r="AN78" s="64">
        <v>17</v>
      </c>
      <c r="AO78" s="64">
        <v>17</v>
      </c>
      <c r="AP78" s="64">
        <v>18</v>
      </c>
      <c r="AQ78" s="64">
        <v>16</v>
      </c>
      <c r="AR78" s="64" t="s">
        <v>140</v>
      </c>
      <c r="AS78" s="64">
        <v>16</v>
      </c>
      <c r="AT78" s="64">
        <v>17</v>
      </c>
      <c r="AU78" s="64" t="s">
        <v>140</v>
      </c>
      <c r="AV78" s="64">
        <v>15</v>
      </c>
      <c r="AW78" s="64" t="s">
        <v>140</v>
      </c>
      <c r="AX78" s="64" t="s">
        <v>140</v>
      </c>
      <c r="AY78" s="64" t="s">
        <v>140</v>
      </c>
      <c r="AZ78" s="64" t="s">
        <v>140</v>
      </c>
      <c r="BA78" s="64">
        <v>16</v>
      </c>
      <c r="BB78" s="64">
        <v>16</v>
      </c>
      <c r="BC78" s="64">
        <v>12</v>
      </c>
      <c r="BD78" s="64">
        <v>13</v>
      </c>
      <c r="BE78" s="64">
        <v>16</v>
      </c>
      <c r="BF78" s="64" t="s">
        <v>140</v>
      </c>
      <c r="BG78" s="64">
        <v>16</v>
      </c>
      <c r="BH78" s="64" t="s">
        <v>140</v>
      </c>
      <c r="BI78" s="64">
        <v>15</v>
      </c>
      <c r="BJ78" s="64">
        <v>15</v>
      </c>
      <c r="BK78" s="64">
        <v>16</v>
      </c>
      <c r="BL78" s="64">
        <v>15</v>
      </c>
      <c r="BM78" s="64" t="s">
        <v>140</v>
      </c>
      <c r="BN78" s="64" t="s">
        <v>140</v>
      </c>
      <c r="BO78" s="64">
        <v>17</v>
      </c>
      <c r="BP78" s="64">
        <v>17</v>
      </c>
      <c r="BQ78" s="122">
        <f t="shared" ref="BQ78:BQ80" si="8">AVERAGE(AL78:BP78)</f>
        <v>15.8</v>
      </c>
    </row>
    <row r="79" spans="2:69" x14ac:dyDescent="0.2">
      <c r="B79" s="1" t="str">
        <f t="shared" si="6"/>
        <v xml:space="preserve">Media_Ríoverde </v>
      </c>
      <c r="C79" s="9" t="s">
        <v>12</v>
      </c>
      <c r="D79" s="9" t="s">
        <v>76</v>
      </c>
      <c r="E79" s="9" t="s">
        <v>77</v>
      </c>
      <c r="F79" s="64">
        <v>35.5</v>
      </c>
      <c r="G79" s="64">
        <v>33</v>
      </c>
      <c r="H79" s="64">
        <v>34.799999999999997</v>
      </c>
      <c r="I79" s="64">
        <v>35</v>
      </c>
      <c r="J79" s="64">
        <v>34.700000000000003</v>
      </c>
      <c r="K79" s="64">
        <v>35.5</v>
      </c>
      <c r="L79" s="64">
        <v>37.200000000000003</v>
      </c>
      <c r="M79" s="64">
        <v>35.799999999999997</v>
      </c>
      <c r="N79" s="64">
        <v>38</v>
      </c>
      <c r="O79" s="64">
        <v>35.700000000000003</v>
      </c>
      <c r="P79" s="64">
        <v>33</v>
      </c>
      <c r="Q79" s="64">
        <v>31</v>
      </c>
      <c r="R79" s="64">
        <v>30.8</v>
      </c>
      <c r="S79" s="64">
        <v>34</v>
      </c>
      <c r="T79" s="64">
        <v>33.4</v>
      </c>
      <c r="U79" s="64">
        <v>35.4</v>
      </c>
      <c r="V79" s="64">
        <v>31.5</v>
      </c>
      <c r="W79" s="64">
        <v>35.5</v>
      </c>
      <c r="X79" s="64">
        <v>34</v>
      </c>
      <c r="Y79" s="64">
        <v>34</v>
      </c>
      <c r="Z79" s="64">
        <v>29.6</v>
      </c>
      <c r="AA79" s="64">
        <v>31.6</v>
      </c>
      <c r="AB79" s="64">
        <v>31.5</v>
      </c>
      <c r="AC79" s="64">
        <v>33</v>
      </c>
      <c r="AD79" s="64">
        <v>33.5</v>
      </c>
      <c r="AE79" s="64">
        <v>31</v>
      </c>
      <c r="AF79" s="64">
        <v>30.3</v>
      </c>
      <c r="AG79" s="64">
        <v>33.6</v>
      </c>
      <c r="AH79" s="64">
        <v>32.799999999999997</v>
      </c>
      <c r="AI79" s="64">
        <v>33</v>
      </c>
      <c r="AJ79" s="64">
        <v>33.799999999999997</v>
      </c>
      <c r="AK79" s="121">
        <f t="shared" si="7"/>
        <v>33.596774193548384</v>
      </c>
      <c r="AL79" s="64">
        <v>17</v>
      </c>
      <c r="AM79" s="64">
        <v>18.3</v>
      </c>
      <c r="AN79" s="64">
        <v>19.2</v>
      </c>
      <c r="AO79" s="64">
        <v>19.899999999999999</v>
      </c>
      <c r="AP79" s="64">
        <v>19.7</v>
      </c>
      <c r="AQ79" s="64">
        <v>18.8</v>
      </c>
      <c r="AR79" s="64">
        <v>20.2</v>
      </c>
      <c r="AS79" s="64">
        <v>19.399999999999999</v>
      </c>
      <c r="AT79" s="64">
        <v>19.399999999999999</v>
      </c>
      <c r="AU79" s="64">
        <v>16.8</v>
      </c>
      <c r="AV79" s="64">
        <v>19.399999999999999</v>
      </c>
      <c r="AW79" s="64">
        <v>16.899999999999999</v>
      </c>
      <c r="AX79" s="64">
        <v>16.3</v>
      </c>
      <c r="AY79" s="64">
        <v>16.399999999999999</v>
      </c>
      <c r="AZ79" s="64">
        <v>19.8</v>
      </c>
      <c r="BA79" s="64">
        <v>17.7</v>
      </c>
      <c r="BB79" s="64">
        <v>18.3</v>
      </c>
      <c r="BC79" s="64">
        <v>16</v>
      </c>
      <c r="BD79" s="64">
        <v>19.5</v>
      </c>
      <c r="BE79" s="64">
        <v>18.600000000000001</v>
      </c>
      <c r="BF79" s="64">
        <v>19.2</v>
      </c>
      <c r="BG79" s="64">
        <v>18.2</v>
      </c>
      <c r="BH79" s="64">
        <v>16</v>
      </c>
      <c r="BI79" s="64">
        <v>18</v>
      </c>
      <c r="BJ79" s="64">
        <v>18</v>
      </c>
      <c r="BK79" s="64">
        <v>18</v>
      </c>
      <c r="BL79" s="64">
        <v>17</v>
      </c>
      <c r="BM79" s="64">
        <v>16.600000000000001</v>
      </c>
      <c r="BN79" s="64">
        <v>18.5</v>
      </c>
      <c r="BO79" s="64">
        <v>19.100000000000001</v>
      </c>
      <c r="BP79" s="64">
        <v>20.100000000000001</v>
      </c>
      <c r="BQ79" s="122">
        <f t="shared" si="8"/>
        <v>18.267741935483876</v>
      </c>
    </row>
    <row r="80" spans="2:69" x14ac:dyDescent="0.2">
      <c r="B80" s="1" t="str">
        <f t="shared" si="6"/>
        <v>Media_San Ciro de Acosta</v>
      </c>
      <c r="C80" s="9" t="s">
        <v>12</v>
      </c>
      <c r="D80" s="9" t="s">
        <v>47</v>
      </c>
      <c r="E80" s="9" t="s">
        <v>47</v>
      </c>
      <c r="F80" s="64">
        <v>35</v>
      </c>
      <c r="G80" s="64">
        <v>34</v>
      </c>
      <c r="H80" s="64">
        <v>36</v>
      </c>
      <c r="I80" s="64">
        <v>35</v>
      </c>
      <c r="J80" s="64">
        <v>36</v>
      </c>
      <c r="K80" s="64">
        <v>37</v>
      </c>
      <c r="L80" s="64">
        <v>38</v>
      </c>
      <c r="M80" s="64">
        <v>37</v>
      </c>
      <c r="N80" s="64">
        <v>40</v>
      </c>
      <c r="O80" s="64" t="s">
        <v>140</v>
      </c>
      <c r="P80" s="64" t="s">
        <v>140</v>
      </c>
      <c r="Q80" s="64" t="s">
        <v>140</v>
      </c>
      <c r="R80" s="64">
        <v>32</v>
      </c>
      <c r="S80" s="64" t="s">
        <v>140</v>
      </c>
      <c r="T80" s="64">
        <v>36</v>
      </c>
      <c r="U80" s="64">
        <v>36</v>
      </c>
      <c r="V80" s="64">
        <v>36</v>
      </c>
      <c r="W80" s="64">
        <v>39</v>
      </c>
      <c r="X80" s="64">
        <v>38</v>
      </c>
      <c r="Y80" s="64" t="s">
        <v>140</v>
      </c>
      <c r="Z80" s="64">
        <v>32</v>
      </c>
      <c r="AA80" s="64">
        <v>33</v>
      </c>
      <c r="AB80" s="64">
        <v>34</v>
      </c>
      <c r="AC80" s="64">
        <v>33</v>
      </c>
      <c r="AD80" s="64">
        <v>33</v>
      </c>
      <c r="AE80" s="64">
        <v>34</v>
      </c>
      <c r="AF80" s="64">
        <v>29</v>
      </c>
      <c r="AG80" s="64">
        <v>35</v>
      </c>
      <c r="AH80" s="64">
        <v>34</v>
      </c>
      <c r="AI80" s="64">
        <v>33</v>
      </c>
      <c r="AJ80" s="64">
        <v>35</v>
      </c>
      <c r="AK80" s="121">
        <f t="shared" si="7"/>
        <v>35</v>
      </c>
      <c r="AL80" s="64">
        <v>17</v>
      </c>
      <c r="AM80" s="64">
        <v>18</v>
      </c>
      <c r="AN80" s="64">
        <v>18</v>
      </c>
      <c r="AO80" s="64">
        <v>22</v>
      </c>
      <c r="AP80" s="64">
        <v>22</v>
      </c>
      <c r="AQ80" s="64">
        <v>19</v>
      </c>
      <c r="AR80" s="64">
        <v>19</v>
      </c>
      <c r="AS80" s="64">
        <v>22</v>
      </c>
      <c r="AT80" s="64">
        <v>21</v>
      </c>
      <c r="AU80" s="64" t="s">
        <v>140</v>
      </c>
      <c r="AV80" s="64" t="s">
        <v>140</v>
      </c>
      <c r="AW80" s="64" t="s">
        <v>140</v>
      </c>
      <c r="AX80" s="64">
        <v>18</v>
      </c>
      <c r="AY80" s="64" t="s">
        <v>140</v>
      </c>
      <c r="AZ80" s="64">
        <v>16</v>
      </c>
      <c r="BA80" s="64">
        <v>18</v>
      </c>
      <c r="BB80" s="64">
        <v>18</v>
      </c>
      <c r="BC80" s="64">
        <v>17</v>
      </c>
      <c r="BD80" s="64">
        <v>17</v>
      </c>
      <c r="BE80" s="64" t="s">
        <v>140</v>
      </c>
      <c r="BF80" s="64">
        <v>19</v>
      </c>
      <c r="BG80" s="64">
        <v>20</v>
      </c>
      <c r="BH80" s="64">
        <v>19</v>
      </c>
      <c r="BI80" s="64">
        <v>19</v>
      </c>
      <c r="BJ80" s="64">
        <v>17</v>
      </c>
      <c r="BK80" s="64">
        <v>17</v>
      </c>
      <c r="BL80" s="64">
        <v>18</v>
      </c>
      <c r="BM80" s="64">
        <v>17</v>
      </c>
      <c r="BN80" s="64">
        <v>18</v>
      </c>
      <c r="BO80" s="64">
        <v>19</v>
      </c>
      <c r="BP80" s="64">
        <v>19</v>
      </c>
      <c r="BQ80" s="122">
        <f t="shared" si="8"/>
        <v>18.615384615384617</v>
      </c>
    </row>
    <row r="81" spans="3:69" ht="15" x14ac:dyDescent="0.25">
      <c r="C81" s="182" t="s">
        <v>103</v>
      </c>
      <c r="D81" s="183"/>
      <c r="E81" s="184"/>
      <c r="F81" s="67">
        <f t="shared" ref="F81:AJ81" si="9">AVERAGE(F5:F80)</f>
        <v>30.476363636363633</v>
      </c>
      <c r="G81" s="67">
        <f t="shared" si="9"/>
        <v>30.85689655172413</v>
      </c>
      <c r="H81" s="67">
        <f t="shared" si="9"/>
        <v>32.933333333333337</v>
      </c>
      <c r="I81" s="67">
        <f t="shared" si="9"/>
        <v>33.060344827586214</v>
      </c>
      <c r="J81" s="67">
        <f t="shared" si="9"/>
        <v>33.17627118644068</v>
      </c>
      <c r="K81" s="67">
        <f t="shared" si="9"/>
        <v>33.530508474576273</v>
      </c>
      <c r="L81" s="67">
        <f t="shared" si="9"/>
        <v>34.040350877192985</v>
      </c>
      <c r="M81" s="67">
        <f t="shared" si="9"/>
        <v>34.216071428571418</v>
      </c>
      <c r="N81" s="67">
        <f t="shared" si="9"/>
        <v>34.470689655172414</v>
      </c>
      <c r="O81" s="67">
        <f t="shared" si="9"/>
        <v>32.910909090909094</v>
      </c>
      <c r="P81" s="67">
        <f t="shared" si="9"/>
        <v>31.318644067796612</v>
      </c>
      <c r="Q81" s="67">
        <f t="shared" si="9"/>
        <v>29.896551724137929</v>
      </c>
      <c r="R81" s="67">
        <f t="shared" si="9"/>
        <v>30.34545454545454</v>
      </c>
      <c r="S81" s="67">
        <f t="shared" si="9"/>
        <v>32.770175438596489</v>
      </c>
      <c r="T81" s="67">
        <f t="shared" si="9"/>
        <v>32.566666666666663</v>
      </c>
      <c r="U81" s="67">
        <f t="shared" si="9"/>
        <v>32.29</v>
      </c>
      <c r="V81" s="67">
        <f t="shared" si="9"/>
        <v>31.133898305084749</v>
      </c>
      <c r="W81" s="67">
        <f t="shared" si="9"/>
        <v>31.898333333333337</v>
      </c>
      <c r="X81" s="67">
        <f t="shared" si="9"/>
        <v>33.730000000000011</v>
      </c>
      <c r="Y81" s="67">
        <f t="shared" si="9"/>
        <v>32.171186440677964</v>
      </c>
      <c r="Z81" s="67">
        <f t="shared" si="9"/>
        <v>28.610344827586204</v>
      </c>
      <c r="AA81" s="67">
        <f t="shared" si="9"/>
        <v>29.830357142857135</v>
      </c>
      <c r="AB81" s="67">
        <f t="shared" si="9"/>
        <v>30.352542372881359</v>
      </c>
      <c r="AC81" s="67">
        <f t="shared" si="9"/>
        <v>30.887931034482754</v>
      </c>
      <c r="AD81" s="67">
        <f t="shared" si="9"/>
        <v>30.689830508474579</v>
      </c>
      <c r="AE81" s="67">
        <f t="shared" si="9"/>
        <v>30.822413793103443</v>
      </c>
      <c r="AF81" s="67">
        <f t="shared" si="9"/>
        <v>30.082758620689653</v>
      </c>
      <c r="AG81" s="67">
        <f t="shared" si="9"/>
        <v>30.976785714285711</v>
      </c>
      <c r="AH81" s="67">
        <f t="shared" si="9"/>
        <v>31.321818181818173</v>
      </c>
      <c r="AI81" s="67">
        <f t="shared" si="9"/>
        <v>31.605357142857144</v>
      </c>
      <c r="AJ81" s="67">
        <f t="shared" si="9"/>
        <v>32.206756756756768</v>
      </c>
      <c r="AK81" s="66">
        <f t="shared" si="7"/>
        <v>31.779985344497145</v>
      </c>
      <c r="AL81" s="67">
        <f t="shared" ref="AL81:BP81" si="10">AVERAGE(AL5:AL80)</f>
        <v>16.394545454545455</v>
      </c>
      <c r="AM81" s="67">
        <f t="shared" si="10"/>
        <v>16.986206896551725</v>
      </c>
      <c r="AN81" s="67">
        <f t="shared" si="10"/>
        <v>17.373684210526314</v>
      </c>
      <c r="AO81" s="67">
        <f t="shared" si="10"/>
        <v>17.529310344827586</v>
      </c>
      <c r="AP81" s="67">
        <f t="shared" si="10"/>
        <v>18.276271186440677</v>
      </c>
      <c r="AQ81" s="67">
        <f t="shared" si="10"/>
        <v>17.650847457627119</v>
      </c>
      <c r="AR81" s="67">
        <f t="shared" si="10"/>
        <v>17.617543859649121</v>
      </c>
      <c r="AS81" s="67">
        <f t="shared" si="10"/>
        <v>18.850000000000001</v>
      </c>
      <c r="AT81" s="67">
        <f t="shared" si="10"/>
        <v>17.518965517241377</v>
      </c>
      <c r="AU81" s="67">
        <f t="shared" si="10"/>
        <v>17.790909090909093</v>
      </c>
      <c r="AV81" s="67">
        <f t="shared" si="10"/>
        <v>16.396610169491524</v>
      </c>
      <c r="AW81" s="67">
        <f t="shared" si="10"/>
        <v>17.167241379310347</v>
      </c>
      <c r="AX81" s="67">
        <f t="shared" si="10"/>
        <v>15.507272727272722</v>
      </c>
      <c r="AY81" s="67">
        <f t="shared" si="10"/>
        <v>15.212280701754384</v>
      </c>
      <c r="AZ81" s="67">
        <f t="shared" si="10"/>
        <v>16.433333333333334</v>
      </c>
      <c r="BA81" s="67">
        <f t="shared" si="10"/>
        <v>17.248333333333335</v>
      </c>
      <c r="BB81" s="67">
        <f t="shared" si="10"/>
        <v>16.103389830508476</v>
      </c>
      <c r="BC81" s="67">
        <f t="shared" si="10"/>
        <v>15.861666666666666</v>
      </c>
      <c r="BD81" s="67">
        <f t="shared" si="10"/>
        <v>15.558333333333332</v>
      </c>
      <c r="BE81" s="67">
        <f t="shared" si="10"/>
        <v>17.016949152542374</v>
      </c>
      <c r="BF81" s="67">
        <f t="shared" si="10"/>
        <v>17.5448275862069</v>
      </c>
      <c r="BG81" s="67">
        <f t="shared" si="10"/>
        <v>18.544642857142858</v>
      </c>
      <c r="BH81" s="67">
        <f t="shared" si="10"/>
        <v>16.911864406779664</v>
      </c>
      <c r="BI81" s="67">
        <f t="shared" si="10"/>
        <v>16.379310344827587</v>
      </c>
      <c r="BJ81" s="67">
        <f t="shared" si="10"/>
        <v>15.832203389830507</v>
      </c>
      <c r="BK81" s="67">
        <f t="shared" si="10"/>
        <v>16.01551724137931</v>
      </c>
      <c r="BL81" s="67">
        <f t="shared" si="10"/>
        <v>16.181034482758619</v>
      </c>
      <c r="BM81" s="67">
        <f t="shared" si="10"/>
        <v>15.096428571428573</v>
      </c>
      <c r="BN81" s="67">
        <f t="shared" si="10"/>
        <v>15.42909090909091</v>
      </c>
      <c r="BO81" s="67">
        <f t="shared" si="10"/>
        <v>16.287500000000001</v>
      </c>
      <c r="BP81" s="67">
        <f t="shared" si="10"/>
        <v>18.544594594594596</v>
      </c>
      <c r="BQ81" s="122">
        <f>AVERAGE(SUM(AL81+AM81+AN81+AO81+AP81+AQ81+AR81+AS81+AT81+AU81+AV81+AW81+AX81+AY81+AZ81+BA81+BB81+BC81+BD81+BE81+BF81+BG81+BH81+BI81+BJ81+BK81+BL81+BM81+BN81+BO81+BP81))/$AJ$4</f>
        <v>16.814861581609826</v>
      </c>
    </row>
    <row r="82" spans="3:69" x14ac:dyDescent="0.2"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L82" s="61"/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  <c r="BM82" s="61"/>
      <c r="BN82" s="61"/>
      <c r="BO82" s="61"/>
      <c r="BP82" s="61"/>
    </row>
    <row r="83" spans="3:69" x14ac:dyDescent="0.2"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L83" s="61"/>
      <c r="AM83" s="61"/>
      <c r="AN83" s="61"/>
      <c r="AO83" s="61"/>
      <c r="AP83" s="61"/>
      <c r="AQ83" s="61"/>
      <c r="AR83" s="61"/>
      <c r="AS83" s="61"/>
      <c r="AT83" s="61"/>
      <c r="AU83" s="61"/>
      <c r="AV83" s="61"/>
      <c r="AW83" s="61"/>
      <c r="AX83" s="61"/>
      <c r="AY83" s="61"/>
      <c r="AZ83" s="61"/>
      <c r="BA83" s="61"/>
      <c r="BB83" s="61"/>
      <c r="BC83" s="61"/>
      <c r="BD83" s="61"/>
      <c r="BE83" s="61"/>
      <c r="BF83" s="61"/>
      <c r="BG83" s="61"/>
      <c r="BH83" s="61"/>
      <c r="BI83" s="61"/>
      <c r="BJ83" s="61"/>
      <c r="BK83" s="61"/>
      <c r="BL83" s="61"/>
      <c r="BM83" s="61"/>
      <c r="BN83" s="61"/>
      <c r="BO83" s="61"/>
      <c r="BP83" s="61"/>
    </row>
    <row r="84" spans="3:69" x14ac:dyDescent="0.2"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L84" s="61"/>
      <c r="AM84" s="61"/>
      <c r="AN84" s="61"/>
      <c r="AO84" s="61"/>
      <c r="AP84" s="61"/>
      <c r="AQ84" s="61"/>
      <c r="AR84" s="61"/>
      <c r="AS84" s="61"/>
      <c r="AT84" s="61"/>
      <c r="AU84" s="61"/>
      <c r="AV84" s="61"/>
      <c r="AW84" s="61"/>
      <c r="AX84" s="61"/>
      <c r="AY84" s="61"/>
      <c r="AZ84" s="61"/>
      <c r="BA84" s="61"/>
      <c r="BB84" s="61"/>
      <c r="BC84" s="61"/>
      <c r="BD84" s="61"/>
      <c r="BE84" s="61"/>
      <c r="BF84" s="61"/>
      <c r="BG84" s="61"/>
      <c r="BH84" s="61"/>
      <c r="BI84" s="61"/>
      <c r="BJ84" s="61"/>
      <c r="BK84" s="61"/>
      <c r="BL84" s="61"/>
      <c r="BM84" s="61"/>
      <c r="BN84" s="61"/>
      <c r="BO84" s="61"/>
      <c r="BP84" s="61"/>
    </row>
    <row r="85" spans="3:69" x14ac:dyDescent="0.2"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</row>
    <row r="86" spans="3:69" x14ac:dyDescent="0.2"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61"/>
      <c r="BN86" s="61"/>
      <c r="BO86" s="61"/>
      <c r="BP86" s="61"/>
    </row>
    <row r="87" spans="3:69" x14ac:dyDescent="0.2"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L87" s="61"/>
      <c r="AM87" s="61"/>
      <c r="AN87" s="61"/>
      <c r="AO87" s="61"/>
      <c r="AP87" s="61"/>
      <c r="AQ87" s="61"/>
      <c r="AR87" s="61"/>
      <c r="AS87" s="61"/>
      <c r="AT87" s="61"/>
      <c r="AU87" s="61"/>
      <c r="AV87" s="61"/>
      <c r="AW87" s="61"/>
      <c r="AX87" s="61"/>
      <c r="AY87" s="61"/>
      <c r="AZ87" s="61"/>
      <c r="BA87" s="61"/>
      <c r="BB87" s="61"/>
      <c r="BC87" s="61"/>
      <c r="BD87" s="61"/>
      <c r="BE87" s="61"/>
      <c r="BF87" s="61"/>
      <c r="BG87" s="61"/>
      <c r="BH87" s="61"/>
      <c r="BI87" s="61"/>
      <c r="BJ87" s="61"/>
      <c r="BK87" s="61"/>
      <c r="BL87" s="61"/>
      <c r="BM87" s="61"/>
      <c r="BN87" s="61"/>
      <c r="BO87" s="61"/>
      <c r="BP87" s="61"/>
    </row>
    <row r="88" spans="3:69" x14ac:dyDescent="0.2"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L88" s="61"/>
      <c r="AM88" s="61"/>
      <c r="AN88" s="61"/>
      <c r="AO88" s="61"/>
      <c r="AP88" s="61"/>
      <c r="AQ88" s="61"/>
      <c r="AR88" s="61"/>
      <c r="AS88" s="61"/>
      <c r="AT88" s="61"/>
      <c r="AU88" s="61"/>
      <c r="AV88" s="61"/>
      <c r="AW88" s="61"/>
      <c r="AX88" s="61"/>
      <c r="AY88" s="61"/>
      <c r="AZ88" s="61"/>
      <c r="BA88" s="61"/>
      <c r="BB88" s="61"/>
      <c r="BC88" s="61"/>
      <c r="BD88" s="61"/>
      <c r="BE88" s="61"/>
      <c r="BF88" s="61"/>
      <c r="BG88" s="61"/>
      <c r="BH88" s="61"/>
      <c r="BI88" s="61"/>
      <c r="BJ88" s="61"/>
      <c r="BK88" s="61"/>
      <c r="BL88" s="61"/>
      <c r="BM88" s="61"/>
      <c r="BN88" s="61"/>
      <c r="BO88" s="61"/>
      <c r="BP88" s="61"/>
    </row>
    <row r="89" spans="3:69" x14ac:dyDescent="0.2"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  <c r="AD89" s="61"/>
      <c r="AE89" s="61"/>
      <c r="AF89" s="61"/>
      <c r="AG89" s="61"/>
      <c r="AH89" s="61"/>
      <c r="AI89" s="61"/>
      <c r="AJ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1"/>
      <c r="BM89" s="61"/>
      <c r="BN89" s="61"/>
      <c r="BO89" s="61"/>
      <c r="BP89" s="61"/>
    </row>
    <row r="90" spans="3:69" x14ac:dyDescent="0.2"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L90" s="61"/>
      <c r="AM90" s="61"/>
      <c r="AN90" s="61"/>
      <c r="AO90" s="61"/>
      <c r="AP90" s="61"/>
      <c r="AQ90" s="61"/>
      <c r="AR90" s="61"/>
      <c r="AS90" s="61"/>
      <c r="AT90" s="61"/>
      <c r="AU90" s="61"/>
      <c r="AV90" s="61"/>
      <c r="AW90" s="61"/>
      <c r="AX90" s="61"/>
      <c r="AY90" s="61"/>
      <c r="AZ90" s="61"/>
      <c r="BA90" s="61"/>
      <c r="BB90" s="61"/>
      <c r="BC90" s="61"/>
      <c r="BD90" s="61"/>
      <c r="BE90" s="61"/>
      <c r="BF90" s="61"/>
      <c r="BG90" s="61"/>
      <c r="BH90" s="61"/>
      <c r="BI90" s="61"/>
      <c r="BJ90" s="61"/>
      <c r="BK90" s="61"/>
      <c r="BL90" s="61"/>
      <c r="BM90" s="61"/>
      <c r="BN90" s="61"/>
      <c r="BO90" s="61"/>
      <c r="BP90" s="61"/>
    </row>
    <row r="91" spans="3:69" x14ac:dyDescent="0.2"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61"/>
      <c r="BE91" s="61"/>
      <c r="BF91" s="61"/>
      <c r="BG91" s="61"/>
      <c r="BH91" s="61"/>
      <c r="BI91" s="61"/>
      <c r="BJ91" s="61"/>
      <c r="BK91" s="61"/>
      <c r="BL91" s="61"/>
      <c r="BM91" s="61"/>
      <c r="BN91" s="61"/>
      <c r="BO91" s="61"/>
      <c r="BP91" s="61"/>
    </row>
    <row r="92" spans="3:69" x14ac:dyDescent="0.2"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L92" s="61"/>
      <c r="AM92" s="61"/>
      <c r="AN92" s="61"/>
      <c r="AO92" s="61"/>
      <c r="AP92" s="61"/>
      <c r="AQ92" s="61"/>
      <c r="AR92" s="61"/>
      <c r="AS92" s="61"/>
      <c r="AT92" s="61"/>
      <c r="AU92" s="61"/>
      <c r="AV92" s="61"/>
      <c r="AW92" s="61"/>
      <c r="AX92" s="61"/>
      <c r="AY92" s="61"/>
      <c r="AZ92" s="61"/>
      <c r="BA92" s="61"/>
      <c r="BB92" s="61"/>
      <c r="BC92" s="61"/>
      <c r="BD92" s="61"/>
      <c r="BE92" s="61"/>
      <c r="BF92" s="61"/>
      <c r="BG92" s="61"/>
      <c r="BH92" s="61"/>
      <c r="BI92" s="61"/>
      <c r="BJ92" s="61"/>
      <c r="BK92" s="61"/>
      <c r="BL92" s="61"/>
      <c r="BM92" s="61"/>
      <c r="BN92" s="61"/>
      <c r="BO92" s="61"/>
      <c r="BP92" s="61"/>
    </row>
    <row r="93" spans="3:69" x14ac:dyDescent="0.2"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61"/>
      <c r="AI93" s="61"/>
      <c r="AJ93" s="61"/>
      <c r="AL93" s="61"/>
      <c r="AM93" s="61"/>
      <c r="AN93" s="61"/>
      <c r="AO93" s="61"/>
      <c r="AP93" s="61"/>
      <c r="AQ93" s="61"/>
      <c r="AR93" s="61"/>
      <c r="AS93" s="61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1"/>
      <c r="BE93" s="61"/>
      <c r="BF93" s="61"/>
      <c r="BG93" s="61"/>
      <c r="BH93" s="61"/>
      <c r="BI93" s="61"/>
      <c r="BJ93" s="61"/>
      <c r="BK93" s="61"/>
      <c r="BL93" s="61"/>
      <c r="BM93" s="61"/>
      <c r="BN93" s="61"/>
      <c r="BO93" s="61"/>
      <c r="BP93" s="61"/>
    </row>
    <row r="94" spans="3:69" x14ac:dyDescent="0.2"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61"/>
      <c r="AI94" s="61"/>
      <c r="AJ94" s="61"/>
      <c r="AL94" s="61"/>
      <c r="AM94" s="61"/>
      <c r="AN94" s="61"/>
      <c r="AO94" s="61"/>
      <c r="AP94" s="61"/>
      <c r="AQ94" s="61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61"/>
      <c r="BD94" s="61"/>
      <c r="BE94" s="61"/>
      <c r="BF94" s="61"/>
      <c r="BG94" s="61"/>
      <c r="BH94" s="61"/>
      <c r="BI94" s="61"/>
      <c r="BJ94" s="61"/>
      <c r="BK94" s="61"/>
      <c r="BL94" s="61"/>
      <c r="BM94" s="61"/>
      <c r="BN94" s="61"/>
      <c r="BO94" s="61"/>
      <c r="BP94" s="61"/>
    </row>
    <row r="95" spans="3:69" x14ac:dyDescent="0.2"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L95" s="61"/>
      <c r="AM95" s="61"/>
      <c r="AN95" s="61"/>
      <c r="AO95" s="61"/>
      <c r="AP95" s="61"/>
      <c r="AQ95" s="61"/>
      <c r="AR95" s="61"/>
      <c r="AS95" s="61"/>
      <c r="AT95" s="61"/>
      <c r="AU95" s="61"/>
      <c r="AV95" s="61"/>
      <c r="AW95" s="61"/>
      <c r="AX95" s="61"/>
      <c r="AY95" s="61"/>
      <c r="AZ95" s="61"/>
      <c r="BA95" s="61"/>
      <c r="BB95" s="61"/>
      <c r="BC95" s="61"/>
      <c r="BD95" s="61"/>
      <c r="BE95" s="61"/>
      <c r="BF95" s="61"/>
      <c r="BG95" s="61"/>
      <c r="BH95" s="61"/>
      <c r="BI95" s="61"/>
      <c r="BJ95" s="61"/>
      <c r="BK95" s="61"/>
      <c r="BL95" s="61"/>
      <c r="BM95" s="61"/>
      <c r="BN95" s="61"/>
      <c r="BO95" s="61"/>
      <c r="BP95" s="61"/>
    </row>
    <row r="96" spans="3:69" x14ac:dyDescent="0.2"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L96" s="61"/>
      <c r="AM96" s="61"/>
      <c r="AN96" s="61"/>
      <c r="AO96" s="61"/>
      <c r="AP96" s="61"/>
      <c r="AQ96" s="61"/>
      <c r="AR96" s="61"/>
      <c r="AS96" s="61"/>
      <c r="AT96" s="61"/>
      <c r="AU96" s="61"/>
      <c r="AV96" s="61"/>
      <c r="AW96" s="61"/>
      <c r="AX96" s="61"/>
      <c r="AY96" s="61"/>
      <c r="AZ96" s="61"/>
      <c r="BA96" s="61"/>
      <c r="BB96" s="61"/>
      <c r="BC96" s="61"/>
      <c r="BD96" s="61"/>
      <c r="BE96" s="61"/>
      <c r="BF96" s="61"/>
      <c r="BG96" s="61"/>
      <c r="BH96" s="61"/>
      <c r="BI96" s="61"/>
      <c r="BJ96" s="61"/>
      <c r="BK96" s="61"/>
      <c r="BL96" s="61"/>
      <c r="BM96" s="61"/>
      <c r="BN96" s="61"/>
      <c r="BO96" s="61"/>
      <c r="BP96" s="61"/>
    </row>
    <row r="97" spans="6:68" x14ac:dyDescent="0.2"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1"/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61"/>
      <c r="AW97" s="61"/>
      <c r="AX97" s="61"/>
      <c r="AY97" s="61"/>
      <c r="AZ97" s="61"/>
      <c r="BA97" s="61"/>
      <c r="BB97" s="61"/>
      <c r="BC97" s="61"/>
      <c r="BD97" s="61"/>
      <c r="BE97" s="61"/>
      <c r="BF97" s="61"/>
      <c r="BG97" s="61"/>
      <c r="BH97" s="61"/>
      <c r="BI97" s="61"/>
      <c r="BJ97" s="61"/>
      <c r="BK97" s="61"/>
      <c r="BL97" s="61"/>
      <c r="BM97" s="61"/>
      <c r="BN97" s="61"/>
      <c r="BO97" s="61"/>
      <c r="BP97" s="61"/>
    </row>
    <row r="98" spans="6:68" x14ac:dyDescent="0.2"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  <c r="AF98" s="61"/>
      <c r="AG98" s="61"/>
      <c r="AH98" s="61"/>
      <c r="AI98" s="61"/>
      <c r="AJ98" s="61"/>
      <c r="AL98" s="61"/>
      <c r="AM98" s="61"/>
      <c r="AN98" s="61"/>
      <c r="AO98" s="61"/>
      <c r="AP98" s="61"/>
      <c r="AQ98" s="61"/>
      <c r="AR98" s="61"/>
      <c r="AS98" s="61"/>
      <c r="AT98" s="61"/>
      <c r="AU98" s="61"/>
      <c r="AV98" s="61"/>
      <c r="AW98" s="61"/>
      <c r="AX98" s="61"/>
      <c r="AY98" s="61"/>
      <c r="AZ98" s="61"/>
      <c r="BA98" s="61"/>
      <c r="BB98" s="61"/>
      <c r="BC98" s="61"/>
      <c r="BD98" s="61"/>
      <c r="BE98" s="61"/>
      <c r="BF98" s="61"/>
      <c r="BG98" s="61"/>
      <c r="BH98" s="61"/>
      <c r="BI98" s="61"/>
      <c r="BJ98" s="61"/>
      <c r="BK98" s="61"/>
      <c r="BL98" s="61"/>
      <c r="BM98" s="61"/>
      <c r="BN98" s="61"/>
      <c r="BO98" s="61"/>
      <c r="BP98" s="61"/>
    </row>
    <row r="99" spans="6:68" x14ac:dyDescent="0.2"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  <c r="AG99" s="61"/>
      <c r="AH99" s="61"/>
      <c r="AI99" s="61"/>
      <c r="AJ99" s="61"/>
      <c r="AL99" s="61"/>
      <c r="AM99" s="61"/>
      <c r="AN99" s="61"/>
      <c r="AO99" s="61"/>
      <c r="AP99" s="61"/>
      <c r="AQ99" s="61"/>
      <c r="AR99" s="61"/>
      <c r="AS99" s="61"/>
      <c r="AT99" s="61"/>
      <c r="AU99" s="61"/>
      <c r="AV99" s="61"/>
      <c r="AW99" s="61"/>
      <c r="AX99" s="61"/>
      <c r="AY99" s="61"/>
      <c r="AZ99" s="61"/>
      <c r="BA99" s="61"/>
      <c r="BB99" s="61"/>
      <c r="BC99" s="61"/>
      <c r="BD99" s="61"/>
      <c r="BE99" s="61"/>
      <c r="BF99" s="61"/>
      <c r="BG99" s="61"/>
      <c r="BH99" s="61"/>
      <c r="BI99" s="61"/>
      <c r="BJ99" s="61"/>
      <c r="BK99" s="61"/>
      <c r="BL99" s="61"/>
      <c r="BM99" s="61"/>
      <c r="BN99" s="61"/>
      <c r="BO99" s="61"/>
      <c r="BP99" s="61"/>
    </row>
    <row r="100" spans="6:68" x14ac:dyDescent="0.2"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  <c r="AF100" s="61"/>
      <c r="AG100" s="61"/>
      <c r="AH100" s="61"/>
      <c r="AI100" s="61"/>
      <c r="AJ100" s="61"/>
      <c r="AL100" s="61"/>
      <c r="AM100" s="61"/>
      <c r="AN100" s="61"/>
      <c r="AO100" s="61"/>
      <c r="AP100" s="61"/>
      <c r="AQ100" s="61"/>
      <c r="AR100" s="61"/>
      <c r="AS100" s="61"/>
      <c r="AT100" s="61"/>
      <c r="AU100" s="61"/>
      <c r="AV100" s="61"/>
      <c r="AW100" s="61"/>
      <c r="AX100" s="61"/>
      <c r="AY100" s="61"/>
      <c r="AZ100" s="61"/>
      <c r="BA100" s="61"/>
      <c r="BB100" s="61"/>
      <c r="BC100" s="61"/>
      <c r="BD100" s="61"/>
      <c r="BE100" s="61"/>
      <c r="BF100" s="61"/>
      <c r="BG100" s="61"/>
      <c r="BH100" s="61"/>
      <c r="BI100" s="61"/>
      <c r="BJ100" s="61"/>
      <c r="BK100" s="61"/>
      <c r="BL100" s="61"/>
      <c r="BM100" s="61"/>
      <c r="BN100" s="61"/>
      <c r="BO100" s="61"/>
      <c r="BP100" s="61"/>
    </row>
    <row r="101" spans="6:68" x14ac:dyDescent="0.2"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  <c r="AF101" s="61"/>
      <c r="AG101" s="61"/>
      <c r="AH101" s="61"/>
      <c r="AI101" s="61"/>
      <c r="AJ101" s="61"/>
      <c r="AL101" s="61"/>
      <c r="AM101" s="61"/>
      <c r="AN101" s="61"/>
      <c r="AO101" s="61"/>
      <c r="AP101" s="61"/>
      <c r="AQ101" s="61"/>
      <c r="AR101" s="61"/>
      <c r="AS101" s="61"/>
      <c r="AT101" s="61"/>
      <c r="AU101" s="61"/>
      <c r="AV101" s="61"/>
      <c r="AW101" s="61"/>
      <c r="AX101" s="61"/>
      <c r="AY101" s="61"/>
      <c r="AZ101" s="61"/>
      <c r="BA101" s="61"/>
      <c r="BB101" s="61"/>
      <c r="BC101" s="61"/>
      <c r="BD101" s="61"/>
      <c r="BE101" s="61"/>
      <c r="BF101" s="61"/>
      <c r="BG101" s="61"/>
      <c r="BH101" s="61"/>
      <c r="BI101" s="61"/>
      <c r="BJ101" s="61"/>
      <c r="BK101" s="61"/>
      <c r="BL101" s="61"/>
      <c r="BM101" s="61"/>
      <c r="BN101" s="61"/>
      <c r="BO101" s="61"/>
      <c r="BP101" s="61"/>
    </row>
    <row r="102" spans="6:68" x14ac:dyDescent="0.2"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  <c r="AF102" s="61"/>
      <c r="AG102" s="61"/>
      <c r="AH102" s="61"/>
      <c r="AI102" s="61"/>
      <c r="AJ102" s="61"/>
      <c r="AL102" s="61"/>
      <c r="AM102" s="61"/>
      <c r="AN102" s="61"/>
      <c r="AO102" s="61"/>
      <c r="AP102" s="61"/>
      <c r="AQ102" s="61"/>
      <c r="AR102" s="61"/>
      <c r="AS102" s="61"/>
      <c r="AT102" s="61"/>
      <c r="AU102" s="61"/>
      <c r="AV102" s="61"/>
      <c r="AW102" s="61"/>
      <c r="AX102" s="61"/>
      <c r="AY102" s="61"/>
      <c r="AZ102" s="61"/>
      <c r="BA102" s="61"/>
      <c r="BB102" s="61"/>
      <c r="BC102" s="61"/>
      <c r="BD102" s="61"/>
      <c r="BE102" s="61"/>
      <c r="BF102" s="61"/>
      <c r="BG102" s="61"/>
      <c r="BH102" s="61"/>
      <c r="BI102" s="61"/>
      <c r="BJ102" s="61"/>
      <c r="BK102" s="61"/>
      <c r="BL102" s="61"/>
      <c r="BM102" s="61"/>
      <c r="BN102" s="61"/>
      <c r="BO102" s="61"/>
      <c r="BP102" s="61"/>
    </row>
    <row r="103" spans="6:68" x14ac:dyDescent="0.2"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  <c r="AD103" s="61"/>
      <c r="AE103" s="61"/>
      <c r="AF103" s="61"/>
      <c r="AG103" s="61"/>
      <c r="AH103" s="61"/>
      <c r="AI103" s="61"/>
      <c r="AJ103" s="61"/>
      <c r="AL103" s="61"/>
      <c r="AM103" s="61"/>
      <c r="AN103" s="61"/>
      <c r="AO103" s="61"/>
      <c r="AP103" s="61"/>
      <c r="AQ103" s="61"/>
      <c r="AR103" s="61"/>
      <c r="AS103" s="61"/>
      <c r="AT103" s="61"/>
      <c r="AU103" s="61"/>
      <c r="AV103" s="61"/>
      <c r="AW103" s="61"/>
      <c r="AX103" s="61"/>
      <c r="AY103" s="61"/>
      <c r="AZ103" s="61"/>
      <c r="BA103" s="61"/>
      <c r="BB103" s="61"/>
      <c r="BC103" s="61"/>
      <c r="BD103" s="61"/>
      <c r="BE103" s="61"/>
      <c r="BF103" s="61"/>
      <c r="BG103" s="61"/>
      <c r="BH103" s="61"/>
      <c r="BI103" s="61"/>
      <c r="BJ103" s="61"/>
      <c r="BK103" s="61"/>
      <c r="BL103" s="61"/>
      <c r="BM103" s="61"/>
      <c r="BN103" s="61"/>
      <c r="BO103" s="61"/>
      <c r="BP103" s="61"/>
    </row>
    <row r="104" spans="6:68" x14ac:dyDescent="0.2"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  <c r="AD104" s="61"/>
      <c r="AE104" s="61"/>
      <c r="AF104" s="61"/>
      <c r="AG104" s="61"/>
      <c r="AH104" s="61"/>
      <c r="AI104" s="61"/>
      <c r="AJ104" s="61"/>
      <c r="AL104" s="61"/>
      <c r="AM104" s="61"/>
      <c r="AN104" s="61"/>
      <c r="AO104" s="61"/>
      <c r="AP104" s="61"/>
      <c r="AQ104" s="61"/>
      <c r="AR104" s="61"/>
      <c r="AS104" s="61"/>
      <c r="AT104" s="61"/>
      <c r="AU104" s="61"/>
      <c r="AV104" s="61"/>
      <c r="AW104" s="61"/>
      <c r="AX104" s="61"/>
      <c r="AY104" s="61"/>
      <c r="AZ104" s="61"/>
      <c r="BA104" s="61"/>
      <c r="BB104" s="61"/>
      <c r="BC104" s="61"/>
      <c r="BD104" s="61"/>
      <c r="BE104" s="61"/>
      <c r="BF104" s="61"/>
      <c r="BG104" s="61"/>
      <c r="BH104" s="61"/>
      <c r="BI104" s="61"/>
      <c r="BJ104" s="61"/>
      <c r="BK104" s="61"/>
      <c r="BL104" s="61"/>
      <c r="BM104" s="61"/>
      <c r="BN104" s="61"/>
      <c r="BO104" s="61"/>
      <c r="BP104" s="61"/>
    </row>
    <row r="105" spans="6:68" x14ac:dyDescent="0.2"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  <c r="AD105" s="61"/>
      <c r="AE105" s="61"/>
      <c r="AF105" s="61"/>
      <c r="AG105" s="61"/>
      <c r="AH105" s="61"/>
      <c r="AI105" s="61"/>
      <c r="AJ105" s="61"/>
      <c r="AL105" s="61"/>
      <c r="AM105" s="61"/>
      <c r="AN105" s="61"/>
      <c r="AO105" s="61"/>
      <c r="AP105" s="61"/>
      <c r="AQ105" s="61"/>
      <c r="AR105" s="61"/>
      <c r="AS105" s="61"/>
      <c r="AT105" s="61"/>
      <c r="AU105" s="61"/>
      <c r="AV105" s="61"/>
      <c r="AW105" s="61"/>
      <c r="AX105" s="61"/>
      <c r="AY105" s="61"/>
      <c r="AZ105" s="61"/>
      <c r="BA105" s="61"/>
      <c r="BB105" s="61"/>
      <c r="BC105" s="61"/>
      <c r="BD105" s="61"/>
      <c r="BE105" s="61"/>
      <c r="BF105" s="61"/>
      <c r="BG105" s="61"/>
      <c r="BH105" s="61"/>
      <c r="BI105" s="61"/>
      <c r="BJ105" s="61"/>
      <c r="BK105" s="61"/>
      <c r="BL105" s="61"/>
      <c r="BM105" s="61"/>
      <c r="BN105" s="61"/>
      <c r="BO105" s="61"/>
      <c r="BP105" s="61"/>
    </row>
    <row r="106" spans="6:68" x14ac:dyDescent="0.2"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  <c r="AD106" s="61"/>
      <c r="AE106" s="61"/>
      <c r="AF106" s="61"/>
      <c r="AG106" s="61"/>
      <c r="AH106" s="61"/>
      <c r="AI106" s="61"/>
      <c r="AJ106" s="61"/>
      <c r="AL106" s="61"/>
      <c r="AM106" s="61"/>
      <c r="AN106" s="61"/>
      <c r="AO106" s="61"/>
      <c r="AP106" s="61"/>
      <c r="AQ106" s="61"/>
      <c r="AR106" s="61"/>
      <c r="AS106" s="61"/>
      <c r="AT106" s="61"/>
      <c r="AU106" s="61"/>
      <c r="AV106" s="61"/>
      <c r="AW106" s="61"/>
      <c r="AX106" s="61"/>
      <c r="AY106" s="61"/>
      <c r="AZ106" s="61"/>
      <c r="BA106" s="61"/>
      <c r="BB106" s="61"/>
      <c r="BC106" s="61"/>
      <c r="BD106" s="61"/>
      <c r="BE106" s="61"/>
      <c r="BF106" s="61"/>
      <c r="BG106" s="61"/>
      <c r="BH106" s="61"/>
      <c r="BI106" s="61"/>
      <c r="BJ106" s="61"/>
      <c r="BK106" s="61"/>
      <c r="BL106" s="61"/>
      <c r="BM106" s="61"/>
      <c r="BN106" s="61"/>
      <c r="BO106" s="61"/>
      <c r="BP106" s="61"/>
    </row>
    <row r="107" spans="6:68" x14ac:dyDescent="0.2"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  <c r="AE107" s="61"/>
      <c r="AF107" s="61"/>
      <c r="AG107" s="61"/>
      <c r="AH107" s="61"/>
      <c r="AI107" s="61"/>
      <c r="AJ107" s="61"/>
      <c r="AL107" s="61"/>
      <c r="AM107" s="61"/>
      <c r="AN107" s="61"/>
      <c r="AO107" s="61"/>
      <c r="AP107" s="61"/>
      <c r="AQ107" s="61"/>
      <c r="AR107" s="61"/>
      <c r="AS107" s="61"/>
      <c r="AT107" s="61"/>
      <c r="AU107" s="61"/>
      <c r="AV107" s="61"/>
      <c r="AW107" s="61"/>
      <c r="AX107" s="61"/>
      <c r="AY107" s="61"/>
      <c r="AZ107" s="61"/>
      <c r="BA107" s="61"/>
      <c r="BB107" s="61"/>
      <c r="BC107" s="61"/>
      <c r="BD107" s="61"/>
      <c r="BE107" s="61"/>
      <c r="BF107" s="61"/>
      <c r="BG107" s="61"/>
      <c r="BH107" s="61"/>
      <c r="BI107" s="61"/>
      <c r="BJ107" s="61"/>
      <c r="BK107" s="61"/>
      <c r="BL107" s="61"/>
      <c r="BM107" s="61"/>
      <c r="BN107" s="61"/>
      <c r="BO107" s="61"/>
      <c r="BP107" s="61"/>
    </row>
    <row r="108" spans="6:68" x14ac:dyDescent="0.2"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  <c r="AE108" s="61"/>
      <c r="AF108" s="61"/>
      <c r="AG108" s="61"/>
      <c r="AH108" s="61"/>
      <c r="AI108" s="61"/>
      <c r="AJ108" s="61"/>
      <c r="AL108" s="61"/>
      <c r="AM108" s="61"/>
      <c r="AN108" s="61"/>
      <c r="AO108" s="61"/>
      <c r="AP108" s="61"/>
      <c r="AQ108" s="61"/>
      <c r="AR108" s="61"/>
      <c r="AS108" s="61"/>
      <c r="AT108" s="61"/>
      <c r="AU108" s="61"/>
      <c r="AV108" s="61"/>
      <c r="AW108" s="61"/>
      <c r="AX108" s="61"/>
      <c r="AY108" s="61"/>
      <c r="AZ108" s="61"/>
      <c r="BA108" s="61"/>
      <c r="BB108" s="61"/>
      <c r="BC108" s="61"/>
      <c r="BD108" s="61"/>
      <c r="BE108" s="61"/>
      <c r="BF108" s="61"/>
      <c r="BG108" s="61"/>
      <c r="BH108" s="61"/>
      <c r="BI108" s="61"/>
      <c r="BJ108" s="61"/>
      <c r="BK108" s="61"/>
      <c r="BL108" s="61"/>
      <c r="BM108" s="61"/>
      <c r="BN108" s="61"/>
      <c r="BO108" s="61"/>
      <c r="BP108" s="61"/>
    </row>
    <row r="109" spans="6:68" x14ac:dyDescent="0.2"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  <c r="AE109" s="61"/>
      <c r="AF109" s="61"/>
      <c r="AG109" s="61"/>
      <c r="AH109" s="61"/>
      <c r="AI109" s="61"/>
      <c r="AJ109" s="61"/>
      <c r="AL109" s="61"/>
      <c r="AM109" s="61"/>
      <c r="AN109" s="61"/>
      <c r="AO109" s="61"/>
      <c r="AP109" s="61"/>
      <c r="AQ109" s="61"/>
      <c r="AR109" s="61"/>
      <c r="AS109" s="61"/>
      <c r="AT109" s="61"/>
      <c r="AU109" s="61"/>
      <c r="AV109" s="61"/>
      <c r="AW109" s="61"/>
      <c r="AX109" s="61"/>
      <c r="AY109" s="61"/>
      <c r="AZ109" s="61"/>
      <c r="BA109" s="61"/>
      <c r="BB109" s="61"/>
      <c r="BC109" s="61"/>
      <c r="BD109" s="61"/>
      <c r="BE109" s="61"/>
      <c r="BF109" s="61"/>
      <c r="BG109" s="61"/>
      <c r="BH109" s="61"/>
      <c r="BI109" s="61"/>
      <c r="BJ109" s="61"/>
      <c r="BK109" s="61"/>
      <c r="BL109" s="61"/>
      <c r="BM109" s="61"/>
      <c r="BN109" s="61"/>
      <c r="BO109" s="61"/>
      <c r="BP109" s="61"/>
    </row>
    <row r="110" spans="6:68" x14ac:dyDescent="0.2"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  <c r="AE110" s="61"/>
      <c r="AF110" s="61"/>
      <c r="AG110" s="61"/>
      <c r="AH110" s="61"/>
      <c r="AI110" s="61"/>
      <c r="AJ110" s="61"/>
      <c r="AL110" s="61"/>
      <c r="AM110" s="61"/>
      <c r="AN110" s="61"/>
      <c r="AO110" s="61"/>
      <c r="AP110" s="61"/>
      <c r="AQ110" s="61"/>
      <c r="AR110" s="61"/>
      <c r="AS110" s="61"/>
      <c r="AT110" s="61"/>
      <c r="AU110" s="61"/>
      <c r="AV110" s="61"/>
      <c r="AW110" s="61"/>
      <c r="AX110" s="61"/>
      <c r="AY110" s="61"/>
      <c r="AZ110" s="61"/>
      <c r="BA110" s="61"/>
      <c r="BB110" s="61"/>
      <c r="BC110" s="61"/>
      <c r="BD110" s="61"/>
      <c r="BE110" s="61"/>
      <c r="BF110" s="61"/>
      <c r="BG110" s="61"/>
      <c r="BH110" s="61"/>
      <c r="BI110" s="61"/>
      <c r="BJ110" s="61"/>
      <c r="BK110" s="61"/>
      <c r="BL110" s="61"/>
      <c r="BM110" s="61"/>
      <c r="BN110" s="61"/>
      <c r="BO110" s="61"/>
      <c r="BP110" s="61"/>
    </row>
    <row r="111" spans="6:68" x14ac:dyDescent="0.2"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  <c r="AI111" s="61"/>
      <c r="AJ111" s="61"/>
      <c r="AL111" s="61"/>
      <c r="AM111" s="61"/>
      <c r="AN111" s="61"/>
      <c r="AO111" s="61"/>
      <c r="AP111" s="61"/>
      <c r="AQ111" s="61"/>
      <c r="AR111" s="61"/>
      <c r="AS111" s="61"/>
      <c r="AT111" s="61"/>
      <c r="AU111" s="61"/>
      <c r="AV111" s="61"/>
      <c r="AW111" s="61"/>
      <c r="AX111" s="61"/>
      <c r="AY111" s="61"/>
      <c r="AZ111" s="61"/>
      <c r="BA111" s="61"/>
      <c r="BB111" s="61"/>
      <c r="BC111" s="61"/>
      <c r="BD111" s="61"/>
      <c r="BE111" s="61"/>
      <c r="BF111" s="61"/>
      <c r="BG111" s="61"/>
      <c r="BH111" s="61"/>
      <c r="BI111" s="61"/>
      <c r="BJ111" s="61"/>
      <c r="BK111" s="61"/>
      <c r="BL111" s="61"/>
      <c r="BM111" s="61"/>
      <c r="BN111" s="61"/>
      <c r="BO111" s="61"/>
      <c r="BP111" s="61"/>
    </row>
    <row r="112" spans="6:68" x14ac:dyDescent="0.2"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61"/>
      <c r="AL112" s="61"/>
      <c r="AM112" s="61"/>
      <c r="AN112" s="61"/>
      <c r="AO112" s="61"/>
      <c r="AP112" s="61"/>
      <c r="AQ112" s="61"/>
      <c r="AR112" s="61"/>
      <c r="AS112" s="61"/>
      <c r="AT112" s="61"/>
      <c r="AU112" s="61"/>
      <c r="AV112" s="61"/>
      <c r="AW112" s="61"/>
      <c r="AX112" s="61"/>
      <c r="AY112" s="61"/>
      <c r="AZ112" s="61"/>
      <c r="BA112" s="61"/>
      <c r="BB112" s="61"/>
      <c r="BC112" s="61"/>
      <c r="BD112" s="61"/>
      <c r="BE112" s="61"/>
      <c r="BF112" s="61"/>
      <c r="BG112" s="61"/>
      <c r="BH112" s="61"/>
      <c r="BI112" s="61"/>
      <c r="BJ112" s="61"/>
      <c r="BK112" s="61"/>
      <c r="BL112" s="61"/>
      <c r="BM112" s="61"/>
      <c r="BN112" s="61"/>
      <c r="BO112" s="61"/>
      <c r="BP112" s="61"/>
    </row>
    <row r="113" spans="6:68" x14ac:dyDescent="0.2"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  <c r="AL113" s="61"/>
      <c r="AM113" s="61"/>
      <c r="AN113" s="61"/>
      <c r="AO113" s="61"/>
      <c r="AP113" s="61"/>
      <c r="AQ113" s="61"/>
      <c r="AR113" s="61"/>
      <c r="AS113" s="61"/>
      <c r="AT113" s="61"/>
      <c r="AU113" s="61"/>
      <c r="AV113" s="61"/>
      <c r="AW113" s="61"/>
      <c r="AX113" s="61"/>
      <c r="AY113" s="61"/>
      <c r="AZ113" s="61"/>
      <c r="BA113" s="61"/>
      <c r="BB113" s="61"/>
      <c r="BC113" s="61"/>
      <c r="BD113" s="61"/>
      <c r="BE113" s="61"/>
      <c r="BF113" s="61"/>
      <c r="BG113" s="61"/>
      <c r="BH113" s="61"/>
      <c r="BI113" s="61"/>
      <c r="BJ113" s="61"/>
      <c r="BK113" s="61"/>
      <c r="BL113" s="61"/>
      <c r="BM113" s="61"/>
      <c r="BN113" s="61"/>
      <c r="BO113" s="61"/>
      <c r="BP113" s="61"/>
    </row>
    <row r="114" spans="6:68" x14ac:dyDescent="0.2"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  <c r="AL114" s="61"/>
      <c r="AM114" s="61"/>
      <c r="AN114" s="61"/>
      <c r="AO114" s="61"/>
      <c r="AP114" s="61"/>
      <c r="AQ114" s="61"/>
      <c r="AR114" s="61"/>
      <c r="AS114" s="61"/>
      <c r="AT114" s="61"/>
      <c r="AU114" s="61"/>
      <c r="AV114" s="61"/>
      <c r="AW114" s="61"/>
      <c r="AX114" s="61"/>
      <c r="AY114" s="61"/>
      <c r="AZ114" s="61"/>
      <c r="BA114" s="61"/>
      <c r="BB114" s="61"/>
      <c r="BC114" s="61"/>
      <c r="BD114" s="61"/>
      <c r="BE114" s="61"/>
      <c r="BF114" s="61"/>
      <c r="BG114" s="61"/>
      <c r="BH114" s="61"/>
      <c r="BI114" s="61"/>
      <c r="BJ114" s="61"/>
      <c r="BK114" s="61"/>
      <c r="BL114" s="61"/>
      <c r="BM114" s="61"/>
      <c r="BN114" s="61"/>
      <c r="BO114" s="61"/>
      <c r="BP114" s="61"/>
    </row>
    <row r="115" spans="6:68" x14ac:dyDescent="0.2"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  <c r="AL115" s="61"/>
      <c r="AM115" s="61"/>
      <c r="AN115" s="61"/>
      <c r="AO115" s="61"/>
      <c r="AP115" s="61"/>
      <c r="AQ115" s="61"/>
      <c r="AR115" s="61"/>
      <c r="AS115" s="61"/>
      <c r="AT115" s="61"/>
      <c r="AU115" s="61"/>
      <c r="AV115" s="61"/>
      <c r="AW115" s="61"/>
      <c r="AX115" s="61"/>
      <c r="AY115" s="61"/>
      <c r="AZ115" s="61"/>
      <c r="BA115" s="61"/>
      <c r="BB115" s="61"/>
      <c r="BC115" s="61"/>
      <c r="BD115" s="61"/>
      <c r="BE115" s="61"/>
      <c r="BF115" s="61"/>
      <c r="BG115" s="61"/>
      <c r="BH115" s="61"/>
      <c r="BI115" s="61"/>
      <c r="BJ115" s="61"/>
      <c r="BK115" s="61"/>
      <c r="BL115" s="61"/>
      <c r="BM115" s="61"/>
      <c r="BN115" s="61"/>
      <c r="BO115" s="61"/>
      <c r="BP115" s="61"/>
    </row>
    <row r="116" spans="6:68" x14ac:dyDescent="0.2"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  <c r="AL116" s="61"/>
      <c r="AM116" s="61"/>
      <c r="AN116" s="61"/>
      <c r="AO116" s="61"/>
      <c r="AP116" s="61"/>
      <c r="AQ116" s="61"/>
      <c r="AR116" s="61"/>
      <c r="AS116" s="61"/>
      <c r="AT116" s="61"/>
      <c r="AU116" s="61"/>
      <c r="AV116" s="61"/>
      <c r="AW116" s="61"/>
      <c r="AX116" s="61"/>
      <c r="AY116" s="61"/>
      <c r="AZ116" s="61"/>
      <c r="BA116" s="61"/>
      <c r="BB116" s="61"/>
      <c r="BC116" s="61"/>
      <c r="BD116" s="61"/>
      <c r="BE116" s="61"/>
      <c r="BF116" s="61"/>
      <c r="BG116" s="61"/>
      <c r="BH116" s="61"/>
      <c r="BI116" s="61"/>
      <c r="BJ116" s="61"/>
      <c r="BK116" s="61"/>
      <c r="BL116" s="61"/>
      <c r="BM116" s="61"/>
      <c r="BN116" s="61"/>
      <c r="BO116" s="61"/>
      <c r="BP116" s="61"/>
    </row>
    <row r="117" spans="6:68" x14ac:dyDescent="0.2"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  <c r="AL117" s="61"/>
      <c r="AM117" s="61"/>
      <c r="AN117" s="61"/>
      <c r="AO117" s="61"/>
      <c r="AP117" s="61"/>
      <c r="AQ117" s="61"/>
      <c r="AR117" s="61"/>
      <c r="AS117" s="61"/>
      <c r="AT117" s="61"/>
      <c r="AU117" s="61"/>
      <c r="AV117" s="61"/>
      <c r="AW117" s="61"/>
      <c r="AX117" s="61"/>
      <c r="AY117" s="61"/>
      <c r="AZ117" s="61"/>
      <c r="BA117" s="61"/>
      <c r="BB117" s="61"/>
      <c r="BC117" s="61"/>
      <c r="BD117" s="61"/>
      <c r="BE117" s="61"/>
      <c r="BF117" s="61"/>
      <c r="BG117" s="61"/>
      <c r="BH117" s="61"/>
      <c r="BI117" s="61"/>
      <c r="BJ117" s="61"/>
      <c r="BK117" s="61"/>
      <c r="BL117" s="61"/>
      <c r="BM117" s="61"/>
      <c r="BN117" s="61"/>
      <c r="BO117" s="61"/>
      <c r="BP117" s="61"/>
    </row>
    <row r="118" spans="6:68" x14ac:dyDescent="0.2"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  <c r="AL118" s="61"/>
      <c r="AM118" s="61"/>
      <c r="AN118" s="61"/>
      <c r="AO118" s="61"/>
      <c r="AP118" s="61"/>
      <c r="AQ118" s="61"/>
      <c r="AR118" s="61"/>
      <c r="AS118" s="61"/>
      <c r="AT118" s="61"/>
      <c r="AU118" s="61"/>
      <c r="AV118" s="61"/>
      <c r="AW118" s="61"/>
      <c r="AX118" s="61"/>
      <c r="AY118" s="61"/>
      <c r="AZ118" s="61"/>
      <c r="BA118" s="61"/>
      <c r="BB118" s="61"/>
      <c r="BC118" s="61"/>
      <c r="BD118" s="61"/>
      <c r="BE118" s="61"/>
      <c r="BF118" s="61"/>
      <c r="BG118" s="61"/>
      <c r="BH118" s="61"/>
      <c r="BI118" s="61"/>
      <c r="BJ118" s="61"/>
      <c r="BK118" s="61"/>
      <c r="BL118" s="61"/>
      <c r="BM118" s="61"/>
      <c r="BN118" s="61"/>
      <c r="BO118" s="61"/>
      <c r="BP118" s="61"/>
    </row>
    <row r="119" spans="6:68" x14ac:dyDescent="0.2"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  <c r="AL119" s="61"/>
      <c r="AM119" s="61"/>
      <c r="AN119" s="61"/>
      <c r="AO119" s="61"/>
      <c r="AP119" s="61"/>
      <c r="AQ119" s="61"/>
      <c r="AR119" s="61"/>
      <c r="AS119" s="61"/>
      <c r="AT119" s="61"/>
      <c r="AU119" s="61"/>
      <c r="AV119" s="61"/>
      <c r="AW119" s="61"/>
      <c r="AX119" s="61"/>
      <c r="AY119" s="61"/>
      <c r="AZ119" s="61"/>
      <c r="BA119" s="61"/>
      <c r="BB119" s="61"/>
      <c r="BC119" s="61"/>
      <c r="BD119" s="61"/>
      <c r="BE119" s="61"/>
      <c r="BF119" s="61"/>
      <c r="BG119" s="61"/>
      <c r="BH119" s="61"/>
      <c r="BI119" s="61"/>
      <c r="BJ119" s="61"/>
      <c r="BK119" s="61"/>
      <c r="BL119" s="61"/>
      <c r="BM119" s="61"/>
      <c r="BN119" s="61"/>
      <c r="BO119" s="61"/>
      <c r="BP119" s="61"/>
    </row>
    <row r="120" spans="6:68" x14ac:dyDescent="0.2"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  <c r="AL120" s="61"/>
      <c r="AM120" s="61"/>
      <c r="AN120" s="61"/>
      <c r="AO120" s="61"/>
      <c r="AP120" s="61"/>
      <c r="AQ120" s="61"/>
      <c r="AR120" s="61"/>
      <c r="AS120" s="61"/>
      <c r="AT120" s="61"/>
      <c r="AU120" s="61"/>
      <c r="AV120" s="61"/>
      <c r="AW120" s="61"/>
      <c r="AX120" s="61"/>
      <c r="AY120" s="61"/>
      <c r="AZ120" s="61"/>
      <c r="BA120" s="61"/>
      <c r="BB120" s="61"/>
      <c r="BC120" s="61"/>
      <c r="BD120" s="61"/>
      <c r="BE120" s="61"/>
      <c r="BF120" s="61"/>
      <c r="BG120" s="61"/>
      <c r="BH120" s="61"/>
      <c r="BI120" s="61"/>
      <c r="BJ120" s="61"/>
      <c r="BK120" s="61"/>
      <c r="BL120" s="61"/>
      <c r="BM120" s="61"/>
      <c r="BN120" s="61"/>
      <c r="BO120" s="61"/>
      <c r="BP120" s="61"/>
    </row>
    <row r="121" spans="6:68" x14ac:dyDescent="0.2"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  <c r="AI121" s="61"/>
      <c r="AJ121" s="61"/>
      <c r="AL121" s="61"/>
      <c r="AM121" s="61"/>
      <c r="AN121" s="61"/>
      <c r="AO121" s="61"/>
      <c r="AP121" s="61"/>
      <c r="AQ121" s="61"/>
      <c r="AR121" s="61"/>
      <c r="AS121" s="61"/>
      <c r="AT121" s="61"/>
      <c r="AU121" s="61"/>
      <c r="AV121" s="61"/>
      <c r="AW121" s="61"/>
      <c r="AX121" s="61"/>
      <c r="AY121" s="61"/>
      <c r="AZ121" s="61"/>
      <c r="BA121" s="61"/>
      <c r="BB121" s="61"/>
      <c r="BC121" s="61"/>
      <c r="BD121" s="61"/>
      <c r="BE121" s="61"/>
      <c r="BF121" s="61"/>
      <c r="BG121" s="61"/>
      <c r="BH121" s="61"/>
      <c r="BI121" s="61"/>
      <c r="BJ121" s="61"/>
      <c r="BK121" s="61"/>
      <c r="BL121" s="61"/>
      <c r="BM121" s="61"/>
      <c r="BN121" s="61"/>
      <c r="BO121" s="61"/>
      <c r="BP121" s="61"/>
    </row>
    <row r="122" spans="6:68" x14ac:dyDescent="0.2"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  <c r="AL122" s="61"/>
      <c r="AM122" s="61"/>
      <c r="AN122" s="61"/>
      <c r="AO122" s="61"/>
      <c r="AP122" s="61"/>
      <c r="AQ122" s="61"/>
      <c r="AR122" s="61"/>
      <c r="AS122" s="61"/>
      <c r="AT122" s="61"/>
      <c r="AU122" s="61"/>
      <c r="AV122" s="61"/>
      <c r="AW122" s="61"/>
      <c r="AX122" s="61"/>
      <c r="AY122" s="61"/>
      <c r="AZ122" s="61"/>
      <c r="BA122" s="61"/>
      <c r="BB122" s="61"/>
      <c r="BC122" s="61"/>
      <c r="BD122" s="61"/>
      <c r="BE122" s="61"/>
      <c r="BF122" s="61"/>
      <c r="BG122" s="61"/>
      <c r="BH122" s="61"/>
      <c r="BI122" s="61"/>
      <c r="BJ122" s="61"/>
      <c r="BK122" s="61"/>
      <c r="BL122" s="61"/>
      <c r="BM122" s="61"/>
      <c r="BN122" s="61"/>
      <c r="BO122" s="61"/>
      <c r="BP122" s="61"/>
    </row>
    <row r="123" spans="6:68" x14ac:dyDescent="0.2"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  <c r="AL123" s="61"/>
      <c r="AM123" s="61"/>
      <c r="AN123" s="61"/>
      <c r="AO123" s="61"/>
      <c r="AP123" s="61"/>
      <c r="AQ123" s="61"/>
      <c r="AR123" s="61"/>
      <c r="AS123" s="61"/>
      <c r="AT123" s="61"/>
      <c r="AU123" s="61"/>
      <c r="AV123" s="61"/>
      <c r="AW123" s="61"/>
      <c r="AX123" s="61"/>
      <c r="AY123" s="61"/>
      <c r="AZ123" s="61"/>
      <c r="BA123" s="61"/>
      <c r="BB123" s="61"/>
      <c r="BC123" s="61"/>
      <c r="BD123" s="61"/>
      <c r="BE123" s="61"/>
      <c r="BF123" s="61"/>
      <c r="BG123" s="61"/>
      <c r="BH123" s="61"/>
      <c r="BI123" s="61"/>
      <c r="BJ123" s="61"/>
      <c r="BK123" s="61"/>
      <c r="BL123" s="61"/>
      <c r="BM123" s="61"/>
      <c r="BN123" s="61"/>
      <c r="BO123" s="61"/>
      <c r="BP123" s="61"/>
    </row>
    <row r="124" spans="6:68" x14ac:dyDescent="0.2"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  <c r="AL124" s="61"/>
      <c r="AM124" s="61"/>
      <c r="AN124" s="61"/>
      <c r="AO124" s="61"/>
      <c r="AP124" s="61"/>
      <c r="AQ124" s="61"/>
      <c r="AR124" s="61"/>
      <c r="AS124" s="61"/>
      <c r="AT124" s="61"/>
      <c r="AU124" s="61"/>
      <c r="AV124" s="61"/>
      <c r="AW124" s="61"/>
      <c r="AX124" s="61"/>
      <c r="AY124" s="61"/>
      <c r="AZ124" s="61"/>
      <c r="BA124" s="61"/>
      <c r="BB124" s="61"/>
      <c r="BC124" s="61"/>
      <c r="BD124" s="61"/>
      <c r="BE124" s="61"/>
      <c r="BF124" s="61"/>
      <c r="BG124" s="61"/>
      <c r="BH124" s="61"/>
      <c r="BI124" s="61"/>
      <c r="BJ124" s="61"/>
      <c r="BK124" s="61"/>
      <c r="BL124" s="61"/>
      <c r="BM124" s="61"/>
      <c r="BN124" s="61"/>
      <c r="BO124" s="61"/>
      <c r="BP124" s="61"/>
    </row>
    <row r="125" spans="6:68" x14ac:dyDescent="0.2"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  <c r="AL125" s="61"/>
      <c r="AM125" s="61"/>
      <c r="AN125" s="61"/>
      <c r="AO125" s="61"/>
      <c r="AP125" s="61"/>
      <c r="AQ125" s="61"/>
      <c r="AR125" s="61"/>
      <c r="AS125" s="61"/>
      <c r="AT125" s="61"/>
      <c r="AU125" s="61"/>
      <c r="AV125" s="61"/>
      <c r="AW125" s="61"/>
      <c r="AX125" s="61"/>
      <c r="AY125" s="61"/>
      <c r="AZ125" s="61"/>
      <c r="BA125" s="61"/>
      <c r="BB125" s="61"/>
      <c r="BC125" s="61"/>
      <c r="BD125" s="61"/>
      <c r="BE125" s="61"/>
      <c r="BF125" s="61"/>
      <c r="BG125" s="61"/>
      <c r="BH125" s="61"/>
      <c r="BI125" s="61"/>
      <c r="BJ125" s="61"/>
      <c r="BK125" s="61"/>
      <c r="BL125" s="61"/>
      <c r="BM125" s="61"/>
      <c r="BN125" s="61"/>
      <c r="BO125" s="61"/>
      <c r="BP125" s="61"/>
    </row>
    <row r="126" spans="6:68" x14ac:dyDescent="0.2"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  <c r="AL126" s="61"/>
      <c r="AM126" s="61"/>
      <c r="AN126" s="61"/>
      <c r="AO126" s="61"/>
      <c r="AP126" s="61"/>
      <c r="AQ126" s="61"/>
      <c r="AR126" s="61"/>
      <c r="AS126" s="61"/>
      <c r="AT126" s="61"/>
      <c r="AU126" s="61"/>
      <c r="AV126" s="61"/>
      <c r="AW126" s="61"/>
      <c r="AX126" s="61"/>
      <c r="AY126" s="61"/>
      <c r="AZ126" s="61"/>
      <c r="BA126" s="61"/>
      <c r="BB126" s="61"/>
      <c r="BC126" s="61"/>
      <c r="BD126" s="61"/>
      <c r="BE126" s="61"/>
      <c r="BF126" s="61"/>
      <c r="BG126" s="61"/>
      <c r="BH126" s="61"/>
      <c r="BI126" s="61"/>
      <c r="BJ126" s="61"/>
      <c r="BK126" s="61"/>
      <c r="BL126" s="61"/>
      <c r="BM126" s="61"/>
      <c r="BN126" s="61"/>
      <c r="BO126" s="61"/>
      <c r="BP126" s="61"/>
    </row>
    <row r="127" spans="6:68" x14ac:dyDescent="0.2"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61"/>
      <c r="AJ127" s="61"/>
      <c r="AL127" s="61"/>
      <c r="AM127" s="61"/>
      <c r="AN127" s="61"/>
      <c r="AO127" s="61"/>
      <c r="AP127" s="61"/>
      <c r="AQ127" s="61"/>
      <c r="AR127" s="61"/>
      <c r="AS127" s="61"/>
      <c r="AT127" s="61"/>
      <c r="AU127" s="61"/>
      <c r="AV127" s="61"/>
      <c r="AW127" s="61"/>
      <c r="AX127" s="61"/>
      <c r="AY127" s="61"/>
      <c r="AZ127" s="61"/>
      <c r="BA127" s="61"/>
      <c r="BB127" s="61"/>
      <c r="BC127" s="61"/>
      <c r="BD127" s="61"/>
      <c r="BE127" s="61"/>
      <c r="BF127" s="61"/>
      <c r="BG127" s="61"/>
      <c r="BH127" s="61"/>
      <c r="BI127" s="61"/>
      <c r="BJ127" s="61"/>
      <c r="BK127" s="61"/>
      <c r="BL127" s="61"/>
      <c r="BM127" s="61"/>
      <c r="BN127" s="61"/>
      <c r="BO127" s="61"/>
      <c r="BP127" s="61"/>
    </row>
    <row r="128" spans="6:68" x14ac:dyDescent="0.2"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  <c r="AI128" s="61"/>
      <c r="AJ128" s="61"/>
      <c r="AL128" s="61"/>
      <c r="AM128" s="61"/>
      <c r="AN128" s="61"/>
      <c r="AO128" s="61"/>
      <c r="AP128" s="61"/>
      <c r="AQ128" s="61"/>
      <c r="AR128" s="61"/>
      <c r="AS128" s="61"/>
      <c r="AT128" s="61"/>
      <c r="AU128" s="61"/>
      <c r="AV128" s="61"/>
      <c r="AW128" s="61"/>
      <c r="AX128" s="61"/>
      <c r="AY128" s="61"/>
      <c r="AZ128" s="61"/>
      <c r="BA128" s="61"/>
      <c r="BB128" s="61"/>
      <c r="BC128" s="61"/>
      <c r="BD128" s="61"/>
      <c r="BE128" s="61"/>
      <c r="BF128" s="61"/>
      <c r="BG128" s="61"/>
      <c r="BH128" s="61"/>
      <c r="BI128" s="61"/>
      <c r="BJ128" s="61"/>
      <c r="BK128" s="61"/>
      <c r="BL128" s="61"/>
      <c r="BM128" s="61"/>
      <c r="BN128" s="61"/>
      <c r="BO128" s="61"/>
      <c r="BP128" s="61"/>
    </row>
    <row r="129" spans="6:68" x14ac:dyDescent="0.2"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  <c r="AL129" s="61"/>
      <c r="AM129" s="61"/>
      <c r="AN129" s="61"/>
      <c r="AO129" s="61"/>
      <c r="AP129" s="61"/>
      <c r="AQ129" s="61"/>
      <c r="AR129" s="61"/>
      <c r="AS129" s="61"/>
      <c r="AT129" s="61"/>
      <c r="AU129" s="61"/>
      <c r="AV129" s="61"/>
      <c r="AW129" s="61"/>
      <c r="AX129" s="61"/>
      <c r="AY129" s="61"/>
      <c r="AZ129" s="61"/>
      <c r="BA129" s="61"/>
      <c r="BB129" s="61"/>
      <c r="BC129" s="61"/>
      <c r="BD129" s="61"/>
      <c r="BE129" s="61"/>
      <c r="BF129" s="61"/>
      <c r="BG129" s="61"/>
      <c r="BH129" s="61"/>
      <c r="BI129" s="61"/>
      <c r="BJ129" s="61"/>
      <c r="BK129" s="61"/>
      <c r="BL129" s="61"/>
      <c r="BM129" s="61"/>
      <c r="BN129" s="61"/>
      <c r="BO129" s="61"/>
      <c r="BP129" s="61"/>
    </row>
    <row r="130" spans="6:68" x14ac:dyDescent="0.2"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  <c r="AJ130" s="61"/>
      <c r="AL130" s="61"/>
      <c r="AM130" s="61"/>
      <c r="AN130" s="61"/>
      <c r="AO130" s="61"/>
      <c r="AP130" s="61"/>
      <c r="AQ130" s="61"/>
      <c r="AR130" s="61"/>
      <c r="AS130" s="61"/>
      <c r="AT130" s="61"/>
      <c r="AU130" s="61"/>
      <c r="AV130" s="61"/>
      <c r="AW130" s="61"/>
      <c r="AX130" s="61"/>
      <c r="AY130" s="61"/>
      <c r="AZ130" s="61"/>
      <c r="BA130" s="61"/>
      <c r="BB130" s="61"/>
      <c r="BC130" s="61"/>
      <c r="BD130" s="61"/>
      <c r="BE130" s="61"/>
      <c r="BF130" s="61"/>
      <c r="BG130" s="61"/>
      <c r="BH130" s="61"/>
      <c r="BI130" s="61"/>
      <c r="BJ130" s="61"/>
      <c r="BK130" s="61"/>
      <c r="BL130" s="61"/>
      <c r="BM130" s="61"/>
      <c r="BN130" s="61"/>
      <c r="BO130" s="61"/>
      <c r="BP130" s="61"/>
    </row>
    <row r="131" spans="6:68" x14ac:dyDescent="0.2"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  <c r="AL131" s="61"/>
      <c r="AM131" s="61"/>
      <c r="AN131" s="61"/>
      <c r="AO131" s="61"/>
      <c r="AP131" s="61"/>
      <c r="AQ131" s="61"/>
      <c r="AR131" s="61"/>
      <c r="AS131" s="61"/>
      <c r="AT131" s="61"/>
      <c r="AU131" s="61"/>
      <c r="AV131" s="61"/>
      <c r="AW131" s="61"/>
      <c r="AX131" s="61"/>
      <c r="AY131" s="61"/>
      <c r="AZ131" s="61"/>
      <c r="BA131" s="61"/>
      <c r="BB131" s="61"/>
      <c r="BC131" s="61"/>
      <c r="BD131" s="61"/>
      <c r="BE131" s="61"/>
      <c r="BF131" s="61"/>
      <c r="BG131" s="61"/>
      <c r="BH131" s="61"/>
      <c r="BI131" s="61"/>
      <c r="BJ131" s="61"/>
      <c r="BK131" s="61"/>
      <c r="BL131" s="61"/>
      <c r="BM131" s="61"/>
      <c r="BN131" s="61"/>
      <c r="BO131" s="61"/>
      <c r="BP131" s="61"/>
    </row>
    <row r="132" spans="6:68" x14ac:dyDescent="0.2"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61"/>
      <c r="AL132" s="61"/>
      <c r="AM132" s="61"/>
      <c r="AN132" s="61"/>
      <c r="AO132" s="61"/>
      <c r="AP132" s="61"/>
      <c r="AQ132" s="61"/>
      <c r="AR132" s="61"/>
      <c r="AS132" s="61"/>
      <c r="AT132" s="61"/>
      <c r="AU132" s="61"/>
      <c r="AV132" s="61"/>
      <c r="AW132" s="61"/>
      <c r="AX132" s="61"/>
      <c r="AY132" s="61"/>
      <c r="AZ132" s="61"/>
      <c r="BA132" s="61"/>
      <c r="BB132" s="61"/>
      <c r="BC132" s="61"/>
      <c r="BD132" s="61"/>
      <c r="BE132" s="61"/>
      <c r="BF132" s="61"/>
      <c r="BG132" s="61"/>
      <c r="BH132" s="61"/>
      <c r="BI132" s="61"/>
      <c r="BJ132" s="61"/>
      <c r="BK132" s="61"/>
      <c r="BL132" s="61"/>
      <c r="BM132" s="61"/>
      <c r="BN132" s="61"/>
      <c r="BO132" s="61"/>
      <c r="BP132" s="61"/>
    </row>
    <row r="133" spans="6:68" x14ac:dyDescent="0.2"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  <c r="AJ133" s="61"/>
      <c r="AL133" s="61"/>
      <c r="AM133" s="61"/>
      <c r="AN133" s="61"/>
      <c r="AO133" s="61"/>
      <c r="AP133" s="61"/>
      <c r="AQ133" s="61"/>
      <c r="AR133" s="61"/>
      <c r="AS133" s="61"/>
      <c r="AT133" s="61"/>
      <c r="AU133" s="61"/>
      <c r="AV133" s="61"/>
      <c r="AW133" s="61"/>
      <c r="AX133" s="61"/>
      <c r="AY133" s="61"/>
      <c r="AZ133" s="61"/>
      <c r="BA133" s="61"/>
      <c r="BB133" s="61"/>
      <c r="BC133" s="61"/>
      <c r="BD133" s="61"/>
      <c r="BE133" s="61"/>
      <c r="BF133" s="61"/>
      <c r="BG133" s="61"/>
      <c r="BH133" s="61"/>
      <c r="BI133" s="61"/>
      <c r="BJ133" s="61"/>
      <c r="BK133" s="61"/>
      <c r="BL133" s="61"/>
      <c r="BM133" s="61"/>
      <c r="BN133" s="61"/>
      <c r="BO133" s="61"/>
      <c r="BP133" s="61"/>
    </row>
    <row r="134" spans="6:68" x14ac:dyDescent="0.2"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  <c r="AI134" s="61"/>
      <c r="AJ134" s="61"/>
      <c r="AL134" s="61"/>
      <c r="AM134" s="61"/>
      <c r="AN134" s="61"/>
      <c r="AO134" s="61"/>
      <c r="AP134" s="61"/>
      <c r="AQ134" s="61"/>
      <c r="AR134" s="61"/>
      <c r="AS134" s="61"/>
      <c r="AT134" s="61"/>
      <c r="AU134" s="61"/>
      <c r="AV134" s="61"/>
      <c r="AW134" s="61"/>
      <c r="AX134" s="61"/>
      <c r="AY134" s="61"/>
      <c r="AZ134" s="61"/>
      <c r="BA134" s="61"/>
      <c r="BB134" s="61"/>
      <c r="BC134" s="61"/>
      <c r="BD134" s="61"/>
      <c r="BE134" s="61"/>
      <c r="BF134" s="61"/>
      <c r="BG134" s="61"/>
      <c r="BH134" s="61"/>
      <c r="BI134" s="61"/>
      <c r="BJ134" s="61"/>
      <c r="BK134" s="61"/>
      <c r="BL134" s="61"/>
      <c r="BM134" s="61"/>
      <c r="BN134" s="61"/>
      <c r="BO134" s="61"/>
      <c r="BP134" s="61"/>
    </row>
    <row r="135" spans="6:68" x14ac:dyDescent="0.2"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  <c r="AL135" s="61"/>
      <c r="AM135" s="61"/>
      <c r="AN135" s="61"/>
      <c r="AO135" s="61"/>
      <c r="AP135" s="61"/>
      <c r="AQ135" s="61"/>
      <c r="AR135" s="61"/>
      <c r="AS135" s="61"/>
      <c r="AT135" s="61"/>
      <c r="AU135" s="61"/>
      <c r="AV135" s="61"/>
      <c r="AW135" s="61"/>
      <c r="AX135" s="61"/>
      <c r="AY135" s="61"/>
      <c r="AZ135" s="61"/>
      <c r="BA135" s="61"/>
      <c r="BB135" s="61"/>
      <c r="BC135" s="61"/>
      <c r="BD135" s="61"/>
      <c r="BE135" s="61"/>
      <c r="BF135" s="61"/>
      <c r="BG135" s="61"/>
      <c r="BH135" s="61"/>
      <c r="BI135" s="61"/>
      <c r="BJ135" s="61"/>
      <c r="BK135" s="61"/>
      <c r="BL135" s="61"/>
      <c r="BM135" s="61"/>
      <c r="BN135" s="61"/>
      <c r="BO135" s="61"/>
      <c r="BP135" s="61"/>
    </row>
    <row r="136" spans="6:68" x14ac:dyDescent="0.2"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  <c r="AL136" s="61"/>
      <c r="AM136" s="61"/>
      <c r="AN136" s="61"/>
      <c r="AO136" s="61"/>
      <c r="AP136" s="61"/>
      <c r="AQ136" s="61"/>
      <c r="AR136" s="61"/>
      <c r="AS136" s="61"/>
      <c r="AT136" s="61"/>
      <c r="AU136" s="61"/>
      <c r="AV136" s="61"/>
      <c r="AW136" s="61"/>
      <c r="AX136" s="61"/>
      <c r="AY136" s="61"/>
      <c r="AZ136" s="61"/>
      <c r="BA136" s="61"/>
      <c r="BB136" s="61"/>
      <c r="BC136" s="61"/>
      <c r="BD136" s="61"/>
      <c r="BE136" s="61"/>
      <c r="BF136" s="61"/>
      <c r="BG136" s="61"/>
      <c r="BH136" s="61"/>
      <c r="BI136" s="61"/>
      <c r="BJ136" s="61"/>
      <c r="BK136" s="61"/>
      <c r="BL136" s="61"/>
      <c r="BM136" s="61"/>
      <c r="BN136" s="61"/>
      <c r="BO136" s="61"/>
      <c r="BP136" s="61"/>
    </row>
    <row r="137" spans="6:68" x14ac:dyDescent="0.2"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  <c r="AL137" s="61"/>
      <c r="AM137" s="61"/>
      <c r="AN137" s="61"/>
      <c r="AO137" s="61"/>
      <c r="AP137" s="61"/>
      <c r="AQ137" s="61"/>
      <c r="AR137" s="61"/>
      <c r="AS137" s="61"/>
      <c r="AT137" s="61"/>
      <c r="AU137" s="61"/>
      <c r="AV137" s="61"/>
      <c r="AW137" s="61"/>
      <c r="AX137" s="61"/>
      <c r="AY137" s="61"/>
      <c r="AZ137" s="61"/>
      <c r="BA137" s="61"/>
      <c r="BB137" s="61"/>
      <c r="BC137" s="61"/>
      <c r="BD137" s="61"/>
      <c r="BE137" s="61"/>
      <c r="BF137" s="61"/>
      <c r="BG137" s="61"/>
      <c r="BH137" s="61"/>
      <c r="BI137" s="61"/>
      <c r="BJ137" s="61"/>
      <c r="BK137" s="61"/>
      <c r="BL137" s="61"/>
      <c r="BM137" s="61"/>
      <c r="BN137" s="61"/>
      <c r="BO137" s="61"/>
      <c r="BP137" s="61"/>
    </row>
    <row r="138" spans="6:68" x14ac:dyDescent="0.2"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  <c r="AL138" s="61"/>
      <c r="AM138" s="61"/>
      <c r="AN138" s="61"/>
      <c r="AO138" s="61"/>
      <c r="AP138" s="61"/>
      <c r="AQ138" s="61"/>
      <c r="AR138" s="61"/>
      <c r="AS138" s="61"/>
      <c r="AT138" s="61"/>
      <c r="AU138" s="61"/>
      <c r="AV138" s="61"/>
      <c r="AW138" s="61"/>
      <c r="AX138" s="61"/>
      <c r="AY138" s="61"/>
      <c r="AZ138" s="61"/>
      <c r="BA138" s="61"/>
      <c r="BB138" s="61"/>
      <c r="BC138" s="61"/>
      <c r="BD138" s="61"/>
      <c r="BE138" s="61"/>
      <c r="BF138" s="61"/>
      <c r="BG138" s="61"/>
      <c r="BH138" s="61"/>
      <c r="BI138" s="61"/>
      <c r="BJ138" s="61"/>
      <c r="BK138" s="61"/>
      <c r="BL138" s="61"/>
      <c r="BM138" s="61"/>
      <c r="BN138" s="61"/>
      <c r="BO138" s="61"/>
      <c r="BP138" s="61"/>
    </row>
    <row r="139" spans="6:68" x14ac:dyDescent="0.2"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61"/>
      <c r="AL139" s="61"/>
      <c r="AM139" s="61"/>
      <c r="AN139" s="61"/>
      <c r="AO139" s="61"/>
      <c r="AP139" s="61"/>
      <c r="AQ139" s="61"/>
      <c r="AR139" s="61"/>
      <c r="AS139" s="61"/>
      <c r="AT139" s="61"/>
      <c r="AU139" s="61"/>
      <c r="AV139" s="61"/>
      <c r="AW139" s="61"/>
      <c r="AX139" s="61"/>
      <c r="AY139" s="61"/>
      <c r="AZ139" s="61"/>
      <c r="BA139" s="61"/>
      <c r="BB139" s="61"/>
      <c r="BC139" s="61"/>
      <c r="BD139" s="61"/>
      <c r="BE139" s="61"/>
      <c r="BF139" s="61"/>
      <c r="BG139" s="61"/>
      <c r="BH139" s="61"/>
      <c r="BI139" s="61"/>
      <c r="BJ139" s="61"/>
      <c r="BK139" s="61"/>
      <c r="BL139" s="61"/>
      <c r="BM139" s="61"/>
      <c r="BN139" s="61"/>
      <c r="BO139" s="61"/>
      <c r="BP139" s="61"/>
    </row>
    <row r="140" spans="6:68" x14ac:dyDescent="0.2"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  <c r="AL140" s="61"/>
      <c r="AM140" s="61"/>
      <c r="AN140" s="61"/>
      <c r="AO140" s="61"/>
      <c r="AP140" s="61"/>
      <c r="AQ140" s="61"/>
      <c r="AR140" s="61"/>
      <c r="AS140" s="61"/>
      <c r="AT140" s="61"/>
      <c r="AU140" s="61"/>
      <c r="AV140" s="61"/>
      <c r="AW140" s="61"/>
      <c r="AX140" s="61"/>
      <c r="AY140" s="61"/>
      <c r="AZ140" s="61"/>
      <c r="BA140" s="61"/>
      <c r="BB140" s="61"/>
      <c r="BC140" s="61"/>
      <c r="BD140" s="61"/>
      <c r="BE140" s="61"/>
      <c r="BF140" s="61"/>
      <c r="BG140" s="61"/>
      <c r="BH140" s="61"/>
      <c r="BI140" s="61"/>
      <c r="BJ140" s="61"/>
      <c r="BK140" s="61"/>
      <c r="BL140" s="61"/>
      <c r="BM140" s="61"/>
      <c r="BN140" s="61"/>
      <c r="BO140" s="61"/>
      <c r="BP140" s="61"/>
    </row>
    <row r="141" spans="6:68" x14ac:dyDescent="0.2"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  <c r="AL141" s="61"/>
      <c r="AM141" s="61"/>
      <c r="AN141" s="61"/>
      <c r="AO141" s="61"/>
      <c r="AP141" s="61"/>
      <c r="AQ141" s="61"/>
      <c r="AR141" s="61"/>
      <c r="AS141" s="61"/>
      <c r="AT141" s="61"/>
      <c r="AU141" s="61"/>
      <c r="AV141" s="61"/>
      <c r="AW141" s="61"/>
      <c r="AX141" s="61"/>
      <c r="AY141" s="61"/>
      <c r="AZ141" s="61"/>
      <c r="BA141" s="61"/>
      <c r="BB141" s="61"/>
      <c r="BC141" s="61"/>
      <c r="BD141" s="61"/>
      <c r="BE141" s="61"/>
      <c r="BF141" s="61"/>
      <c r="BG141" s="61"/>
      <c r="BH141" s="61"/>
      <c r="BI141" s="61"/>
      <c r="BJ141" s="61"/>
      <c r="BK141" s="61"/>
      <c r="BL141" s="61"/>
      <c r="BM141" s="61"/>
      <c r="BN141" s="61"/>
      <c r="BO141" s="61"/>
      <c r="BP141" s="61"/>
    </row>
    <row r="142" spans="6:68" x14ac:dyDescent="0.2"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  <c r="AI142" s="61"/>
      <c r="AJ142" s="61"/>
      <c r="AL142" s="61"/>
      <c r="AM142" s="61"/>
      <c r="AN142" s="61"/>
      <c r="AO142" s="61"/>
      <c r="AP142" s="61"/>
      <c r="AQ142" s="61"/>
      <c r="AR142" s="61"/>
      <c r="AS142" s="61"/>
      <c r="AT142" s="61"/>
      <c r="AU142" s="61"/>
      <c r="AV142" s="61"/>
      <c r="AW142" s="61"/>
      <c r="AX142" s="61"/>
      <c r="AY142" s="61"/>
      <c r="AZ142" s="61"/>
      <c r="BA142" s="61"/>
      <c r="BB142" s="61"/>
      <c r="BC142" s="61"/>
      <c r="BD142" s="61"/>
      <c r="BE142" s="61"/>
      <c r="BF142" s="61"/>
      <c r="BG142" s="61"/>
      <c r="BH142" s="61"/>
      <c r="BI142" s="61"/>
      <c r="BJ142" s="61"/>
      <c r="BK142" s="61"/>
      <c r="BL142" s="61"/>
      <c r="BM142" s="61"/>
      <c r="BN142" s="61"/>
      <c r="BO142" s="61"/>
      <c r="BP142" s="61"/>
    </row>
    <row r="143" spans="6:68" x14ac:dyDescent="0.2"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  <c r="AL143" s="61"/>
      <c r="AM143" s="61"/>
      <c r="AN143" s="61"/>
      <c r="AO143" s="61"/>
      <c r="AP143" s="61"/>
      <c r="AQ143" s="61"/>
      <c r="AR143" s="61"/>
      <c r="AS143" s="61"/>
      <c r="AT143" s="61"/>
      <c r="AU143" s="61"/>
      <c r="AV143" s="61"/>
      <c r="AW143" s="61"/>
      <c r="AX143" s="61"/>
      <c r="AY143" s="61"/>
      <c r="AZ143" s="61"/>
      <c r="BA143" s="61"/>
      <c r="BB143" s="61"/>
      <c r="BC143" s="61"/>
      <c r="BD143" s="61"/>
      <c r="BE143" s="61"/>
      <c r="BF143" s="61"/>
      <c r="BG143" s="61"/>
      <c r="BH143" s="61"/>
      <c r="BI143" s="61"/>
      <c r="BJ143" s="61"/>
      <c r="BK143" s="61"/>
      <c r="BL143" s="61"/>
      <c r="BM143" s="61"/>
      <c r="BN143" s="61"/>
      <c r="BO143" s="61"/>
      <c r="BP143" s="61"/>
    </row>
    <row r="144" spans="6:68" x14ac:dyDescent="0.2"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61"/>
      <c r="AL144" s="61"/>
      <c r="AM144" s="61"/>
      <c r="AN144" s="61"/>
      <c r="AO144" s="61"/>
      <c r="AP144" s="61"/>
      <c r="AQ144" s="61"/>
      <c r="AR144" s="61"/>
      <c r="AS144" s="61"/>
      <c r="AT144" s="61"/>
      <c r="AU144" s="61"/>
      <c r="AV144" s="61"/>
      <c r="AW144" s="61"/>
      <c r="AX144" s="61"/>
      <c r="AY144" s="61"/>
      <c r="AZ144" s="61"/>
      <c r="BA144" s="61"/>
      <c r="BB144" s="61"/>
      <c r="BC144" s="61"/>
      <c r="BD144" s="61"/>
      <c r="BE144" s="61"/>
      <c r="BF144" s="61"/>
      <c r="BG144" s="61"/>
      <c r="BH144" s="61"/>
      <c r="BI144" s="61"/>
      <c r="BJ144" s="61"/>
      <c r="BK144" s="61"/>
      <c r="BL144" s="61"/>
      <c r="BM144" s="61"/>
      <c r="BN144" s="61"/>
      <c r="BO144" s="61"/>
      <c r="BP144" s="61"/>
    </row>
    <row r="145" spans="6:68" x14ac:dyDescent="0.2"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  <c r="AI145" s="61"/>
      <c r="AJ145" s="61"/>
      <c r="AL145" s="61"/>
      <c r="AM145" s="61"/>
      <c r="AN145" s="61"/>
      <c r="AO145" s="61"/>
      <c r="AP145" s="61"/>
      <c r="AQ145" s="61"/>
      <c r="AR145" s="61"/>
      <c r="AS145" s="61"/>
      <c r="AT145" s="61"/>
      <c r="AU145" s="61"/>
      <c r="AV145" s="61"/>
      <c r="AW145" s="61"/>
      <c r="AX145" s="61"/>
      <c r="AY145" s="61"/>
      <c r="AZ145" s="61"/>
      <c r="BA145" s="61"/>
      <c r="BB145" s="61"/>
      <c r="BC145" s="61"/>
      <c r="BD145" s="61"/>
      <c r="BE145" s="61"/>
      <c r="BF145" s="61"/>
      <c r="BG145" s="61"/>
      <c r="BH145" s="61"/>
      <c r="BI145" s="61"/>
      <c r="BJ145" s="61"/>
      <c r="BK145" s="61"/>
      <c r="BL145" s="61"/>
      <c r="BM145" s="61"/>
      <c r="BN145" s="61"/>
      <c r="BO145" s="61"/>
      <c r="BP145" s="61"/>
    </row>
    <row r="146" spans="6:68" x14ac:dyDescent="0.2"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  <c r="AI146" s="61"/>
      <c r="AJ146" s="61"/>
      <c r="AL146" s="61"/>
      <c r="AM146" s="61"/>
      <c r="AN146" s="61"/>
      <c r="AO146" s="61"/>
      <c r="AP146" s="61"/>
      <c r="AQ146" s="61"/>
      <c r="AR146" s="61"/>
      <c r="AS146" s="61"/>
      <c r="AT146" s="61"/>
      <c r="AU146" s="61"/>
      <c r="AV146" s="61"/>
      <c r="AW146" s="61"/>
      <c r="AX146" s="61"/>
      <c r="AY146" s="61"/>
      <c r="AZ146" s="61"/>
      <c r="BA146" s="61"/>
      <c r="BB146" s="61"/>
      <c r="BC146" s="61"/>
      <c r="BD146" s="61"/>
      <c r="BE146" s="61"/>
      <c r="BF146" s="61"/>
      <c r="BG146" s="61"/>
      <c r="BH146" s="61"/>
      <c r="BI146" s="61"/>
      <c r="BJ146" s="61"/>
      <c r="BK146" s="61"/>
      <c r="BL146" s="61"/>
      <c r="BM146" s="61"/>
      <c r="BN146" s="61"/>
      <c r="BO146" s="61"/>
      <c r="BP146" s="61"/>
    </row>
    <row r="147" spans="6:68" x14ac:dyDescent="0.2"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  <c r="AI147" s="61"/>
      <c r="AJ147" s="61"/>
      <c r="AL147" s="61"/>
      <c r="AM147" s="61"/>
      <c r="AN147" s="61"/>
      <c r="AO147" s="61"/>
      <c r="AP147" s="61"/>
      <c r="AQ147" s="61"/>
      <c r="AR147" s="61"/>
      <c r="AS147" s="61"/>
      <c r="AT147" s="61"/>
      <c r="AU147" s="61"/>
      <c r="AV147" s="61"/>
      <c r="AW147" s="61"/>
      <c r="AX147" s="61"/>
      <c r="AY147" s="61"/>
      <c r="AZ147" s="61"/>
      <c r="BA147" s="61"/>
      <c r="BB147" s="61"/>
      <c r="BC147" s="61"/>
      <c r="BD147" s="61"/>
      <c r="BE147" s="61"/>
      <c r="BF147" s="61"/>
      <c r="BG147" s="61"/>
      <c r="BH147" s="61"/>
      <c r="BI147" s="61"/>
      <c r="BJ147" s="61"/>
      <c r="BK147" s="61"/>
      <c r="BL147" s="61"/>
      <c r="BM147" s="61"/>
      <c r="BN147" s="61"/>
      <c r="BO147" s="61"/>
      <c r="BP147" s="61"/>
    </row>
    <row r="148" spans="6:68" x14ac:dyDescent="0.2"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  <c r="AI148" s="61"/>
      <c r="AJ148" s="61"/>
      <c r="AL148" s="61"/>
      <c r="AM148" s="61"/>
      <c r="AN148" s="61"/>
      <c r="AO148" s="61"/>
      <c r="AP148" s="61"/>
      <c r="AQ148" s="61"/>
      <c r="AR148" s="61"/>
      <c r="AS148" s="61"/>
      <c r="AT148" s="61"/>
      <c r="AU148" s="61"/>
      <c r="AV148" s="61"/>
      <c r="AW148" s="61"/>
      <c r="AX148" s="61"/>
      <c r="AY148" s="61"/>
      <c r="AZ148" s="61"/>
      <c r="BA148" s="61"/>
      <c r="BB148" s="61"/>
      <c r="BC148" s="61"/>
      <c r="BD148" s="61"/>
      <c r="BE148" s="61"/>
      <c r="BF148" s="61"/>
      <c r="BG148" s="61"/>
      <c r="BH148" s="61"/>
      <c r="BI148" s="61"/>
      <c r="BJ148" s="61"/>
      <c r="BK148" s="61"/>
      <c r="BL148" s="61"/>
      <c r="BM148" s="61"/>
      <c r="BN148" s="61"/>
      <c r="BO148" s="61"/>
      <c r="BP148" s="61"/>
    </row>
    <row r="149" spans="6:68" x14ac:dyDescent="0.2"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  <c r="AI149" s="61"/>
      <c r="AJ149" s="61"/>
      <c r="AL149" s="61"/>
      <c r="AM149" s="61"/>
      <c r="AN149" s="61"/>
      <c r="AO149" s="61"/>
      <c r="AP149" s="61"/>
      <c r="AQ149" s="61"/>
      <c r="AR149" s="61"/>
      <c r="AS149" s="61"/>
      <c r="AT149" s="61"/>
      <c r="AU149" s="61"/>
      <c r="AV149" s="61"/>
      <c r="AW149" s="61"/>
      <c r="AX149" s="61"/>
      <c r="AY149" s="61"/>
      <c r="AZ149" s="61"/>
      <c r="BA149" s="61"/>
      <c r="BB149" s="61"/>
      <c r="BC149" s="61"/>
      <c r="BD149" s="61"/>
      <c r="BE149" s="61"/>
      <c r="BF149" s="61"/>
      <c r="BG149" s="61"/>
      <c r="BH149" s="61"/>
      <c r="BI149" s="61"/>
      <c r="BJ149" s="61"/>
      <c r="BK149" s="61"/>
      <c r="BL149" s="61"/>
      <c r="BM149" s="61"/>
      <c r="BN149" s="61"/>
      <c r="BO149" s="61"/>
      <c r="BP149" s="61"/>
    </row>
    <row r="150" spans="6:68" x14ac:dyDescent="0.2"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  <c r="AL150" s="61"/>
      <c r="AM150" s="61"/>
      <c r="AN150" s="61"/>
      <c r="AO150" s="61"/>
      <c r="AP150" s="61"/>
      <c r="AQ150" s="61"/>
      <c r="AR150" s="61"/>
      <c r="AS150" s="61"/>
      <c r="AT150" s="61"/>
      <c r="AU150" s="61"/>
      <c r="AV150" s="61"/>
      <c r="AW150" s="61"/>
      <c r="AX150" s="61"/>
      <c r="AY150" s="61"/>
      <c r="AZ150" s="61"/>
      <c r="BA150" s="61"/>
      <c r="BB150" s="61"/>
      <c r="BC150" s="61"/>
      <c r="BD150" s="61"/>
      <c r="BE150" s="61"/>
      <c r="BF150" s="61"/>
      <c r="BG150" s="61"/>
      <c r="BH150" s="61"/>
      <c r="BI150" s="61"/>
      <c r="BJ150" s="61"/>
      <c r="BK150" s="61"/>
      <c r="BL150" s="61"/>
      <c r="BM150" s="61"/>
      <c r="BN150" s="61"/>
      <c r="BO150" s="61"/>
      <c r="BP150" s="61"/>
    </row>
    <row r="151" spans="6:68" x14ac:dyDescent="0.2"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1"/>
      <c r="AI151" s="61"/>
      <c r="AJ151" s="61"/>
      <c r="AL151" s="61"/>
      <c r="AM151" s="61"/>
      <c r="AN151" s="61"/>
      <c r="AO151" s="61"/>
      <c r="AP151" s="61"/>
      <c r="AQ151" s="61"/>
      <c r="AR151" s="61"/>
      <c r="AS151" s="61"/>
      <c r="AT151" s="61"/>
      <c r="AU151" s="61"/>
      <c r="AV151" s="61"/>
      <c r="AW151" s="61"/>
      <c r="AX151" s="61"/>
      <c r="AY151" s="61"/>
      <c r="AZ151" s="61"/>
      <c r="BA151" s="61"/>
      <c r="BB151" s="61"/>
      <c r="BC151" s="61"/>
      <c r="BD151" s="61"/>
      <c r="BE151" s="61"/>
      <c r="BF151" s="61"/>
      <c r="BG151" s="61"/>
      <c r="BH151" s="61"/>
      <c r="BI151" s="61"/>
      <c r="BJ151" s="61"/>
      <c r="BK151" s="61"/>
      <c r="BL151" s="61"/>
      <c r="BM151" s="61"/>
      <c r="BN151" s="61"/>
      <c r="BO151" s="61"/>
      <c r="BP151" s="61"/>
    </row>
    <row r="152" spans="6:68" x14ac:dyDescent="0.2"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1"/>
      <c r="AI152" s="61"/>
      <c r="AJ152" s="61"/>
      <c r="AL152" s="61"/>
      <c r="AM152" s="61"/>
      <c r="AN152" s="61"/>
      <c r="AO152" s="61"/>
      <c r="AP152" s="61"/>
      <c r="AQ152" s="61"/>
      <c r="AR152" s="61"/>
      <c r="AS152" s="61"/>
      <c r="AT152" s="61"/>
      <c r="AU152" s="61"/>
      <c r="AV152" s="61"/>
      <c r="AW152" s="61"/>
      <c r="AX152" s="61"/>
      <c r="AY152" s="61"/>
      <c r="AZ152" s="61"/>
      <c r="BA152" s="61"/>
      <c r="BB152" s="61"/>
      <c r="BC152" s="61"/>
      <c r="BD152" s="61"/>
      <c r="BE152" s="61"/>
      <c r="BF152" s="61"/>
      <c r="BG152" s="61"/>
      <c r="BH152" s="61"/>
      <c r="BI152" s="61"/>
      <c r="BJ152" s="61"/>
      <c r="BK152" s="61"/>
      <c r="BL152" s="61"/>
      <c r="BM152" s="61"/>
      <c r="BN152" s="61"/>
      <c r="BO152" s="61"/>
      <c r="BP152" s="61"/>
    </row>
    <row r="153" spans="6:68" x14ac:dyDescent="0.2"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  <c r="AL153" s="61"/>
      <c r="AM153" s="61"/>
      <c r="AN153" s="61"/>
      <c r="AO153" s="61"/>
      <c r="AP153" s="61"/>
      <c r="AQ153" s="61"/>
      <c r="AR153" s="61"/>
      <c r="AS153" s="61"/>
      <c r="AT153" s="61"/>
      <c r="AU153" s="61"/>
      <c r="AV153" s="61"/>
      <c r="AW153" s="61"/>
      <c r="AX153" s="61"/>
      <c r="AY153" s="61"/>
      <c r="AZ153" s="61"/>
      <c r="BA153" s="61"/>
      <c r="BB153" s="61"/>
      <c r="BC153" s="61"/>
      <c r="BD153" s="61"/>
      <c r="BE153" s="61"/>
      <c r="BF153" s="61"/>
      <c r="BG153" s="61"/>
      <c r="BH153" s="61"/>
      <c r="BI153" s="61"/>
      <c r="BJ153" s="61"/>
      <c r="BK153" s="61"/>
      <c r="BL153" s="61"/>
      <c r="BM153" s="61"/>
      <c r="BN153" s="61"/>
      <c r="BO153" s="61"/>
      <c r="BP153" s="61"/>
    </row>
    <row r="154" spans="6:68" x14ac:dyDescent="0.2"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  <c r="AI154" s="61"/>
      <c r="AJ154" s="61"/>
      <c r="AL154" s="61"/>
      <c r="AM154" s="61"/>
      <c r="AN154" s="61"/>
      <c r="AO154" s="61"/>
      <c r="AP154" s="61"/>
      <c r="AQ154" s="61"/>
      <c r="AR154" s="61"/>
      <c r="AS154" s="61"/>
      <c r="AT154" s="61"/>
      <c r="AU154" s="61"/>
      <c r="AV154" s="61"/>
      <c r="AW154" s="61"/>
      <c r="AX154" s="61"/>
      <c r="AY154" s="61"/>
      <c r="AZ154" s="61"/>
      <c r="BA154" s="61"/>
      <c r="BB154" s="61"/>
      <c r="BC154" s="61"/>
      <c r="BD154" s="61"/>
      <c r="BE154" s="61"/>
      <c r="BF154" s="61"/>
      <c r="BG154" s="61"/>
      <c r="BH154" s="61"/>
      <c r="BI154" s="61"/>
      <c r="BJ154" s="61"/>
      <c r="BK154" s="61"/>
      <c r="BL154" s="61"/>
      <c r="BM154" s="61"/>
      <c r="BN154" s="61"/>
      <c r="BO154" s="61"/>
      <c r="BP154" s="61"/>
    </row>
    <row r="155" spans="6:68" x14ac:dyDescent="0.2"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  <c r="AJ155" s="61"/>
      <c r="AL155" s="61"/>
      <c r="AM155" s="61"/>
      <c r="AN155" s="61"/>
      <c r="AO155" s="61"/>
      <c r="AP155" s="61"/>
      <c r="AQ155" s="61"/>
      <c r="AR155" s="61"/>
      <c r="AS155" s="61"/>
      <c r="AT155" s="61"/>
      <c r="AU155" s="61"/>
      <c r="AV155" s="61"/>
      <c r="AW155" s="61"/>
      <c r="AX155" s="61"/>
      <c r="AY155" s="61"/>
      <c r="AZ155" s="61"/>
      <c r="BA155" s="61"/>
      <c r="BB155" s="61"/>
      <c r="BC155" s="61"/>
      <c r="BD155" s="61"/>
      <c r="BE155" s="61"/>
      <c r="BF155" s="61"/>
      <c r="BG155" s="61"/>
      <c r="BH155" s="61"/>
      <c r="BI155" s="61"/>
      <c r="BJ155" s="61"/>
      <c r="BK155" s="61"/>
      <c r="BL155" s="61"/>
      <c r="BM155" s="61"/>
      <c r="BN155" s="61"/>
      <c r="BO155" s="61"/>
      <c r="BP155" s="61"/>
    </row>
    <row r="156" spans="6:68" x14ac:dyDescent="0.2"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  <c r="AI156" s="61"/>
      <c r="AJ156" s="61"/>
      <c r="AL156" s="61"/>
      <c r="AM156" s="61"/>
      <c r="AN156" s="61"/>
      <c r="AO156" s="61"/>
      <c r="AP156" s="61"/>
      <c r="AQ156" s="61"/>
      <c r="AR156" s="61"/>
      <c r="AS156" s="61"/>
      <c r="AT156" s="61"/>
      <c r="AU156" s="61"/>
      <c r="AV156" s="61"/>
      <c r="AW156" s="61"/>
      <c r="AX156" s="61"/>
      <c r="AY156" s="61"/>
      <c r="AZ156" s="61"/>
      <c r="BA156" s="61"/>
      <c r="BB156" s="61"/>
      <c r="BC156" s="61"/>
      <c r="BD156" s="61"/>
      <c r="BE156" s="61"/>
      <c r="BF156" s="61"/>
      <c r="BG156" s="61"/>
      <c r="BH156" s="61"/>
      <c r="BI156" s="61"/>
      <c r="BJ156" s="61"/>
      <c r="BK156" s="61"/>
      <c r="BL156" s="61"/>
      <c r="BM156" s="61"/>
      <c r="BN156" s="61"/>
      <c r="BO156" s="61"/>
      <c r="BP156" s="61"/>
    </row>
    <row r="157" spans="6:68" x14ac:dyDescent="0.2"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  <c r="AI157" s="61"/>
      <c r="AJ157" s="61"/>
      <c r="AL157" s="61"/>
      <c r="AM157" s="61"/>
      <c r="AN157" s="61"/>
      <c r="AO157" s="61"/>
      <c r="AP157" s="61"/>
      <c r="AQ157" s="61"/>
      <c r="AR157" s="61"/>
      <c r="AS157" s="61"/>
      <c r="AT157" s="61"/>
      <c r="AU157" s="61"/>
      <c r="AV157" s="61"/>
      <c r="AW157" s="61"/>
      <c r="AX157" s="61"/>
      <c r="AY157" s="61"/>
      <c r="AZ157" s="61"/>
      <c r="BA157" s="61"/>
      <c r="BB157" s="61"/>
      <c r="BC157" s="61"/>
      <c r="BD157" s="61"/>
      <c r="BE157" s="61"/>
      <c r="BF157" s="61"/>
      <c r="BG157" s="61"/>
      <c r="BH157" s="61"/>
      <c r="BI157" s="61"/>
      <c r="BJ157" s="61"/>
      <c r="BK157" s="61"/>
      <c r="BL157" s="61"/>
      <c r="BM157" s="61"/>
      <c r="BN157" s="61"/>
      <c r="BO157" s="61"/>
      <c r="BP157" s="61"/>
    </row>
    <row r="158" spans="6:68" x14ac:dyDescent="0.2"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1"/>
      <c r="AI158" s="61"/>
      <c r="AJ158" s="61"/>
      <c r="AL158" s="61"/>
      <c r="AM158" s="61"/>
      <c r="AN158" s="61"/>
      <c r="AO158" s="61"/>
      <c r="AP158" s="61"/>
      <c r="AQ158" s="61"/>
      <c r="AR158" s="61"/>
      <c r="AS158" s="61"/>
      <c r="AT158" s="61"/>
      <c r="AU158" s="61"/>
      <c r="AV158" s="61"/>
      <c r="AW158" s="61"/>
      <c r="AX158" s="61"/>
      <c r="AY158" s="61"/>
      <c r="AZ158" s="61"/>
      <c r="BA158" s="61"/>
      <c r="BB158" s="61"/>
      <c r="BC158" s="61"/>
      <c r="BD158" s="61"/>
      <c r="BE158" s="61"/>
      <c r="BF158" s="61"/>
      <c r="BG158" s="61"/>
      <c r="BH158" s="61"/>
      <c r="BI158" s="61"/>
      <c r="BJ158" s="61"/>
      <c r="BK158" s="61"/>
      <c r="BL158" s="61"/>
      <c r="BM158" s="61"/>
      <c r="BN158" s="61"/>
      <c r="BO158" s="61"/>
      <c r="BP158" s="61"/>
    </row>
    <row r="159" spans="6:68" x14ac:dyDescent="0.2"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J159" s="61"/>
      <c r="AL159" s="61"/>
      <c r="AM159" s="61"/>
      <c r="AN159" s="61"/>
      <c r="AO159" s="61"/>
      <c r="AP159" s="61"/>
      <c r="AQ159" s="61"/>
      <c r="AR159" s="61"/>
      <c r="AS159" s="61"/>
      <c r="AT159" s="61"/>
      <c r="AU159" s="61"/>
      <c r="AV159" s="61"/>
      <c r="AW159" s="61"/>
      <c r="AX159" s="61"/>
      <c r="AY159" s="61"/>
      <c r="AZ159" s="61"/>
      <c r="BA159" s="61"/>
      <c r="BB159" s="61"/>
      <c r="BC159" s="61"/>
      <c r="BD159" s="61"/>
      <c r="BE159" s="61"/>
      <c r="BF159" s="61"/>
      <c r="BG159" s="61"/>
      <c r="BH159" s="61"/>
      <c r="BI159" s="61"/>
      <c r="BJ159" s="61"/>
      <c r="BK159" s="61"/>
      <c r="BL159" s="61"/>
      <c r="BM159" s="61"/>
      <c r="BN159" s="61"/>
      <c r="BO159" s="61"/>
      <c r="BP159" s="61"/>
    </row>
    <row r="160" spans="6:68" x14ac:dyDescent="0.2"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  <c r="AJ160" s="61"/>
      <c r="AL160" s="61"/>
      <c r="AM160" s="61"/>
      <c r="AN160" s="61"/>
      <c r="AO160" s="61"/>
      <c r="AP160" s="61"/>
      <c r="AQ160" s="61"/>
      <c r="AR160" s="61"/>
      <c r="AS160" s="61"/>
      <c r="AT160" s="61"/>
      <c r="AU160" s="61"/>
      <c r="AV160" s="61"/>
      <c r="AW160" s="61"/>
      <c r="AX160" s="61"/>
      <c r="AY160" s="61"/>
      <c r="AZ160" s="61"/>
      <c r="BA160" s="61"/>
      <c r="BB160" s="61"/>
      <c r="BC160" s="61"/>
      <c r="BD160" s="61"/>
      <c r="BE160" s="61"/>
      <c r="BF160" s="61"/>
      <c r="BG160" s="61"/>
      <c r="BH160" s="61"/>
      <c r="BI160" s="61"/>
      <c r="BJ160" s="61"/>
      <c r="BK160" s="61"/>
      <c r="BL160" s="61"/>
      <c r="BM160" s="61"/>
      <c r="BN160" s="61"/>
      <c r="BO160" s="61"/>
      <c r="BP160" s="61"/>
    </row>
    <row r="161" spans="6:68" x14ac:dyDescent="0.2"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  <c r="AI161" s="61"/>
      <c r="AJ161" s="61"/>
      <c r="AL161" s="61"/>
      <c r="AM161" s="61"/>
      <c r="AN161" s="61"/>
      <c r="AO161" s="61"/>
      <c r="AP161" s="61"/>
      <c r="AQ161" s="61"/>
      <c r="AR161" s="61"/>
      <c r="AS161" s="61"/>
      <c r="AT161" s="61"/>
      <c r="AU161" s="61"/>
      <c r="AV161" s="61"/>
      <c r="AW161" s="61"/>
      <c r="AX161" s="61"/>
      <c r="AY161" s="61"/>
      <c r="AZ161" s="61"/>
      <c r="BA161" s="61"/>
      <c r="BB161" s="61"/>
      <c r="BC161" s="61"/>
      <c r="BD161" s="61"/>
      <c r="BE161" s="61"/>
      <c r="BF161" s="61"/>
      <c r="BG161" s="61"/>
      <c r="BH161" s="61"/>
      <c r="BI161" s="61"/>
      <c r="BJ161" s="61"/>
      <c r="BK161" s="61"/>
      <c r="BL161" s="61"/>
      <c r="BM161" s="61"/>
      <c r="BN161" s="61"/>
      <c r="BO161" s="61"/>
      <c r="BP161" s="61"/>
    </row>
    <row r="162" spans="6:68" x14ac:dyDescent="0.2"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  <c r="AL162" s="61"/>
      <c r="AM162" s="61"/>
      <c r="AN162" s="61"/>
      <c r="AO162" s="61"/>
      <c r="AP162" s="61"/>
      <c r="AQ162" s="61"/>
      <c r="AR162" s="61"/>
      <c r="AS162" s="61"/>
      <c r="AT162" s="61"/>
      <c r="AU162" s="61"/>
      <c r="AV162" s="61"/>
      <c r="AW162" s="61"/>
      <c r="AX162" s="61"/>
      <c r="AY162" s="61"/>
      <c r="AZ162" s="61"/>
      <c r="BA162" s="61"/>
      <c r="BB162" s="61"/>
      <c r="BC162" s="61"/>
      <c r="BD162" s="61"/>
      <c r="BE162" s="61"/>
      <c r="BF162" s="61"/>
      <c r="BG162" s="61"/>
      <c r="BH162" s="61"/>
      <c r="BI162" s="61"/>
      <c r="BJ162" s="61"/>
      <c r="BK162" s="61"/>
      <c r="BL162" s="61"/>
      <c r="BM162" s="61"/>
      <c r="BN162" s="61"/>
      <c r="BO162" s="61"/>
      <c r="BP162" s="61"/>
    </row>
    <row r="163" spans="6:68" x14ac:dyDescent="0.2"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1"/>
      <c r="AI163" s="61"/>
      <c r="AJ163" s="61"/>
      <c r="AL163" s="61"/>
      <c r="AM163" s="61"/>
      <c r="AN163" s="61"/>
      <c r="AO163" s="61"/>
      <c r="AP163" s="61"/>
      <c r="AQ163" s="61"/>
      <c r="AR163" s="61"/>
      <c r="AS163" s="61"/>
      <c r="AT163" s="61"/>
      <c r="AU163" s="61"/>
      <c r="AV163" s="61"/>
      <c r="AW163" s="61"/>
      <c r="AX163" s="61"/>
      <c r="AY163" s="61"/>
      <c r="AZ163" s="61"/>
      <c r="BA163" s="61"/>
      <c r="BB163" s="61"/>
      <c r="BC163" s="61"/>
      <c r="BD163" s="61"/>
      <c r="BE163" s="61"/>
      <c r="BF163" s="61"/>
      <c r="BG163" s="61"/>
      <c r="BH163" s="61"/>
      <c r="BI163" s="61"/>
      <c r="BJ163" s="61"/>
      <c r="BK163" s="61"/>
      <c r="BL163" s="61"/>
      <c r="BM163" s="61"/>
      <c r="BN163" s="61"/>
      <c r="BO163" s="61"/>
      <c r="BP163" s="61"/>
    </row>
    <row r="164" spans="6:68" x14ac:dyDescent="0.2"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61"/>
      <c r="AJ164" s="61"/>
      <c r="AL164" s="61"/>
      <c r="AM164" s="61"/>
      <c r="AN164" s="61"/>
      <c r="AO164" s="61"/>
      <c r="AP164" s="61"/>
      <c r="AQ164" s="61"/>
      <c r="AR164" s="61"/>
      <c r="AS164" s="61"/>
      <c r="AT164" s="61"/>
      <c r="AU164" s="61"/>
      <c r="AV164" s="61"/>
      <c r="AW164" s="61"/>
      <c r="AX164" s="61"/>
      <c r="AY164" s="61"/>
      <c r="AZ164" s="61"/>
      <c r="BA164" s="61"/>
      <c r="BB164" s="61"/>
      <c r="BC164" s="61"/>
      <c r="BD164" s="61"/>
      <c r="BE164" s="61"/>
      <c r="BF164" s="61"/>
      <c r="BG164" s="61"/>
      <c r="BH164" s="61"/>
      <c r="BI164" s="61"/>
      <c r="BJ164" s="61"/>
      <c r="BK164" s="61"/>
      <c r="BL164" s="61"/>
      <c r="BM164" s="61"/>
      <c r="BN164" s="61"/>
      <c r="BO164" s="61"/>
      <c r="BP164" s="61"/>
    </row>
    <row r="165" spans="6:68" x14ac:dyDescent="0.2"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  <c r="AL165" s="61"/>
      <c r="AM165" s="61"/>
      <c r="AN165" s="61"/>
      <c r="AO165" s="61"/>
      <c r="AP165" s="61"/>
      <c r="AQ165" s="61"/>
      <c r="AR165" s="61"/>
      <c r="AS165" s="61"/>
      <c r="AT165" s="61"/>
      <c r="AU165" s="61"/>
      <c r="AV165" s="61"/>
      <c r="AW165" s="61"/>
      <c r="AX165" s="61"/>
      <c r="AY165" s="61"/>
      <c r="AZ165" s="61"/>
      <c r="BA165" s="61"/>
      <c r="BB165" s="61"/>
      <c r="BC165" s="61"/>
      <c r="BD165" s="61"/>
      <c r="BE165" s="61"/>
      <c r="BF165" s="61"/>
      <c r="BG165" s="61"/>
      <c r="BH165" s="61"/>
      <c r="BI165" s="61"/>
      <c r="BJ165" s="61"/>
      <c r="BK165" s="61"/>
      <c r="BL165" s="61"/>
      <c r="BM165" s="61"/>
      <c r="BN165" s="61"/>
      <c r="BO165" s="61"/>
      <c r="BP165" s="61"/>
    </row>
    <row r="166" spans="6:68" x14ac:dyDescent="0.2"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61"/>
      <c r="AJ166" s="61"/>
      <c r="AL166" s="61"/>
      <c r="AM166" s="61"/>
      <c r="AN166" s="61"/>
      <c r="AO166" s="61"/>
      <c r="AP166" s="61"/>
      <c r="AQ166" s="61"/>
      <c r="AR166" s="61"/>
      <c r="AS166" s="61"/>
      <c r="AT166" s="61"/>
      <c r="AU166" s="61"/>
      <c r="AV166" s="61"/>
      <c r="AW166" s="61"/>
      <c r="AX166" s="61"/>
      <c r="AY166" s="61"/>
      <c r="AZ166" s="61"/>
      <c r="BA166" s="61"/>
      <c r="BB166" s="61"/>
      <c r="BC166" s="61"/>
      <c r="BD166" s="61"/>
      <c r="BE166" s="61"/>
      <c r="BF166" s="61"/>
      <c r="BG166" s="61"/>
      <c r="BH166" s="61"/>
      <c r="BI166" s="61"/>
      <c r="BJ166" s="61"/>
      <c r="BK166" s="61"/>
      <c r="BL166" s="61"/>
      <c r="BM166" s="61"/>
      <c r="BN166" s="61"/>
      <c r="BO166" s="61"/>
      <c r="BP166" s="61"/>
    </row>
    <row r="167" spans="6:68" x14ac:dyDescent="0.2"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  <c r="AL167" s="61"/>
      <c r="AM167" s="61"/>
      <c r="AN167" s="61"/>
      <c r="AO167" s="61"/>
      <c r="AP167" s="61"/>
      <c r="AQ167" s="61"/>
      <c r="AR167" s="61"/>
      <c r="AS167" s="61"/>
      <c r="AT167" s="61"/>
      <c r="AU167" s="61"/>
      <c r="AV167" s="61"/>
      <c r="AW167" s="61"/>
      <c r="AX167" s="61"/>
      <c r="AY167" s="61"/>
      <c r="AZ167" s="61"/>
      <c r="BA167" s="61"/>
      <c r="BB167" s="61"/>
      <c r="BC167" s="61"/>
      <c r="BD167" s="61"/>
      <c r="BE167" s="61"/>
      <c r="BF167" s="61"/>
      <c r="BG167" s="61"/>
      <c r="BH167" s="61"/>
      <c r="BI167" s="61"/>
      <c r="BJ167" s="61"/>
      <c r="BK167" s="61"/>
      <c r="BL167" s="61"/>
      <c r="BM167" s="61"/>
      <c r="BN167" s="61"/>
      <c r="BO167" s="61"/>
      <c r="BP167" s="61"/>
    </row>
    <row r="168" spans="6:68" x14ac:dyDescent="0.2"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1"/>
      <c r="AL168" s="61"/>
      <c r="AM168" s="61"/>
      <c r="AN168" s="61"/>
      <c r="AO168" s="61"/>
      <c r="AP168" s="61"/>
      <c r="AQ168" s="61"/>
      <c r="AR168" s="61"/>
      <c r="AS168" s="61"/>
      <c r="AT168" s="61"/>
      <c r="AU168" s="61"/>
      <c r="AV168" s="61"/>
      <c r="AW168" s="61"/>
      <c r="AX168" s="61"/>
      <c r="AY168" s="61"/>
      <c r="AZ168" s="61"/>
      <c r="BA168" s="61"/>
      <c r="BB168" s="61"/>
      <c r="BC168" s="61"/>
      <c r="BD168" s="61"/>
      <c r="BE168" s="61"/>
      <c r="BF168" s="61"/>
      <c r="BG168" s="61"/>
      <c r="BH168" s="61"/>
      <c r="BI168" s="61"/>
      <c r="BJ168" s="61"/>
      <c r="BK168" s="61"/>
      <c r="BL168" s="61"/>
      <c r="BM168" s="61"/>
      <c r="BN168" s="61"/>
      <c r="BO168" s="61"/>
      <c r="BP168" s="61"/>
    </row>
    <row r="169" spans="6:68" x14ac:dyDescent="0.2"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  <c r="AI169" s="61"/>
      <c r="AJ169" s="61"/>
      <c r="AL169" s="61"/>
      <c r="AM169" s="61"/>
      <c r="AN169" s="61"/>
      <c r="AO169" s="61"/>
      <c r="AP169" s="61"/>
      <c r="AQ169" s="61"/>
      <c r="AR169" s="61"/>
      <c r="AS169" s="61"/>
      <c r="AT169" s="61"/>
      <c r="AU169" s="61"/>
      <c r="AV169" s="61"/>
      <c r="AW169" s="61"/>
      <c r="AX169" s="61"/>
      <c r="AY169" s="61"/>
      <c r="AZ169" s="61"/>
      <c r="BA169" s="61"/>
      <c r="BB169" s="61"/>
      <c r="BC169" s="61"/>
      <c r="BD169" s="61"/>
      <c r="BE169" s="61"/>
      <c r="BF169" s="61"/>
      <c r="BG169" s="61"/>
      <c r="BH169" s="61"/>
      <c r="BI169" s="61"/>
      <c r="BJ169" s="61"/>
      <c r="BK169" s="61"/>
      <c r="BL169" s="61"/>
      <c r="BM169" s="61"/>
      <c r="BN169" s="61"/>
      <c r="BO169" s="61"/>
      <c r="BP169" s="61"/>
    </row>
    <row r="170" spans="6:68" x14ac:dyDescent="0.2"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1"/>
      <c r="AL170" s="61"/>
      <c r="AM170" s="61"/>
      <c r="AN170" s="61"/>
      <c r="AO170" s="61"/>
      <c r="AP170" s="61"/>
      <c r="AQ170" s="61"/>
      <c r="AR170" s="61"/>
      <c r="AS170" s="61"/>
      <c r="AT170" s="61"/>
      <c r="AU170" s="61"/>
      <c r="AV170" s="61"/>
      <c r="AW170" s="61"/>
      <c r="AX170" s="61"/>
      <c r="AY170" s="61"/>
      <c r="AZ170" s="61"/>
      <c r="BA170" s="61"/>
      <c r="BB170" s="61"/>
      <c r="BC170" s="61"/>
      <c r="BD170" s="61"/>
      <c r="BE170" s="61"/>
      <c r="BF170" s="61"/>
      <c r="BG170" s="61"/>
      <c r="BH170" s="61"/>
      <c r="BI170" s="61"/>
      <c r="BJ170" s="61"/>
      <c r="BK170" s="61"/>
      <c r="BL170" s="61"/>
      <c r="BM170" s="61"/>
      <c r="BN170" s="61"/>
      <c r="BO170" s="61"/>
      <c r="BP170" s="61"/>
    </row>
    <row r="171" spans="6:68" x14ac:dyDescent="0.2"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J171" s="61"/>
      <c r="AL171" s="61"/>
      <c r="AM171" s="61"/>
      <c r="AN171" s="61"/>
      <c r="AO171" s="61"/>
      <c r="AP171" s="61"/>
      <c r="AQ171" s="61"/>
      <c r="AR171" s="61"/>
      <c r="AS171" s="61"/>
      <c r="AT171" s="61"/>
      <c r="AU171" s="61"/>
      <c r="AV171" s="61"/>
      <c r="AW171" s="61"/>
      <c r="AX171" s="61"/>
      <c r="AY171" s="61"/>
      <c r="AZ171" s="61"/>
      <c r="BA171" s="61"/>
      <c r="BB171" s="61"/>
      <c r="BC171" s="61"/>
      <c r="BD171" s="61"/>
      <c r="BE171" s="61"/>
      <c r="BF171" s="61"/>
      <c r="BG171" s="61"/>
      <c r="BH171" s="61"/>
      <c r="BI171" s="61"/>
      <c r="BJ171" s="61"/>
      <c r="BK171" s="61"/>
      <c r="BL171" s="61"/>
      <c r="BM171" s="61"/>
      <c r="BN171" s="61"/>
      <c r="BO171" s="61"/>
      <c r="BP171" s="61"/>
    </row>
    <row r="172" spans="6:68" x14ac:dyDescent="0.2"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  <c r="AI172" s="61"/>
      <c r="AJ172" s="61"/>
      <c r="AL172" s="61"/>
      <c r="AM172" s="61"/>
      <c r="AN172" s="61"/>
      <c r="AO172" s="61"/>
      <c r="AP172" s="61"/>
      <c r="AQ172" s="61"/>
      <c r="AR172" s="61"/>
      <c r="AS172" s="61"/>
      <c r="AT172" s="61"/>
      <c r="AU172" s="61"/>
      <c r="AV172" s="61"/>
      <c r="AW172" s="61"/>
      <c r="AX172" s="61"/>
      <c r="AY172" s="61"/>
      <c r="AZ172" s="61"/>
      <c r="BA172" s="61"/>
      <c r="BB172" s="61"/>
      <c r="BC172" s="61"/>
      <c r="BD172" s="61"/>
      <c r="BE172" s="61"/>
      <c r="BF172" s="61"/>
      <c r="BG172" s="61"/>
      <c r="BH172" s="61"/>
      <c r="BI172" s="61"/>
      <c r="BJ172" s="61"/>
      <c r="BK172" s="61"/>
      <c r="BL172" s="61"/>
      <c r="BM172" s="61"/>
      <c r="BN172" s="61"/>
      <c r="BO172" s="61"/>
      <c r="BP172" s="61"/>
    </row>
    <row r="173" spans="6:68" x14ac:dyDescent="0.2"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/>
      <c r="AL173" s="61"/>
      <c r="AM173" s="61"/>
      <c r="AN173" s="61"/>
      <c r="AO173" s="61"/>
      <c r="AP173" s="61"/>
      <c r="AQ173" s="61"/>
      <c r="AR173" s="61"/>
      <c r="AS173" s="61"/>
      <c r="AT173" s="61"/>
      <c r="AU173" s="61"/>
      <c r="AV173" s="61"/>
      <c r="AW173" s="61"/>
      <c r="AX173" s="61"/>
      <c r="AY173" s="61"/>
      <c r="AZ173" s="61"/>
      <c r="BA173" s="61"/>
      <c r="BB173" s="61"/>
      <c r="BC173" s="61"/>
      <c r="BD173" s="61"/>
      <c r="BE173" s="61"/>
      <c r="BF173" s="61"/>
      <c r="BG173" s="61"/>
      <c r="BH173" s="61"/>
      <c r="BI173" s="61"/>
      <c r="BJ173" s="61"/>
      <c r="BK173" s="61"/>
      <c r="BL173" s="61"/>
      <c r="BM173" s="61"/>
      <c r="BN173" s="61"/>
      <c r="BO173" s="61"/>
      <c r="BP173" s="61"/>
    </row>
    <row r="174" spans="6:68" x14ac:dyDescent="0.2"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  <c r="AJ174" s="61"/>
      <c r="AL174" s="61"/>
      <c r="AM174" s="61"/>
      <c r="AN174" s="61"/>
      <c r="AO174" s="61"/>
      <c r="AP174" s="61"/>
      <c r="AQ174" s="61"/>
      <c r="AR174" s="61"/>
      <c r="AS174" s="61"/>
      <c r="AT174" s="61"/>
      <c r="AU174" s="61"/>
      <c r="AV174" s="61"/>
      <c r="AW174" s="61"/>
      <c r="AX174" s="61"/>
      <c r="AY174" s="61"/>
      <c r="AZ174" s="61"/>
      <c r="BA174" s="61"/>
      <c r="BB174" s="61"/>
      <c r="BC174" s="61"/>
      <c r="BD174" s="61"/>
      <c r="BE174" s="61"/>
      <c r="BF174" s="61"/>
      <c r="BG174" s="61"/>
      <c r="BH174" s="61"/>
      <c r="BI174" s="61"/>
      <c r="BJ174" s="61"/>
      <c r="BK174" s="61"/>
      <c r="BL174" s="61"/>
      <c r="BM174" s="61"/>
      <c r="BN174" s="61"/>
      <c r="BO174" s="61"/>
      <c r="BP174" s="61"/>
    </row>
    <row r="175" spans="6:68" x14ac:dyDescent="0.2"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61"/>
      <c r="AL175" s="61"/>
      <c r="AM175" s="61"/>
      <c r="AN175" s="61"/>
      <c r="AO175" s="61"/>
      <c r="AP175" s="61"/>
      <c r="AQ175" s="61"/>
      <c r="AR175" s="61"/>
      <c r="AS175" s="61"/>
      <c r="AT175" s="61"/>
      <c r="AU175" s="61"/>
      <c r="AV175" s="61"/>
      <c r="AW175" s="61"/>
      <c r="AX175" s="61"/>
      <c r="AY175" s="61"/>
      <c r="AZ175" s="61"/>
      <c r="BA175" s="61"/>
      <c r="BB175" s="61"/>
      <c r="BC175" s="61"/>
      <c r="BD175" s="61"/>
      <c r="BE175" s="61"/>
      <c r="BF175" s="61"/>
      <c r="BG175" s="61"/>
      <c r="BH175" s="61"/>
      <c r="BI175" s="61"/>
      <c r="BJ175" s="61"/>
      <c r="BK175" s="61"/>
      <c r="BL175" s="61"/>
      <c r="BM175" s="61"/>
      <c r="BN175" s="61"/>
      <c r="BO175" s="61"/>
      <c r="BP175" s="61"/>
    </row>
    <row r="176" spans="6:68" x14ac:dyDescent="0.2"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  <c r="AG176" s="61"/>
      <c r="AH176" s="61"/>
      <c r="AI176" s="61"/>
      <c r="AJ176" s="61"/>
      <c r="AL176" s="61"/>
      <c r="AM176" s="61"/>
      <c r="AN176" s="61"/>
      <c r="AO176" s="61"/>
      <c r="AP176" s="61"/>
      <c r="AQ176" s="61"/>
      <c r="AR176" s="61"/>
      <c r="AS176" s="61"/>
      <c r="AT176" s="61"/>
      <c r="AU176" s="61"/>
      <c r="AV176" s="61"/>
      <c r="AW176" s="61"/>
      <c r="AX176" s="61"/>
      <c r="AY176" s="61"/>
      <c r="AZ176" s="61"/>
      <c r="BA176" s="61"/>
      <c r="BB176" s="61"/>
      <c r="BC176" s="61"/>
      <c r="BD176" s="61"/>
      <c r="BE176" s="61"/>
      <c r="BF176" s="61"/>
      <c r="BG176" s="61"/>
      <c r="BH176" s="61"/>
      <c r="BI176" s="61"/>
      <c r="BJ176" s="61"/>
      <c r="BK176" s="61"/>
      <c r="BL176" s="61"/>
      <c r="BM176" s="61"/>
      <c r="BN176" s="61"/>
      <c r="BO176" s="61"/>
      <c r="BP176" s="61"/>
    </row>
    <row r="177" spans="6:68" x14ac:dyDescent="0.2"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1"/>
      <c r="AI177" s="61"/>
      <c r="AJ177" s="61"/>
      <c r="AL177" s="61"/>
      <c r="AM177" s="61"/>
      <c r="AN177" s="61"/>
      <c r="AO177" s="61"/>
      <c r="AP177" s="61"/>
      <c r="AQ177" s="61"/>
      <c r="AR177" s="61"/>
      <c r="AS177" s="61"/>
      <c r="AT177" s="61"/>
      <c r="AU177" s="61"/>
      <c r="AV177" s="61"/>
      <c r="AW177" s="61"/>
      <c r="AX177" s="61"/>
      <c r="AY177" s="61"/>
      <c r="AZ177" s="61"/>
      <c r="BA177" s="61"/>
      <c r="BB177" s="61"/>
      <c r="BC177" s="61"/>
      <c r="BD177" s="61"/>
      <c r="BE177" s="61"/>
      <c r="BF177" s="61"/>
      <c r="BG177" s="61"/>
      <c r="BH177" s="61"/>
      <c r="BI177" s="61"/>
      <c r="BJ177" s="61"/>
      <c r="BK177" s="61"/>
      <c r="BL177" s="61"/>
      <c r="BM177" s="61"/>
      <c r="BN177" s="61"/>
      <c r="BO177" s="61"/>
      <c r="BP177" s="61"/>
    </row>
    <row r="178" spans="6:68" x14ac:dyDescent="0.2"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  <c r="AF178" s="61"/>
      <c r="AG178" s="61"/>
      <c r="AH178" s="61"/>
      <c r="AI178" s="61"/>
      <c r="AJ178" s="61"/>
      <c r="AL178" s="61"/>
      <c r="AM178" s="61"/>
      <c r="AN178" s="61"/>
      <c r="AO178" s="61"/>
      <c r="AP178" s="61"/>
      <c r="AQ178" s="61"/>
      <c r="AR178" s="61"/>
      <c r="AS178" s="61"/>
      <c r="AT178" s="61"/>
      <c r="AU178" s="61"/>
      <c r="AV178" s="61"/>
      <c r="AW178" s="61"/>
      <c r="AX178" s="61"/>
      <c r="AY178" s="61"/>
      <c r="AZ178" s="61"/>
      <c r="BA178" s="61"/>
      <c r="BB178" s="61"/>
      <c r="BC178" s="61"/>
      <c r="BD178" s="61"/>
      <c r="BE178" s="61"/>
      <c r="BF178" s="61"/>
      <c r="BG178" s="61"/>
      <c r="BH178" s="61"/>
      <c r="BI178" s="61"/>
      <c r="BJ178" s="61"/>
      <c r="BK178" s="61"/>
      <c r="BL178" s="61"/>
      <c r="BM178" s="61"/>
      <c r="BN178" s="61"/>
      <c r="BO178" s="61"/>
      <c r="BP178" s="61"/>
    </row>
    <row r="179" spans="6:68" x14ac:dyDescent="0.2"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61"/>
      <c r="AI179" s="61"/>
      <c r="AJ179" s="61"/>
      <c r="AL179" s="61"/>
      <c r="AM179" s="61"/>
      <c r="AN179" s="61"/>
      <c r="AO179" s="61"/>
      <c r="AP179" s="61"/>
      <c r="AQ179" s="61"/>
      <c r="AR179" s="61"/>
      <c r="AS179" s="61"/>
      <c r="AT179" s="61"/>
      <c r="AU179" s="61"/>
      <c r="AV179" s="61"/>
      <c r="AW179" s="61"/>
      <c r="AX179" s="61"/>
      <c r="AY179" s="61"/>
      <c r="AZ179" s="61"/>
      <c r="BA179" s="61"/>
      <c r="BB179" s="61"/>
      <c r="BC179" s="61"/>
      <c r="BD179" s="61"/>
      <c r="BE179" s="61"/>
      <c r="BF179" s="61"/>
      <c r="BG179" s="61"/>
      <c r="BH179" s="61"/>
      <c r="BI179" s="61"/>
      <c r="BJ179" s="61"/>
      <c r="BK179" s="61"/>
      <c r="BL179" s="61"/>
      <c r="BM179" s="61"/>
      <c r="BN179" s="61"/>
      <c r="BO179" s="61"/>
      <c r="BP179" s="61"/>
    </row>
    <row r="180" spans="6:68" x14ac:dyDescent="0.2"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J180" s="61"/>
      <c r="AL180" s="61"/>
      <c r="AM180" s="61"/>
      <c r="AN180" s="61"/>
      <c r="AO180" s="61"/>
      <c r="AP180" s="61"/>
      <c r="AQ180" s="61"/>
      <c r="AR180" s="61"/>
      <c r="AS180" s="61"/>
      <c r="AT180" s="61"/>
      <c r="AU180" s="61"/>
      <c r="AV180" s="61"/>
      <c r="AW180" s="61"/>
      <c r="AX180" s="61"/>
      <c r="AY180" s="61"/>
      <c r="AZ180" s="61"/>
      <c r="BA180" s="61"/>
      <c r="BB180" s="61"/>
      <c r="BC180" s="61"/>
      <c r="BD180" s="61"/>
      <c r="BE180" s="61"/>
      <c r="BF180" s="61"/>
      <c r="BG180" s="61"/>
      <c r="BH180" s="61"/>
      <c r="BI180" s="61"/>
      <c r="BJ180" s="61"/>
      <c r="BK180" s="61"/>
      <c r="BL180" s="61"/>
      <c r="BM180" s="61"/>
      <c r="BN180" s="61"/>
      <c r="BO180" s="61"/>
      <c r="BP180" s="61"/>
    </row>
    <row r="181" spans="6:68" x14ac:dyDescent="0.2"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  <c r="AF181" s="61"/>
      <c r="AG181" s="61"/>
      <c r="AH181" s="61"/>
      <c r="AI181" s="61"/>
      <c r="AJ181" s="61"/>
      <c r="AL181" s="61"/>
      <c r="AM181" s="61"/>
      <c r="AN181" s="61"/>
      <c r="AO181" s="61"/>
      <c r="AP181" s="61"/>
      <c r="AQ181" s="61"/>
      <c r="AR181" s="61"/>
      <c r="AS181" s="61"/>
      <c r="AT181" s="61"/>
      <c r="AU181" s="61"/>
      <c r="AV181" s="61"/>
      <c r="AW181" s="61"/>
      <c r="AX181" s="61"/>
      <c r="AY181" s="61"/>
      <c r="AZ181" s="61"/>
      <c r="BA181" s="61"/>
      <c r="BB181" s="61"/>
      <c r="BC181" s="61"/>
      <c r="BD181" s="61"/>
      <c r="BE181" s="61"/>
      <c r="BF181" s="61"/>
      <c r="BG181" s="61"/>
      <c r="BH181" s="61"/>
      <c r="BI181" s="61"/>
      <c r="BJ181" s="61"/>
      <c r="BK181" s="61"/>
      <c r="BL181" s="61"/>
      <c r="BM181" s="61"/>
      <c r="BN181" s="61"/>
      <c r="BO181" s="61"/>
      <c r="BP181" s="61"/>
    </row>
    <row r="182" spans="6:68" x14ac:dyDescent="0.2"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1"/>
      <c r="AF182" s="61"/>
      <c r="AG182" s="61"/>
      <c r="AH182" s="61"/>
      <c r="AI182" s="61"/>
      <c r="AJ182" s="61"/>
      <c r="AL182" s="61"/>
      <c r="AM182" s="61"/>
      <c r="AN182" s="61"/>
      <c r="AO182" s="61"/>
      <c r="AP182" s="61"/>
      <c r="AQ182" s="61"/>
      <c r="AR182" s="61"/>
      <c r="AS182" s="61"/>
      <c r="AT182" s="61"/>
      <c r="AU182" s="61"/>
      <c r="AV182" s="61"/>
      <c r="AW182" s="61"/>
      <c r="AX182" s="61"/>
      <c r="AY182" s="61"/>
      <c r="AZ182" s="61"/>
      <c r="BA182" s="61"/>
      <c r="BB182" s="61"/>
      <c r="BC182" s="61"/>
      <c r="BD182" s="61"/>
      <c r="BE182" s="61"/>
      <c r="BF182" s="61"/>
      <c r="BG182" s="61"/>
      <c r="BH182" s="61"/>
      <c r="BI182" s="61"/>
      <c r="BJ182" s="61"/>
      <c r="BK182" s="61"/>
      <c r="BL182" s="61"/>
      <c r="BM182" s="61"/>
      <c r="BN182" s="61"/>
      <c r="BO182" s="61"/>
      <c r="BP182" s="61"/>
    </row>
    <row r="183" spans="6:68" x14ac:dyDescent="0.2"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  <c r="AJ183" s="61"/>
      <c r="AL183" s="61"/>
      <c r="AM183" s="61"/>
      <c r="AN183" s="61"/>
      <c r="AO183" s="61"/>
      <c r="AP183" s="61"/>
      <c r="AQ183" s="61"/>
      <c r="AR183" s="61"/>
      <c r="AS183" s="61"/>
      <c r="AT183" s="61"/>
      <c r="AU183" s="61"/>
      <c r="AV183" s="61"/>
      <c r="AW183" s="61"/>
      <c r="AX183" s="61"/>
      <c r="AY183" s="61"/>
      <c r="AZ183" s="61"/>
      <c r="BA183" s="61"/>
      <c r="BB183" s="61"/>
      <c r="BC183" s="61"/>
      <c r="BD183" s="61"/>
      <c r="BE183" s="61"/>
      <c r="BF183" s="61"/>
      <c r="BG183" s="61"/>
      <c r="BH183" s="61"/>
      <c r="BI183" s="61"/>
      <c r="BJ183" s="61"/>
      <c r="BK183" s="61"/>
      <c r="BL183" s="61"/>
      <c r="BM183" s="61"/>
      <c r="BN183" s="61"/>
      <c r="BO183" s="61"/>
      <c r="BP183" s="61"/>
    </row>
    <row r="184" spans="6:68" x14ac:dyDescent="0.2"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61"/>
      <c r="AI184" s="61"/>
      <c r="AJ184" s="61"/>
      <c r="AL184" s="61"/>
      <c r="AM184" s="61"/>
      <c r="AN184" s="61"/>
      <c r="AO184" s="61"/>
      <c r="AP184" s="61"/>
      <c r="AQ184" s="61"/>
      <c r="AR184" s="61"/>
      <c r="AS184" s="61"/>
      <c r="AT184" s="61"/>
      <c r="AU184" s="61"/>
      <c r="AV184" s="61"/>
      <c r="AW184" s="61"/>
      <c r="AX184" s="61"/>
      <c r="AY184" s="61"/>
      <c r="AZ184" s="61"/>
      <c r="BA184" s="61"/>
      <c r="BB184" s="61"/>
      <c r="BC184" s="61"/>
      <c r="BD184" s="61"/>
      <c r="BE184" s="61"/>
      <c r="BF184" s="61"/>
      <c r="BG184" s="61"/>
      <c r="BH184" s="61"/>
      <c r="BI184" s="61"/>
      <c r="BJ184" s="61"/>
      <c r="BK184" s="61"/>
      <c r="BL184" s="61"/>
      <c r="BM184" s="61"/>
      <c r="BN184" s="61"/>
      <c r="BO184" s="61"/>
      <c r="BP184" s="61"/>
    </row>
    <row r="185" spans="6:68" x14ac:dyDescent="0.2"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  <c r="AF185" s="61"/>
      <c r="AG185" s="61"/>
      <c r="AH185" s="61"/>
      <c r="AI185" s="61"/>
      <c r="AJ185" s="61"/>
      <c r="AL185" s="61"/>
      <c r="AM185" s="61"/>
      <c r="AN185" s="61"/>
      <c r="AO185" s="61"/>
      <c r="AP185" s="61"/>
      <c r="AQ185" s="61"/>
      <c r="AR185" s="61"/>
      <c r="AS185" s="61"/>
      <c r="AT185" s="61"/>
      <c r="AU185" s="61"/>
      <c r="AV185" s="61"/>
      <c r="AW185" s="61"/>
      <c r="AX185" s="61"/>
      <c r="AY185" s="61"/>
      <c r="AZ185" s="61"/>
      <c r="BA185" s="61"/>
      <c r="BB185" s="61"/>
      <c r="BC185" s="61"/>
      <c r="BD185" s="61"/>
      <c r="BE185" s="61"/>
      <c r="BF185" s="61"/>
      <c r="BG185" s="61"/>
      <c r="BH185" s="61"/>
      <c r="BI185" s="61"/>
      <c r="BJ185" s="61"/>
      <c r="BK185" s="61"/>
      <c r="BL185" s="61"/>
      <c r="BM185" s="61"/>
      <c r="BN185" s="61"/>
      <c r="BO185" s="61"/>
      <c r="BP185" s="61"/>
    </row>
    <row r="186" spans="6:68" x14ac:dyDescent="0.2"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61"/>
      <c r="AI186" s="61"/>
      <c r="AJ186" s="61"/>
      <c r="AL186" s="61"/>
      <c r="AM186" s="61"/>
      <c r="AN186" s="61"/>
      <c r="AO186" s="61"/>
      <c r="AP186" s="61"/>
      <c r="AQ186" s="61"/>
      <c r="AR186" s="61"/>
      <c r="AS186" s="61"/>
      <c r="AT186" s="61"/>
      <c r="AU186" s="61"/>
      <c r="AV186" s="61"/>
      <c r="AW186" s="61"/>
      <c r="AX186" s="61"/>
      <c r="AY186" s="61"/>
      <c r="AZ186" s="61"/>
      <c r="BA186" s="61"/>
      <c r="BB186" s="61"/>
      <c r="BC186" s="61"/>
      <c r="BD186" s="61"/>
      <c r="BE186" s="61"/>
      <c r="BF186" s="61"/>
      <c r="BG186" s="61"/>
      <c r="BH186" s="61"/>
      <c r="BI186" s="61"/>
      <c r="BJ186" s="61"/>
      <c r="BK186" s="61"/>
      <c r="BL186" s="61"/>
      <c r="BM186" s="61"/>
      <c r="BN186" s="61"/>
      <c r="BO186" s="61"/>
      <c r="BP186" s="61"/>
    </row>
    <row r="187" spans="6:68" x14ac:dyDescent="0.2"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  <c r="AD187" s="61"/>
      <c r="AE187" s="61"/>
      <c r="AF187" s="61"/>
      <c r="AG187" s="61"/>
      <c r="AH187" s="61"/>
      <c r="AI187" s="61"/>
      <c r="AJ187" s="61"/>
      <c r="AL187" s="61"/>
      <c r="AM187" s="61"/>
      <c r="AN187" s="61"/>
      <c r="AO187" s="61"/>
      <c r="AP187" s="61"/>
      <c r="AQ187" s="61"/>
      <c r="AR187" s="61"/>
      <c r="AS187" s="61"/>
      <c r="AT187" s="61"/>
      <c r="AU187" s="61"/>
      <c r="AV187" s="61"/>
      <c r="AW187" s="61"/>
      <c r="AX187" s="61"/>
      <c r="AY187" s="61"/>
      <c r="AZ187" s="61"/>
      <c r="BA187" s="61"/>
      <c r="BB187" s="61"/>
      <c r="BC187" s="61"/>
      <c r="BD187" s="61"/>
      <c r="BE187" s="61"/>
      <c r="BF187" s="61"/>
      <c r="BG187" s="61"/>
      <c r="BH187" s="61"/>
      <c r="BI187" s="61"/>
      <c r="BJ187" s="61"/>
      <c r="BK187" s="61"/>
      <c r="BL187" s="61"/>
      <c r="BM187" s="61"/>
      <c r="BN187" s="61"/>
      <c r="BO187" s="61"/>
      <c r="BP187" s="61"/>
    </row>
    <row r="188" spans="6:68" x14ac:dyDescent="0.2"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61"/>
      <c r="AI188" s="61"/>
      <c r="AJ188" s="61"/>
      <c r="AL188" s="61"/>
      <c r="AM188" s="61"/>
      <c r="AN188" s="61"/>
      <c r="AO188" s="61"/>
      <c r="AP188" s="61"/>
      <c r="AQ188" s="61"/>
      <c r="AR188" s="61"/>
      <c r="AS188" s="61"/>
      <c r="AT188" s="61"/>
      <c r="AU188" s="61"/>
      <c r="AV188" s="61"/>
      <c r="AW188" s="61"/>
      <c r="AX188" s="61"/>
      <c r="AY188" s="61"/>
      <c r="AZ188" s="61"/>
      <c r="BA188" s="61"/>
      <c r="BB188" s="61"/>
      <c r="BC188" s="61"/>
      <c r="BD188" s="61"/>
      <c r="BE188" s="61"/>
      <c r="BF188" s="61"/>
      <c r="BG188" s="61"/>
      <c r="BH188" s="61"/>
      <c r="BI188" s="61"/>
      <c r="BJ188" s="61"/>
      <c r="BK188" s="61"/>
      <c r="BL188" s="61"/>
      <c r="BM188" s="61"/>
      <c r="BN188" s="61"/>
      <c r="BO188" s="61"/>
      <c r="BP188" s="61"/>
    </row>
    <row r="189" spans="6:68" x14ac:dyDescent="0.2"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  <c r="AF189" s="61"/>
      <c r="AG189" s="61"/>
      <c r="AH189" s="61"/>
      <c r="AI189" s="61"/>
      <c r="AJ189" s="61"/>
      <c r="AL189" s="61"/>
      <c r="AM189" s="61"/>
      <c r="AN189" s="61"/>
      <c r="AO189" s="61"/>
      <c r="AP189" s="61"/>
      <c r="AQ189" s="61"/>
      <c r="AR189" s="61"/>
      <c r="AS189" s="61"/>
      <c r="AT189" s="61"/>
      <c r="AU189" s="61"/>
      <c r="AV189" s="61"/>
      <c r="AW189" s="61"/>
      <c r="AX189" s="61"/>
      <c r="AY189" s="61"/>
      <c r="AZ189" s="61"/>
      <c r="BA189" s="61"/>
      <c r="BB189" s="61"/>
      <c r="BC189" s="61"/>
      <c r="BD189" s="61"/>
      <c r="BE189" s="61"/>
      <c r="BF189" s="61"/>
      <c r="BG189" s="61"/>
      <c r="BH189" s="61"/>
      <c r="BI189" s="61"/>
      <c r="BJ189" s="61"/>
      <c r="BK189" s="61"/>
      <c r="BL189" s="61"/>
      <c r="BM189" s="61"/>
      <c r="BN189" s="61"/>
      <c r="BO189" s="61"/>
      <c r="BP189" s="61"/>
    </row>
    <row r="190" spans="6:68" x14ac:dyDescent="0.2"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61"/>
      <c r="AI190" s="61"/>
      <c r="AJ190" s="61"/>
      <c r="AL190" s="61"/>
      <c r="AM190" s="61"/>
      <c r="AN190" s="61"/>
      <c r="AO190" s="61"/>
      <c r="AP190" s="61"/>
      <c r="AQ190" s="61"/>
      <c r="AR190" s="61"/>
      <c r="AS190" s="61"/>
      <c r="AT190" s="61"/>
      <c r="AU190" s="61"/>
      <c r="AV190" s="61"/>
      <c r="AW190" s="61"/>
      <c r="AX190" s="61"/>
      <c r="AY190" s="61"/>
      <c r="AZ190" s="61"/>
      <c r="BA190" s="61"/>
      <c r="BB190" s="61"/>
      <c r="BC190" s="61"/>
      <c r="BD190" s="61"/>
      <c r="BE190" s="61"/>
      <c r="BF190" s="61"/>
      <c r="BG190" s="61"/>
      <c r="BH190" s="61"/>
      <c r="BI190" s="61"/>
      <c r="BJ190" s="61"/>
      <c r="BK190" s="61"/>
      <c r="BL190" s="61"/>
      <c r="BM190" s="61"/>
      <c r="BN190" s="61"/>
      <c r="BO190" s="61"/>
      <c r="BP190" s="61"/>
    </row>
    <row r="191" spans="6:68" x14ac:dyDescent="0.2"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  <c r="AF191" s="61"/>
      <c r="AG191" s="61"/>
      <c r="AH191" s="61"/>
      <c r="AI191" s="61"/>
      <c r="AJ191" s="61"/>
      <c r="AL191" s="61"/>
      <c r="AM191" s="61"/>
      <c r="AN191" s="61"/>
      <c r="AO191" s="61"/>
      <c r="AP191" s="61"/>
      <c r="AQ191" s="61"/>
      <c r="AR191" s="61"/>
      <c r="AS191" s="61"/>
      <c r="AT191" s="61"/>
      <c r="AU191" s="61"/>
      <c r="AV191" s="61"/>
      <c r="AW191" s="61"/>
      <c r="AX191" s="61"/>
      <c r="AY191" s="61"/>
      <c r="AZ191" s="61"/>
      <c r="BA191" s="61"/>
      <c r="BB191" s="61"/>
      <c r="BC191" s="61"/>
      <c r="BD191" s="61"/>
      <c r="BE191" s="61"/>
      <c r="BF191" s="61"/>
      <c r="BG191" s="61"/>
      <c r="BH191" s="61"/>
      <c r="BI191" s="61"/>
      <c r="BJ191" s="61"/>
      <c r="BK191" s="61"/>
      <c r="BL191" s="61"/>
      <c r="BM191" s="61"/>
      <c r="BN191" s="61"/>
      <c r="BO191" s="61"/>
      <c r="BP191" s="61"/>
    </row>
    <row r="192" spans="6:68" x14ac:dyDescent="0.2"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1"/>
      <c r="AI192" s="61"/>
      <c r="AJ192" s="61"/>
      <c r="AL192" s="61"/>
      <c r="AM192" s="61"/>
      <c r="AN192" s="61"/>
      <c r="AO192" s="61"/>
      <c r="AP192" s="61"/>
      <c r="AQ192" s="61"/>
      <c r="AR192" s="61"/>
      <c r="AS192" s="61"/>
      <c r="AT192" s="61"/>
      <c r="AU192" s="61"/>
      <c r="AV192" s="61"/>
      <c r="AW192" s="61"/>
      <c r="AX192" s="61"/>
      <c r="AY192" s="61"/>
      <c r="AZ192" s="61"/>
      <c r="BA192" s="61"/>
      <c r="BB192" s="61"/>
      <c r="BC192" s="61"/>
      <c r="BD192" s="61"/>
      <c r="BE192" s="61"/>
      <c r="BF192" s="61"/>
      <c r="BG192" s="61"/>
      <c r="BH192" s="61"/>
      <c r="BI192" s="61"/>
      <c r="BJ192" s="61"/>
      <c r="BK192" s="61"/>
      <c r="BL192" s="61"/>
      <c r="BM192" s="61"/>
      <c r="BN192" s="61"/>
      <c r="BO192" s="61"/>
      <c r="BP192" s="61"/>
    </row>
    <row r="193" spans="6:68" x14ac:dyDescent="0.2"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  <c r="AG193" s="61"/>
      <c r="AH193" s="61"/>
      <c r="AI193" s="61"/>
      <c r="AJ193" s="61"/>
      <c r="AL193" s="61"/>
      <c r="AM193" s="61"/>
      <c r="AN193" s="61"/>
      <c r="AO193" s="61"/>
      <c r="AP193" s="61"/>
      <c r="AQ193" s="61"/>
      <c r="AR193" s="61"/>
      <c r="AS193" s="61"/>
      <c r="AT193" s="61"/>
      <c r="AU193" s="61"/>
      <c r="AV193" s="61"/>
      <c r="AW193" s="61"/>
      <c r="AX193" s="61"/>
      <c r="AY193" s="61"/>
      <c r="AZ193" s="61"/>
      <c r="BA193" s="61"/>
      <c r="BB193" s="61"/>
      <c r="BC193" s="61"/>
      <c r="BD193" s="61"/>
      <c r="BE193" s="61"/>
      <c r="BF193" s="61"/>
      <c r="BG193" s="61"/>
      <c r="BH193" s="61"/>
      <c r="BI193" s="61"/>
      <c r="BJ193" s="61"/>
      <c r="BK193" s="61"/>
      <c r="BL193" s="61"/>
      <c r="BM193" s="61"/>
      <c r="BN193" s="61"/>
      <c r="BO193" s="61"/>
      <c r="BP193" s="61"/>
    </row>
    <row r="194" spans="6:68" x14ac:dyDescent="0.2"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  <c r="AE194" s="61"/>
      <c r="AF194" s="61"/>
      <c r="AG194" s="61"/>
      <c r="AH194" s="61"/>
      <c r="AI194" s="61"/>
      <c r="AJ194" s="61"/>
      <c r="AL194" s="61"/>
      <c r="AM194" s="61"/>
      <c r="AN194" s="61"/>
      <c r="AO194" s="61"/>
      <c r="AP194" s="61"/>
      <c r="AQ194" s="61"/>
      <c r="AR194" s="61"/>
      <c r="AS194" s="61"/>
      <c r="AT194" s="61"/>
      <c r="AU194" s="61"/>
      <c r="AV194" s="61"/>
      <c r="AW194" s="61"/>
      <c r="AX194" s="61"/>
      <c r="AY194" s="61"/>
      <c r="AZ194" s="61"/>
      <c r="BA194" s="61"/>
      <c r="BB194" s="61"/>
      <c r="BC194" s="61"/>
      <c r="BD194" s="61"/>
      <c r="BE194" s="61"/>
      <c r="BF194" s="61"/>
      <c r="BG194" s="61"/>
      <c r="BH194" s="61"/>
      <c r="BI194" s="61"/>
      <c r="BJ194" s="61"/>
      <c r="BK194" s="61"/>
      <c r="BL194" s="61"/>
      <c r="BM194" s="61"/>
      <c r="BN194" s="61"/>
      <c r="BO194" s="61"/>
      <c r="BP194" s="61"/>
    </row>
    <row r="195" spans="6:68" x14ac:dyDescent="0.2"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  <c r="AI195" s="61"/>
      <c r="AJ195" s="61"/>
      <c r="AL195" s="61"/>
      <c r="AM195" s="61"/>
      <c r="AN195" s="61"/>
      <c r="AO195" s="61"/>
      <c r="AP195" s="61"/>
      <c r="AQ195" s="61"/>
      <c r="AR195" s="61"/>
      <c r="AS195" s="61"/>
      <c r="AT195" s="61"/>
      <c r="AU195" s="61"/>
      <c r="AV195" s="61"/>
      <c r="AW195" s="61"/>
      <c r="AX195" s="61"/>
      <c r="AY195" s="61"/>
      <c r="AZ195" s="61"/>
      <c r="BA195" s="61"/>
      <c r="BB195" s="61"/>
      <c r="BC195" s="61"/>
      <c r="BD195" s="61"/>
      <c r="BE195" s="61"/>
      <c r="BF195" s="61"/>
      <c r="BG195" s="61"/>
      <c r="BH195" s="61"/>
      <c r="BI195" s="61"/>
      <c r="BJ195" s="61"/>
      <c r="BK195" s="61"/>
      <c r="BL195" s="61"/>
      <c r="BM195" s="61"/>
      <c r="BN195" s="61"/>
      <c r="BO195" s="61"/>
      <c r="BP195" s="61"/>
    </row>
    <row r="196" spans="6:68" x14ac:dyDescent="0.2"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61"/>
      <c r="AE196" s="61"/>
      <c r="AF196" s="61"/>
      <c r="AG196" s="61"/>
      <c r="AH196" s="61"/>
      <c r="AI196" s="61"/>
      <c r="AJ196" s="61"/>
      <c r="AL196" s="61"/>
      <c r="AM196" s="61"/>
      <c r="AN196" s="61"/>
      <c r="AO196" s="61"/>
      <c r="AP196" s="61"/>
      <c r="AQ196" s="61"/>
      <c r="AR196" s="61"/>
      <c r="AS196" s="61"/>
      <c r="AT196" s="61"/>
      <c r="AU196" s="61"/>
      <c r="AV196" s="61"/>
      <c r="AW196" s="61"/>
      <c r="AX196" s="61"/>
      <c r="AY196" s="61"/>
      <c r="AZ196" s="61"/>
      <c r="BA196" s="61"/>
      <c r="BB196" s="61"/>
      <c r="BC196" s="61"/>
      <c r="BD196" s="61"/>
      <c r="BE196" s="61"/>
      <c r="BF196" s="61"/>
      <c r="BG196" s="61"/>
      <c r="BH196" s="61"/>
      <c r="BI196" s="61"/>
      <c r="BJ196" s="61"/>
      <c r="BK196" s="61"/>
      <c r="BL196" s="61"/>
      <c r="BM196" s="61"/>
      <c r="BN196" s="61"/>
      <c r="BO196" s="61"/>
      <c r="BP196" s="61"/>
    </row>
    <row r="197" spans="6:68" x14ac:dyDescent="0.2"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  <c r="AD197" s="61"/>
      <c r="AE197" s="61"/>
      <c r="AF197" s="61"/>
      <c r="AG197" s="61"/>
      <c r="AH197" s="61"/>
      <c r="AI197" s="61"/>
      <c r="AJ197" s="61"/>
      <c r="AL197" s="61"/>
      <c r="AM197" s="61"/>
      <c r="AN197" s="61"/>
      <c r="AO197" s="61"/>
      <c r="AP197" s="61"/>
      <c r="AQ197" s="61"/>
      <c r="AR197" s="61"/>
      <c r="AS197" s="61"/>
      <c r="AT197" s="61"/>
      <c r="AU197" s="61"/>
      <c r="AV197" s="61"/>
      <c r="AW197" s="61"/>
      <c r="AX197" s="61"/>
      <c r="AY197" s="61"/>
      <c r="AZ197" s="61"/>
      <c r="BA197" s="61"/>
      <c r="BB197" s="61"/>
      <c r="BC197" s="61"/>
      <c r="BD197" s="61"/>
      <c r="BE197" s="61"/>
      <c r="BF197" s="61"/>
      <c r="BG197" s="61"/>
      <c r="BH197" s="61"/>
      <c r="BI197" s="61"/>
      <c r="BJ197" s="61"/>
      <c r="BK197" s="61"/>
      <c r="BL197" s="61"/>
      <c r="BM197" s="61"/>
      <c r="BN197" s="61"/>
      <c r="BO197" s="61"/>
      <c r="BP197" s="61"/>
    </row>
    <row r="198" spans="6:68" x14ac:dyDescent="0.2"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  <c r="AF198" s="61"/>
      <c r="AG198" s="61"/>
      <c r="AH198" s="61"/>
      <c r="AI198" s="61"/>
      <c r="AJ198" s="61"/>
      <c r="AL198" s="61"/>
      <c r="AM198" s="61"/>
      <c r="AN198" s="61"/>
      <c r="AO198" s="61"/>
      <c r="AP198" s="61"/>
      <c r="AQ198" s="61"/>
      <c r="AR198" s="61"/>
      <c r="AS198" s="61"/>
      <c r="AT198" s="61"/>
      <c r="AU198" s="61"/>
      <c r="AV198" s="61"/>
      <c r="AW198" s="61"/>
      <c r="AX198" s="61"/>
      <c r="AY198" s="61"/>
      <c r="AZ198" s="61"/>
      <c r="BA198" s="61"/>
      <c r="BB198" s="61"/>
      <c r="BC198" s="61"/>
      <c r="BD198" s="61"/>
      <c r="BE198" s="61"/>
      <c r="BF198" s="61"/>
      <c r="BG198" s="61"/>
      <c r="BH198" s="61"/>
      <c r="BI198" s="61"/>
      <c r="BJ198" s="61"/>
      <c r="BK198" s="61"/>
      <c r="BL198" s="61"/>
      <c r="BM198" s="61"/>
      <c r="BN198" s="61"/>
      <c r="BO198" s="61"/>
      <c r="BP198" s="61"/>
    </row>
    <row r="199" spans="6:68" x14ac:dyDescent="0.2"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  <c r="AG199" s="61"/>
      <c r="AH199" s="61"/>
      <c r="AI199" s="61"/>
      <c r="AJ199" s="61"/>
      <c r="AL199" s="61"/>
      <c r="AM199" s="61"/>
      <c r="AN199" s="61"/>
      <c r="AO199" s="61"/>
      <c r="AP199" s="61"/>
      <c r="AQ199" s="61"/>
      <c r="AR199" s="61"/>
      <c r="AS199" s="61"/>
      <c r="AT199" s="61"/>
      <c r="AU199" s="61"/>
      <c r="AV199" s="61"/>
      <c r="AW199" s="61"/>
      <c r="AX199" s="61"/>
      <c r="AY199" s="61"/>
      <c r="AZ199" s="61"/>
      <c r="BA199" s="61"/>
      <c r="BB199" s="61"/>
      <c r="BC199" s="61"/>
      <c r="BD199" s="61"/>
      <c r="BE199" s="61"/>
      <c r="BF199" s="61"/>
      <c r="BG199" s="61"/>
      <c r="BH199" s="61"/>
      <c r="BI199" s="61"/>
      <c r="BJ199" s="61"/>
      <c r="BK199" s="61"/>
      <c r="BL199" s="61"/>
      <c r="BM199" s="61"/>
      <c r="BN199" s="61"/>
      <c r="BO199" s="61"/>
      <c r="BP199" s="61"/>
    </row>
    <row r="200" spans="6:68" x14ac:dyDescent="0.2"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61"/>
      <c r="AE200" s="61"/>
      <c r="AF200" s="61"/>
      <c r="AG200" s="61"/>
      <c r="AH200" s="61"/>
      <c r="AI200" s="61"/>
      <c r="AJ200" s="61"/>
      <c r="AL200" s="61"/>
      <c r="AM200" s="61"/>
      <c r="AN200" s="61"/>
      <c r="AO200" s="61"/>
      <c r="AP200" s="61"/>
      <c r="AQ200" s="61"/>
      <c r="AR200" s="61"/>
      <c r="AS200" s="61"/>
      <c r="AT200" s="61"/>
      <c r="AU200" s="61"/>
      <c r="AV200" s="61"/>
      <c r="AW200" s="61"/>
      <c r="AX200" s="61"/>
      <c r="AY200" s="61"/>
      <c r="AZ200" s="61"/>
      <c r="BA200" s="61"/>
      <c r="BB200" s="61"/>
      <c r="BC200" s="61"/>
      <c r="BD200" s="61"/>
      <c r="BE200" s="61"/>
      <c r="BF200" s="61"/>
      <c r="BG200" s="61"/>
      <c r="BH200" s="61"/>
      <c r="BI200" s="61"/>
      <c r="BJ200" s="61"/>
      <c r="BK200" s="61"/>
      <c r="BL200" s="61"/>
      <c r="BM200" s="61"/>
      <c r="BN200" s="61"/>
      <c r="BO200" s="61"/>
      <c r="BP200" s="61"/>
    </row>
    <row r="201" spans="6:68" x14ac:dyDescent="0.2"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61"/>
      <c r="AE201" s="61"/>
      <c r="AF201" s="61"/>
      <c r="AG201" s="61"/>
      <c r="AH201" s="61"/>
      <c r="AI201" s="61"/>
      <c r="AJ201" s="61"/>
      <c r="AL201" s="61"/>
      <c r="AM201" s="61"/>
      <c r="AN201" s="61"/>
      <c r="AO201" s="61"/>
      <c r="AP201" s="61"/>
      <c r="AQ201" s="61"/>
      <c r="AR201" s="61"/>
      <c r="AS201" s="61"/>
      <c r="AT201" s="61"/>
      <c r="AU201" s="61"/>
      <c r="AV201" s="61"/>
      <c r="AW201" s="61"/>
      <c r="AX201" s="61"/>
      <c r="AY201" s="61"/>
      <c r="AZ201" s="61"/>
      <c r="BA201" s="61"/>
      <c r="BB201" s="61"/>
      <c r="BC201" s="61"/>
      <c r="BD201" s="61"/>
      <c r="BE201" s="61"/>
      <c r="BF201" s="61"/>
      <c r="BG201" s="61"/>
      <c r="BH201" s="61"/>
      <c r="BI201" s="61"/>
      <c r="BJ201" s="61"/>
      <c r="BK201" s="61"/>
      <c r="BL201" s="61"/>
      <c r="BM201" s="61"/>
      <c r="BN201" s="61"/>
      <c r="BO201" s="61"/>
      <c r="BP201" s="61"/>
    </row>
    <row r="202" spans="6:68" x14ac:dyDescent="0.2"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61"/>
      <c r="AE202" s="61"/>
      <c r="AF202" s="61"/>
      <c r="AG202" s="61"/>
      <c r="AH202" s="61"/>
      <c r="AI202" s="61"/>
      <c r="AJ202" s="61"/>
      <c r="AL202" s="61"/>
      <c r="AM202" s="61"/>
      <c r="AN202" s="61"/>
      <c r="AO202" s="61"/>
      <c r="AP202" s="61"/>
      <c r="AQ202" s="61"/>
      <c r="AR202" s="61"/>
      <c r="AS202" s="61"/>
      <c r="AT202" s="61"/>
      <c r="AU202" s="61"/>
      <c r="AV202" s="61"/>
      <c r="AW202" s="61"/>
      <c r="AX202" s="61"/>
      <c r="AY202" s="61"/>
      <c r="AZ202" s="61"/>
      <c r="BA202" s="61"/>
      <c r="BB202" s="61"/>
      <c r="BC202" s="61"/>
      <c r="BD202" s="61"/>
      <c r="BE202" s="61"/>
      <c r="BF202" s="61"/>
      <c r="BG202" s="61"/>
      <c r="BH202" s="61"/>
      <c r="BI202" s="61"/>
      <c r="BJ202" s="61"/>
      <c r="BK202" s="61"/>
      <c r="BL202" s="61"/>
      <c r="BM202" s="61"/>
      <c r="BN202" s="61"/>
      <c r="BO202" s="61"/>
      <c r="BP202" s="61"/>
    </row>
    <row r="203" spans="6:68" x14ac:dyDescent="0.2"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61"/>
      <c r="AE203" s="61"/>
      <c r="AF203" s="61"/>
      <c r="AG203" s="61"/>
      <c r="AH203" s="61"/>
      <c r="AI203" s="61"/>
      <c r="AJ203" s="61"/>
      <c r="AL203" s="61"/>
      <c r="AM203" s="61"/>
      <c r="AN203" s="61"/>
      <c r="AO203" s="61"/>
      <c r="AP203" s="61"/>
      <c r="AQ203" s="61"/>
      <c r="AR203" s="61"/>
      <c r="AS203" s="61"/>
      <c r="AT203" s="61"/>
      <c r="AU203" s="61"/>
      <c r="AV203" s="61"/>
      <c r="AW203" s="61"/>
      <c r="AX203" s="61"/>
      <c r="AY203" s="61"/>
      <c r="AZ203" s="61"/>
      <c r="BA203" s="61"/>
      <c r="BB203" s="61"/>
      <c r="BC203" s="61"/>
      <c r="BD203" s="61"/>
      <c r="BE203" s="61"/>
      <c r="BF203" s="61"/>
      <c r="BG203" s="61"/>
      <c r="BH203" s="61"/>
      <c r="BI203" s="61"/>
      <c r="BJ203" s="61"/>
      <c r="BK203" s="61"/>
      <c r="BL203" s="61"/>
      <c r="BM203" s="61"/>
      <c r="BN203" s="61"/>
      <c r="BO203" s="61"/>
      <c r="BP203" s="61"/>
    </row>
    <row r="204" spans="6:68" x14ac:dyDescent="0.2"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61"/>
      <c r="AE204" s="61"/>
      <c r="AF204" s="61"/>
      <c r="AG204" s="61"/>
      <c r="AH204" s="61"/>
      <c r="AI204" s="61"/>
      <c r="AJ204" s="61"/>
      <c r="AL204" s="61"/>
      <c r="AM204" s="61"/>
      <c r="AN204" s="61"/>
      <c r="AO204" s="61"/>
      <c r="AP204" s="61"/>
      <c r="AQ204" s="61"/>
      <c r="AR204" s="61"/>
      <c r="AS204" s="61"/>
      <c r="AT204" s="61"/>
      <c r="AU204" s="61"/>
      <c r="AV204" s="61"/>
      <c r="AW204" s="61"/>
      <c r="AX204" s="61"/>
      <c r="AY204" s="61"/>
      <c r="AZ204" s="61"/>
      <c r="BA204" s="61"/>
      <c r="BB204" s="61"/>
      <c r="BC204" s="61"/>
      <c r="BD204" s="61"/>
      <c r="BE204" s="61"/>
      <c r="BF204" s="61"/>
      <c r="BG204" s="61"/>
      <c r="BH204" s="61"/>
      <c r="BI204" s="61"/>
      <c r="BJ204" s="61"/>
      <c r="BK204" s="61"/>
      <c r="BL204" s="61"/>
      <c r="BM204" s="61"/>
      <c r="BN204" s="61"/>
      <c r="BO204" s="61"/>
      <c r="BP204" s="61"/>
    </row>
    <row r="205" spans="6:68" x14ac:dyDescent="0.2"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61"/>
      <c r="AE205" s="61"/>
      <c r="AF205" s="61"/>
      <c r="AG205" s="61"/>
      <c r="AH205" s="61"/>
      <c r="AI205" s="61"/>
      <c r="AJ205" s="61"/>
      <c r="AL205" s="61"/>
      <c r="AM205" s="61"/>
      <c r="AN205" s="61"/>
      <c r="AO205" s="61"/>
      <c r="AP205" s="61"/>
      <c r="AQ205" s="61"/>
      <c r="AR205" s="61"/>
      <c r="AS205" s="61"/>
      <c r="AT205" s="61"/>
      <c r="AU205" s="61"/>
      <c r="AV205" s="61"/>
      <c r="AW205" s="61"/>
      <c r="AX205" s="61"/>
      <c r="AY205" s="61"/>
      <c r="AZ205" s="61"/>
      <c r="BA205" s="61"/>
      <c r="BB205" s="61"/>
      <c r="BC205" s="61"/>
      <c r="BD205" s="61"/>
      <c r="BE205" s="61"/>
      <c r="BF205" s="61"/>
      <c r="BG205" s="61"/>
      <c r="BH205" s="61"/>
      <c r="BI205" s="61"/>
      <c r="BJ205" s="61"/>
      <c r="BK205" s="61"/>
      <c r="BL205" s="61"/>
      <c r="BM205" s="61"/>
      <c r="BN205" s="61"/>
      <c r="BO205" s="61"/>
      <c r="BP205" s="61"/>
    </row>
    <row r="206" spans="6:68" x14ac:dyDescent="0.2"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  <c r="AD206" s="61"/>
      <c r="AE206" s="61"/>
      <c r="AF206" s="61"/>
      <c r="AG206" s="61"/>
      <c r="AH206" s="61"/>
      <c r="AI206" s="61"/>
      <c r="AJ206" s="61"/>
      <c r="AL206" s="61"/>
      <c r="AM206" s="61"/>
      <c r="AN206" s="61"/>
      <c r="AO206" s="61"/>
      <c r="AP206" s="61"/>
      <c r="AQ206" s="61"/>
      <c r="AR206" s="61"/>
      <c r="AS206" s="61"/>
      <c r="AT206" s="61"/>
      <c r="AU206" s="61"/>
      <c r="AV206" s="61"/>
      <c r="AW206" s="61"/>
      <c r="AX206" s="61"/>
      <c r="AY206" s="61"/>
      <c r="AZ206" s="61"/>
      <c r="BA206" s="61"/>
      <c r="BB206" s="61"/>
      <c r="BC206" s="61"/>
      <c r="BD206" s="61"/>
      <c r="BE206" s="61"/>
      <c r="BF206" s="61"/>
      <c r="BG206" s="61"/>
      <c r="BH206" s="61"/>
      <c r="BI206" s="61"/>
      <c r="BJ206" s="61"/>
      <c r="BK206" s="61"/>
      <c r="BL206" s="61"/>
      <c r="BM206" s="61"/>
      <c r="BN206" s="61"/>
      <c r="BO206" s="61"/>
      <c r="BP206" s="61"/>
    </row>
    <row r="207" spans="6:68" x14ac:dyDescent="0.2"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  <c r="AD207" s="61"/>
      <c r="AE207" s="61"/>
      <c r="AF207" s="61"/>
      <c r="AG207" s="61"/>
      <c r="AH207" s="61"/>
      <c r="AI207" s="61"/>
      <c r="AJ207" s="61"/>
      <c r="AL207" s="61"/>
      <c r="AM207" s="61"/>
      <c r="AN207" s="61"/>
      <c r="AO207" s="61"/>
      <c r="AP207" s="61"/>
      <c r="AQ207" s="61"/>
      <c r="AR207" s="61"/>
      <c r="AS207" s="61"/>
      <c r="AT207" s="61"/>
      <c r="AU207" s="61"/>
      <c r="AV207" s="61"/>
      <c r="AW207" s="61"/>
      <c r="AX207" s="61"/>
      <c r="AY207" s="61"/>
      <c r="AZ207" s="61"/>
      <c r="BA207" s="61"/>
      <c r="BB207" s="61"/>
      <c r="BC207" s="61"/>
      <c r="BD207" s="61"/>
      <c r="BE207" s="61"/>
      <c r="BF207" s="61"/>
      <c r="BG207" s="61"/>
      <c r="BH207" s="61"/>
      <c r="BI207" s="61"/>
      <c r="BJ207" s="61"/>
      <c r="BK207" s="61"/>
      <c r="BL207" s="61"/>
      <c r="BM207" s="61"/>
      <c r="BN207" s="61"/>
      <c r="BO207" s="61"/>
      <c r="BP207" s="61"/>
    </row>
    <row r="208" spans="6:68" x14ac:dyDescent="0.2"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61"/>
      <c r="AE208" s="61"/>
      <c r="AF208" s="61"/>
      <c r="AG208" s="61"/>
      <c r="AH208" s="61"/>
      <c r="AI208" s="61"/>
      <c r="AJ208" s="61"/>
      <c r="AL208" s="61"/>
      <c r="AM208" s="61"/>
      <c r="AN208" s="61"/>
      <c r="AO208" s="61"/>
      <c r="AP208" s="61"/>
      <c r="AQ208" s="61"/>
      <c r="AR208" s="61"/>
      <c r="AS208" s="61"/>
      <c r="AT208" s="61"/>
      <c r="AU208" s="61"/>
      <c r="AV208" s="61"/>
      <c r="AW208" s="61"/>
      <c r="AX208" s="61"/>
      <c r="AY208" s="61"/>
      <c r="AZ208" s="61"/>
      <c r="BA208" s="61"/>
      <c r="BB208" s="61"/>
      <c r="BC208" s="61"/>
      <c r="BD208" s="61"/>
      <c r="BE208" s="61"/>
      <c r="BF208" s="61"/>
      <c r="BG208" s="61"/>
      <c r="BH208" s="61"/>
      <c r="BI208" s="61"/>
      <c r="BJ208" s="61"/>
      <c r="BK208" s="61"/>
      <c r="BL208" s="61"/>
      <c r="BM208" s="61"/>
      <c r="BN208" s="61"/>
      <c r="BO208" s="61"/>
      <c r="BP208" s="61"/>
    </row>
    <row r="209" spans="6:68" x14ac:dyDescent="0.2"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  <c r="AC209" s="61"/>
      <c r="AD209" s="61"/>
      <c r="AE209" s="61"/>
      <c r="AF209" s="61"/>
      <c r="AG209" s="61"/>
      <c r="AH209" s="61"/>
      <c r="AI209" s="61"/>
      <c r="AJ209" s="61"/>
      <c r="AL209" s="61"/>
      <c r="AM209" s="61"/>
      <c r="AN209" s="61"/>
      <c r="AO209" s="61"/>
      <c r="AP209" s="61"/>
      <c r="AQ209" s="61"/>
      <c r="AR209" s="61"/>
      <c r="AS209" s="61"/>
      <c r="AT209" s="61"/>
      <c r="AU209" s="61"/>
      <c r="AV209" s="61"/>
      <c r="AW209" s="61"/>
      <c r="AX209" s="61"/>
      <c r="AY209" s="61"/>
      <c r="AZ209" s="61"/>
      <c r="BA209" s="61"/>
      <c r="BB209" s="61"/>
      <c r="BC209" s="61"/>
      <c r="BD209" s="61"/>
      <c r="BE209" s="61"/>
      <c r="BF209" s="61"/>
      <c r="BG209" s="61"/>
      <c r="BH209" s="61"/>
      <c r="BI209" s="61"/>
      <c r="BJ209" s="61"/>
      <c r="BK209" s="61"/>
      <c r="BL209" s="61"/>
      <c r="BM209" s="61"/>
      <c r="BN209" s="61"/>
      <c r="BO209" s="61"/>
      <c r="BP209" s="61"/>
    </row>
    <row r="210" spans="6:68" x14ac:dyDescent="0.2"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  <c r="AD210" s="61"/>
      <c r="AE210" s="61"/>
      <c r="AF210" s="61"/>
      <c r="AG210" s="61"/>
      <c r="AH210" s="61"/>
      <c r="AI210" s="61"/>
      <c r="AJ210" s="61"/>
      <c r="AL210" s="61"/>
      <c r="AM210" s="61"/>
      <c r="AN210" s="61"/>
      <c r="AO210" s="61"/>
      <c r="AP210" s="61"/>
      <c r="AQ210" s="61"/>
      <c r="AR210" s="61"/>
      <c r="AS210" s="61"/>
      <c r="AT210" s="61"/>
      <c r="AU210" s="61"/>
      <c r="AV210" s="61"/>
      <c r="AW210" s="61"/>
      <c r="AX210" s="61"/>
      <c r="AY210" s="61"/>
      <c r="AZ210" s="61"/>
      <c r="BA210" s="61"/>
      <c r="BB210" s="61"/>
      <c r="BC210" s="61"/>
      <c r="BD210" s="61"/>
      <c r="BE210" s="61"/>
      <c r="BF210" s="61"/>
      <c r="BG210" s="61"/>
      <c r="BH210" s="61"/>
      <c r="BI210" s="61"/>
      <c r="BJ210" s="61"/>
      <c r="BK210" s="61"/>
      <c r="BL210" s="61"/>
      <c r="BM210" s="61"/>
      <c r="BN210" s="61"/>
      <c r="BO210" s="61"/>
      <c r="BP210" s="61"/>
    </row>
    <row r="211" spans="6:68" x14ac:dyDescent="0.2"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61"/>
      <c r="AE211" s="61"/>
      <c r="AF211" s="61"/>
      <c r="AG211" s="61"/>
      <c r="AH211" s="61"/>
      <c r="AI211" s="61"/>
      <c r="AJ211" s="61"/>
      <c r="AL211" s="61"/>
      <c r="AM211" s="61"/>
      <c r="AN211" s="61"/>
      <c r="AO211" s="61"/>
      <c r="AP211" s="61"/>
      <c r="AQ211" s="61"/>
      <c r="AR211" s="61"/>
      <c r="AS211" s="61"/>
      <c r="AT211" s="61"/>
      <c r="AU211" s="61"/>
      <c r="AV211" s="61"/>
      <c r="AW211" s="61"/>
      <c r="AX211" s="61"/>
      <c r="AY211" s="61"/>
      <c r="AZ211" s="61"/>
      <c r="BA211" s="61"/>
      <c r="BB211" s="61"/>
      <c r="BC211" s="61"/>
      <c r="BD211" s="61"/>
      <c r="BE211" s="61"/>
      <c r="BF211" s="61"/>
      <c r="BG211" s="61"/>
      <c r="BH211" s="61"/>
      <c r="BI211" s="61"/>
      <c r="BJ211" s="61"/>
      <c r="BK211" s="61"/>
      <c r="BL211" s="61"/>
      <c r="BM211" s="61"/>
      <c r="BN211" s="61"/>
      <c r="BO211" s="61"/>
      <c r="BP211" s="61"/>
    </row>
    <row r="212" spans="6:68" x14ac:dyDescent="0.2"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  <c r="AE212" s="61"/>
      <c r="AF212" s="61"/>
      <c r="AG212" s="61"/>
      <c r="AH212" s="61"/>
      <c r="AI212" s="61"/>
      <c r="AJ212" s="61"/>
      <c r="AL212" s="61"/>
      <c r="AM212" s="61"/>
      <c r="AN212" s="61"/>
      <c r="AO212" s="61"/>
      <c r="AP212" s="61"/>
      <c r="AQ212" s="61"/>
      <c r="AR212" s="61"/>
      <c r="AS212" s="61"/>
      <c r="AT212" s="61"/>
      <c r="AU212" s="61"/>
      <c r="AV212" s="61"/>
      <c r="AW212" s="61"/>
      <c r="AX212" s="61"/>
      <c r="AY212" s="61"/>
      <c r="AZ212" s="61"/>
      <c r="BA212" s="61"/>
      <c r="BB212" s="61"/>
      <c r="BC212" s="61"/>
      <c r="BD212" s="61"/>
      <c r="BE212" s="61"/>
      <c r="BF212" s="61"/>
      <c r="BG212" s="61"/>
      <c r="BH212" s="61"/>
      <c r="BI212" s="61"/>
      <c r="BJ212" s="61"/>
      <c r="BK212" s="61"/>
      <c r="BL212" s="61"/>
      <c r="BM212" s="61"/>
      <c r="BN212" s="61"/>
      <c r="BO212" s="61"/>
      <c r="BP212" s="61"/>
    </row>
    <row r="213" spans="6:68" x14ac:dyDescent="0.2"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  <c r="AD213" s="61"/>
      <c r="AE213" s="61"/>
      <c r="AF213" s="61"/>
      <c r="AG213" s="61"/>
      <c r="AH213" s="61"/>
      <c r="AI213" s="61"/>
      <c r="AJ213" s="61"/>
      <c r="AL213" s="61"/>
      <c r="AM213" s="61"/>
      <c r="AN213" s="61"/>
      <c r="AO213" s="61"/>
      <c r="AP213" s="61"/>
      <c r="AQ213" s="61"/>
      <c r="AR213" s="61"/>
      <c r="AS213" s="61"/>
      <c r="AT213" s="61"/>
      <c r="AU213" s="61"/>
      <c r="AV213" s="61"/>
      <c r="AW213" s="61"/>
      <c r="AX213" s="61"/>
      <c r="AY213" s="61"/>
      <c r="AZ213" s="61"/>
      <c r="BA213" s="61"/>
      <c r="BB213" s="61"/>
      <c r="BC213" s="61"/>
      <c r="BD213" s="61"/>
      <c r="BE213" s="61"/>
      <c r="BF213" s="61"/>
      <c r="BG213" s="61"/>
      <c r="BH213" s="61"/>
      <c r="BI213" s="61"/>
      <c r="BJ213" s="61"/>
      <c r="BK213" s="61"/>
      <c r="BL213" s="61"/>
      <c r="BM213" s="61"/>
      <c r="BN213" s="61"/>
      <c r="BO213" s="61"/>
      <c r="BP213" s="61"/>
    </row>
    <row r="214" spans="6:68" x14ac:dyDescent="0.2"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61"/>
      <c r="AE214" s="61"/>
      <c r="AF214" s="61"/>
      <c r="AG214" s="61"/>
      <c r="AH214" s="61"/>
      <c r="AI214" s="61"/>
      <c r="AJ214" s="61"/>
      <c r="AL214" s="61"/>
      <c r="AM214" s="61"/>
      <c r="AN214" s="61"/>
      <c r="AO214" s="61"/>
      <c r="AP214" s="61"/>
      <c r="AQ214" s="61"/>
      <c r="AR214" s="61"/>
      <c r="AS214" s="61"/>
      <c r="AT214" s="61"/>
      <c r="AU214" s="61"/>
      <c r="AV214" s="61"/>
      <c r="AW214" s="61"/>
      <c r="AX214" s="61"/>
      <c r="AY214" s="61"/>
      <c r="AZ214" s="61"/>
      <c r="BA214" s="61"/>
      <c r="BB214" s="61"/>
      <c r="BC214" s="61"/>
      <c r="BD214" s="61"/>
      <c r="BE214" s="61"/>
      <c r="BF214" s="61"/>
      <c r="BG214" s="61"/>
      <c r="BH214" s="61"/>
      <c r="BI214" s="61"/>
      <c r="BJ214" s="61"/>
      <c r="BK214" s="61"/>
      <c r="BL214" s="61"/>
      <c r="BM214" s="61"/>
      <c r="BN214" s="61"/>
      <c r="BO214" s="61"/>
      <c r="BP214" s="61"/>
    </row>
    <row r="215" spans="6:68" x14ac:dyDescent="0.2"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  <c r="AD215" s="61"/>
      <c r="AE215" s="61"/>
      <c r="AF215" s="61"/>
      <c r="AG215" s="61"/>
      <c r="AH215" s="61"/>
      <c r="AI215" s="61"/>
      <c r="AJ215" s="61"/>
      <c r="AL215" s="61"/>
      <c r="AM215" s="61"/>
      <c r="AN215" s="61"/>
      <c r="AO215" s="61"/>
      <c r="AP215" s="61"/>
      <c r="AQ215" s="61"/>
      <c r="AR215" s="61"/>
      <c r="AS215" s="61"/>
      <c r="AT215" s="61"/>
      <c r="AU215" s="61"/>
      <c r="AV215" s="61"/>
      <c r="AW215" s="61"/>
      <c r="AX215" s="61"/>
      <c r="AY215" s="61"/>
      <c r="AZ215" s="61"/>
      <c r="BA215" s="61"/>
      <c r="BB215" s="61"/>
      <c r="BC215" s="61"/>
      <c r="BD215" s="61"/>
      <c r="BE215" s="61"/>
      <c r="BF215" s="61"/>
      <c r="BG215" s="61"/>
      <c r="BH215" s="61"/>
      <c r="BI215" s="61"/>
      <c r="BJ215" s="61"/>
      <c r="BK215" s="61"/>
      <c r="BL215" s="61"/>
      <c r="BM215" s="61"/>
      <c r="BN215" s="61"/>
      <c r="BO215" s="61"/>
      <c r="BP215" s="61"/>
    </row>
    <row r="216" spans="6:68" x14ac:dyDescent="0.2"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  <c r="AC216" s="61"/>
      <c r="AD216" s="61"/>
      <c r="AE216" s="61"/>
      <c r="AF216" s="61"/>
      <c r="AG216" s="61"/>
      <c r="AH216" s="61"/>
      <c r="AI216" s="61"/>
      <c r="AJ216" s="61"/>
      <c r="AL216" s="61"/>
      <c r="AM216" s="61"/>
      <c r="AN216" s="61"/>
      <c r="AO216" s="61"/>
      <c r="AP216" s="61"/>
      <c r="AQ216" s="61"/>
      <c r="AR216" s="61"/>
      <c r="AS216" s="61"/>
      <c r="AT216" s="61"/>
      <c r="AU216" s="61"/>
      <c r="AV216" s="61"/>
      <c r="AW216" s="61"/>
      <c r="AX216" s="61"/>
      <c r="AY216" s="61"/>
      <c r="AZ216" s="61"/>
      <c r="BA216" s="61"/>
      <c r="BB216" s="61"/>
      <c r="BC216" s="61"/>
      <c r="BD216" s="61"/>
      <c r="BE216" s="61"/>
      <c r="BF216" s="61"/>
      <c r="BG216" s="61"/>
      <c r="BH216" s="61"/>
      <c r="BI216" s="61"/>
      <c r="BJ216" s="61"/>
      <c r="BK216" s="61"/>
      <c r="BL216" s="61"/>
      <c r="BM216" s="61"/>
      <c r="BN216" s="61"/>
      <c r="BO216" s="61"/>
      <c r="BP216" s="61"/>
    </row>
    <row r="217" spans="6:68" x14ac:dyDescent="0.2"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  <c r="AD217" s="61"/>
      <c r="AE217" s="61"/>
      <c r="AF217" s="61"/>
      <c r="AG217" s="61"/>
      <c r="AH217" s="61"/>
      <c r="AI217" s="61"/>
      <c r="AJ217" s="61"/>
      <c r="AL217" s="61"/>
      <c r="AM217" s="61"/>
      <c r="AN217" s="61"/>
      <c r="AO217" s="61"/>
      <c r="AP217" s="61"/>
      <c r="AQ217" s="61"/>
      <c r="AR217" s="61"/>
      <c r="AS217" s="61"/>
      <c r="AT217" s="61"/>
      <c r="AU217" s="61"/>
      <c r="AV217" s="61"/>
      <c r="AW217" s="61"/>
      <c r="AX217" s="61"/>
      <c r="AY217" s="61"/>
      <c r="AZ217" s="61"/>
      <c r="BA217" s="61"/>
      <c r="BB217" s="61"/>
      <c r="BC217" s="61"/>
      <c r="BD217" s="61"/>
      <c r="BE217" s="61"/>
      <c r="BF217" s="61"/>
      <c r="BG217" s="61"/>
      <c r="BH217" s="61"/>
      <c r="BI217" s="61"/>
      <c r="BJ217" s="61"/>
      <c r="BK217" s="61"/>
      <c r="BL217" s="61"/>
      <c r="BM217" s="61"/>
      <c r="BN217" s="61"/>
      <c r="BO217" s="61"/>
      <c r="BP217" s="61"/>
    </row>
    <row r="218" spans="6:68" x14ac:dyDescent="0.2"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  <c r="AC218" s="61"/>
      <c r="AD218" s="61"/>
      <c r="AE218" s="61"/>
      <c r="AF218" s="61"/>
      <c r="AG218" s="61"/>
      <c r="AH218" s="61"/>
      <c r="AI218" s="61"/>
      <c r="AJ218" s="61"/>
      <c r="AL218" s="61"/>
      <c r="AM218" s="61"/>
      <c r="AN218" s="61"/>
      <c r="AO218" s="61"/>
      <c r="AP218" s="61"/>
      <c r="AQ218" s="61"/>
      <c r="AR218" s="61"/>
      <c r="AS218" s="61"/>
      <c r="AT218" s="61"/>
      <c r="AU218" s="61"/>
      <c r="AV218" s="61"/>
      <c r="AW218" s="61"/>
      <c r="AX218" s="61"/>
      <c r="AY218" s="61"/>
      <c r="AZ218" s="61"/>
      <c r="BA218" s="61"/>
      <c r="BB218" s="61"/>
      <c r="BC218" s="61"/>
      <c r="BD218" s="61"/>
      <c r="BE218" s="61"/>
      <c r="BF218" s="61"/>
      <c r="BG218" s="61"/>
      <c r="BH218" s="61"/>
      <c r="BI218" s="61"/>
      <c r="BJ218" s="61"/>
      <c r="BK218" s="61"/>
      <c r="BL218" s="61"/>
      <c r="BM218" s="61"/>
      <c r="BN218" s="61"/>
      <c r="BO218" s="61"/>
      <c r="BP218" s="61"/>
    </row>
    <row r="219" spans="6:68" x14ac:dyDescent="0.2"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  <c r="AF219" s="61"/>
      <c r="AG219" s="61"/>
      <c r="AH219" s="61"/>
      <c r="AI219" s="61"/>
      <c r="AJ219" s="61"/>
      <c r="AL219" s="61"/>
      <c r="AM219" s="61"/>
      <c r="AN219" s="61"/>
      <c r="AO219" s="61"/>
      <c r="AP219" s="61"/>
      <c r="AQ219" s="61"/>
      <c r="AR219" s="61"/>
      <c r="AS219" s="61"/>
      <c r="AT219" s="61"/>
      <c r="AU219" s="61"/>
      <c r="AV219" s="61"/>
      <c r="AW219" s="61"/>
      <c r="AX219" s="61"/>
      <c r="AY219" s="61"/>
      <c r="AZ219" s="61"/>
      <c r="BA219" s="61"/>
      <c r="BB219" s="61"/>
      <c r="BC219" s="61"/>
      <c r="BD219" s="61"/>
      <c r="BE219" s="61"/>
      <c r="BF219" s="61"/>
      <c r="BG219" s="61"/>
      <c r="BH219" s="61"/>
      <c r="BI219" s="61"/>
      <c r="BJ219" s="61"/>
      <c r="BK219" s="61"/>
      <c r="BL219" s="61"/>
      <c r="BM219" s="61"/>
      <c r="BN219" s="61"/>
      <c r="BO219" s="61"/>
      <c r="BP219" s="61"/>
    </row>
    <row r="220" spans="6:68" x14ac:dyDescent="0.2"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  <c r="AC220" s="61"/>
      <c r="AD220" s="61"/>
      <c r="AE220" s="61"/>
      <c r="AF220" s="61"/>
      <c r="AG220" s="61"/>
      <c r="AH220" s="61"/>
      <c r="AI220" s="61"/>
      <c r="AJ220" s="61"/>
      <c r="AL220" s="61"/>
      <c r="AM220" s="61"/>
      <c r="AN220" s="61"/>
      <c r="AO220" s="61"/>
      <c r="AP220" s="61"/>
      <c r="AQ220" s="61"/>
      <c r="AR220" s="61"/>
      <c r="AS220" s="61"/>
      <c r="AT220" s="61"/>
      <c r="AU220" s="61"/>
      <c r="AV220" s="61"/>
      <c r="AW220" s="61"/>
      <c r="AX220" s="61"/>
      <c r="AY220" s="61"/>
      <c r="AZ220" s="61"/>
      <c r="BA220" s="61"/>
      <c r="BB220" s="61"/>
      <c r="BC220" s="61"/>
      <c r="BD220" s="61"/>
      <c r="BE220" s="61"/>
      <c r="BF220" s="61"/>
      <c r="BG220" s="61"/>
      <c r="BH220" s="61"/>
      <c r="BI220" s="61"/>
      <c r="BJ220" s="61"/>
      <c r="BK220" s="61"/>
      <c r="BL220" s="61"/>
      <c r="BM220" s="61"/>
      <c r="BN220" s="61"/>
      <c r="BO220" s="61"/>
      <c r="BP220" s="61"/>
    </row>
    <row r="221" spans="6:68" x14ac:dyDescent="0.2">
      <c r="F221" s="61"/>
      <c r="G221" s="61"/>
      <c r="H221" s="61"/>
      <c r="I221" s="6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  <c r="AC221" s="61"/>
      <c r="AD221" s="61"/>
      <c r="AE221" s="61"/>
      <c r="AF221" s="61"/>
      <c r="AG221" s="61"/>
      <c r="AH221" s="61"/>
      <c r="AI221" s="61"/>
      <c r="AJ221" s="61"/>
      <c r="AL221" s="61"/>
      <c r="AM221" s="61"/>
      <c r="AN221" s="61"/>
      <c r="AO221" s="61"/>
      <c r="AP221" s="61"/>
      <c r="AQ221" s="61"/>
      <c r="AR221" s="61"/>
      <c r="AS221" s="61"/>
      <c r="AT221" s="61"/>
      <c r="AU221" s="61"/>
      <c r="AV221" s="61"/>
      <c r="AW221" s="61"/>
      <c r="AX221" s="61"/>
      <c r="AY221" s="61"/>
      <c r="AZ221" s="61"/>
      <c r="BA221" s="61"/>
      <c r="BB221" s="61"/>
      <c r="BC221" s="61"/>
      <c r="BD221" s="61"/>
      <c r="BE221" s="61"/>
      <c r="BF221" s="61"/>
      <c r="BG221" s="61"/>
      <c r="BH221" s="61"/>
      <c r="BI221" s="61"/>
      <c r="BJ221" s="61"/>
      <c r="BK221" s="61"/>
      <c r="BL221" s="61"/>
      <c r="BM221" s="61"/>
      <c r="BN221" s="61"/>
      <c r="BO221" s="61"/>
      <c r="BP221" s="61"/>
    </row>
    <row r="222" spans="6:68" x14ac:dyDescent="0.2">
      <c r="F222" s="61"/>
      <c r="G222" s="61"/>
      <c r="H222" s="61"/>
      <c r="I222" s="61"/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  <c r="AC222" s="61"/>
      <c r="AD222" s="61"/>
      <c r="AE222" s="61"/>
      <c r="AF222" s="61"/>
      <c r="AG222" s="61"/>
      <c r="AH222" s="61"/>
      <c r="AI222" s="61"/>
      <c r="AJ222" s="61"/>
      <c r="AL222" s="61"/>
      <c r="AM222" s="61"/>
      <c r="AN222" s="61"/>
      <c r="AO222" s="61"/>
      <c r="AP222" s="61"/>
      <c r="AQ222" s="61"/>
      <c r="AR222" s="61"/>
      <c r="AS222" s="61"/>
      <c r="AT222" s="61"/>
      <c r="AU222" s="61"/>
      <c r="AV222" s="61"/>
      <c r="AW222" s="61"/>
      <c r="AX222" s="61"/>
      <c r="AY222" s="61"/>
      <c r="AZ222" s="61"/>
      <c r="BA222" s="61"/>
      <c r="BB222" s="61"/>
      <c r="BC222" s="61"/>
      <c r="BD222" s="61"/>
      <c r="BE222" s="61"/>
      <c r="BF222" s="61"/>
      <c r="BG222" s="61"/>
      <c r="BH222" s="61"/>
      <c r="BI222" s="61"/>
      <c r="BJ222" s="61"/>
      <c r="BK222" s="61"/>
      <c r="BL222" s="61"/>
      <c r="BM222" s="61"/>
      <c r="BN222" s="61"/>
      <c r="BO222" s="61"/>
      <c r="BP222" s="61"/>
    </row>
    <row r="223" spans="6:68" x14ac:dyDescent="0.2">
      <c r="F223" s="61"/>
      <c r="G223" s="61"/>
      <c r="H223" s="61"/>
      <c r="I223" s="61"/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  <c r="AC223" s="61"/>
      <c r="AD223" s="61"/>
      <c r="AE223" s="61"/>
      <c r="AF223" s="61"/>
      <c r="AG223" s="61"/>
      <c r="AH223" s="61"/>
      <c r="AI223" s="61"/>
      <c r="AJ223" s="61"/>
      <c r="AL223" s="61"/>
      <c r="AM223" s="61"/>
      <c r="AN223" s="61"/>
      <c r="AO223" s="61"/>
      <c r="AP223" s="61"/>
      <c r="AQ223" s="61"/>
      <c r="AR223" s="61"/>
      <c r="AS223" s="61"/>
      <c r="AT223" s="61"/>
      <c r="AU223" s="61"/>
      <c r="AV223" s="61"/>
      <c r="AW223" s="61"/>
      <c r="AX223" s="61"/>
      <c r="AY223" s="61"/>
      <c r="AZ223" s="61"/>
      <c r="BA223" s="61"/>
      <c r="BB223" s="61"/>
      <c r="BC223" s="61"/>
      <c r="BD223" s="61"/>
      <c r="BE223" s="61"/>
      <c r="BF223" s="61"/>
      <c r="BG223" s="61"/>
      <c r="BH223" s="61"/>
      <c r="BI223" s="61"/>
      <c r="BJ223" s="61"/>
      <c r="BK223" s="61"/>
      <c r="BL223" s="61"/>
      <c r="BM223" s="61"/>
      <c r="BN223" s="61"/>
      <c r="BO223" s="61"/>
      <c r="BP223" s="61"/>
    </row>
    <row r="224" spans="6:68" x14ac:dyDescent="0.2">
      <c r="F224" s="61"/>
      <c r="G224" s="61"/>
      <c r="H224" s="61"/>
      <c r="I224" s="61"/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  <c r="AC224" s="61"/>
      <c r="AD224" s="61"/>
      <c r="AE224" s="61"/>
      <c r="AF224" s="61"/>
      <c r="AG224" s="61"/>
      <c r="AH224" s="61"/>
      <c r="AI224" s="61"/>
      <c r="AJ224" s="61"/>
      <c r="AL224" s="61"/>
      <c r="AM224" s="61"/>
      <c r="AN224" s="61"/>
      <c r="AO224" s="61"/>
      <c r="AP224" s="61"/>
      <c r="AQ224" s="61"/>
      <c r="AR224" s="61"/>
      <c r="AS224" s="61"/>
      <c r="AT224" s="61"/>
      <c r="AU224" s="61"/>
      <c r="AV224" s="61"/>
      <c r="AW224" s="61"/>
      <c r="AX224" s="61"/>
      <c r="AY224" s="61"/>
      <c r="AZ224" s="61"/>
      <c r="BA224" s="61"/>
      <c r="BB224" s="61"/>
      <c r="BC224" s="61"/>
      <c r="BD224" s="61"/>
      <c r="BE224" s="61"/>
      <c r="BF224" s="61"/>
      <c r="BG224" s="61"/>
      <c r="BH224" s="61"/>
      <c r="BI224" s="61"/>
      <c r="BJ224" s="61"/>
      <c r="BK224" s="61"/>
      <c r="BL224" s="61"/>
      <c r="BM224" s="61"/>
      <c r="BN224" s="61"/>
      <c r="BO224" s="61"/>
      <c r="BP224" s="61"/>
    </row>
    <row r="225" spans="6:68" x14ac:dyDescent="0.2">
      <c r="F225" s="61"/>
      <c r="G225" s="61"/>
      <c r="H225" s="61"/>
      <c r="I225" s="61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61"/>
      <c r="AE225" s="61"/>
      <c r="AF225" s="61"/>
      <c r="AG225" s="61"/>
      <c r="AH225" s="61"/>
      <c r="AI225" s="61"/>
      <c r="AJ225" s="61"/>
      <c r="AL225" s="61"/>
      <c r="AM225" s="61"/>
      <c r="AN225" s="61"/>
      <c r="AO225" s="61"/>
      <c r="AP225" s="61"/>
      <c r="AQ225" s="61"/>
      <c r="AR225" s="61"/>
      <c r="AS225" s="61"/>
      <c r="AT225" s="61"/>
      <c r="AU225" s="61"/>
      <c r="AV225" s="61"/>
      <c r="AW225" s="61"/>
      <c r="AX225" s="61"/>
      <c r="AY225" s="61"/>
      <c r="AZ225" s="61"/>
      <c r="BA225" s="61"/>
      <c r="BB225" s="61"/>
      <c r="BC225" s="61"/>
      <c r="BD225" s="61"/>
      <c r="BE225" s="61"/>
      <c r="BF225" s="61"/>
      <c r="BG225" s="61"/>
      <c r="BH225" s="61"/>
      <c r="BI225" s="61"/>
      <c r="BJ225" s="61"/>
      <c r="BK225" s="61"/>
      <c r="BL225" s="61"/>
      <c r="BM225" s="61"/>
      <c r="BN225" s="61"/>
      <c r="BO225" s="61"/>
      <c r="BP225" s="61"/>
    </row>
    <row r="226" spans="6:68" x14ac:dyDescent="0.2">
      <c r="F226" s="61"/>
      <c r="G226" s="61"/>
      <c r="H226" s="61"/>
      <c r="I226" s="61"/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  <c r="AC226" s="61"/>
      <c r="AD226" s="61"/>
      <c r="AE226" s="61"/>
      <c r="AF226" s="61"/>
      <c r="AG226" s="61"/>
      <c r="AH226" s="61"/>
      <c r="AI226" s="61"/>
      <c r="AJ226" s="61"/>
      <c r="AL226" s="61"/>
      <c r="AM226" s="61"/>
      <c r="AN226" s="61"/>
      <c r="AO226" s="61"/>
      <c r="AP226" s="61"/>
      <c r="AQ226" s="61"/>
      <c r="AR226" s="61"/>
      <c r="AS226" s="61"/>
      <c r="AT226" s="61"/>
      <c r="AU226" s="61"/>
      <c r="AV226" s="61"/>
      <c r="AW226" s="61"/>
      <c r="AX226" s="61"/>
      <c r="AY226" s="61"/>
      <c r="AZ226" s="61"/>
      <c r="BA226" s="61"/>
      <c r="BB226" s="61"/>
      <c r="BC226" s="61"/>
      <c r="BD226" s="61"/>
      <c r="BE226" s="61"/>
      <c r="BF226" s="61"/>
      <c r="BG226" s="61"/>
      <c r="BH226" s="61"/>
      <c r="BI226" s="61"/>
      <c r="BJ226" s="61"/>
      <c r="BK226" s="61"/>
      <c r="BL226" s="61"/>
      <c r="BM226" s="61"/>
      <c r="BN226" s="61"/>
      <c r="BO226" s="61"/>
      <c r="BP226" s="61"/>
    </row>
    <row r="227" spans="6:68" x14ac:dyDescent="0.2">
      <c r="F227" s="61"/>
      <c r="G227" s="61"/>
      <c r="H227" s="61"/>
      <c r="I227" s="61"/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  <c r="AC227" s="61"/>
      <c r="AD227" s="61"/>
      <c r="AE227" s="61"/>
      <c r="AF227" s="61"/>
      <c r="AG227" s="61"/>
      <c r="AH227" s="61"/>
      <c r="AI227" s="61"/>
      <c r="AJ227" s="61"/>
      <c r="AL227" s="61"/>
      <c r="AM227" s="61"/>
      <c r="AN227" s="61"/>
      <c r="AO227" s="61"/>
      <c r="AP227" s="61"/>
      <c r="AQ227" s="61"/>
      <c r="AR227" s="61"/>
      <c r="AS227" s="61"/>
      <c r="AT227" s="61"/>
      <c r="AU227" s="61"/>
      <c r="AV227" s="61"/>
      <c r="AW227" s="61"/>
      <c r="AX227" s="61"/>
      <c r="AY227" s="61"/>
      <c r="AZ227" s="61"/>
      <c r="BA227" s="61"/>
      <c r="BB227" s="61"/>
      <c r="BC227" s="61"/>
      <c r="BD227" s="61"/>
      <c r="BE227" s="61"/>
      <c r="BF227" s="61"/>
      <c r="BG227" s="61"/>
      <c r="BH227" s="61"/>
      <c r="BI227" s="61"/>
      <c r="BJ227" s="61"/>
      <c r="BK227" s="61"/>
      <c r="BL227" s="61"/>
      <c r="BM227" s="61"/>
      <c r="BN227" s="61"/>
      <c r="BO227" s="61"/>
      <c r="BP227" s="61"/>
    </row>
    <row r="228" spans="6:68" x14ac:dyDescent="0.2">
      <c r="F228" s="61"/>
      <c r="G228" s="61"/>
      <c r="H228" s="61"/>
      <c r="I228" s="61"/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  <c r="AC228" s="61"/>
      <c r="AD228" s="61"/>
      <c r="AE228" s="61"/>
      <c r="AF228" s="61"/>
      <c r="AG228" s="61"/>
      <c r="AH228" s="61"/>
      <c r="AI228" s="61"/>
      <c r="AJ228" s="61"/>
      <c r="AL228" s="61"/>
      <c r="AM228" s="61"/>
      <c r="AN228" s="61"/>
      <c r="AO228" s="61"/>
      <c r="AP228" s="61"/>
      <c r="AQ228" s="61"/>
      <c r="AR228" s="61"/>
      <c r="AS228" s="61"/>
      <c r="AT228" s="61"/>
      <c r="AU228" s="61"/>
      <c r="AV228" s="61"/>
      <c r="AW228" s="61"/>
      <c r="AX228" s="61"/>
      <c r="AY228" s="61"/>
      <c r="AZ228" s="61"/>
      <c r="BA228" s="61"/>
      <c r="BB228" s="61"/>
      <c r="BC228" s="61"/>
      <c r="BD228" s="61"/>
      <c r="BE228" s="61"/>
      <c r="BF228" s="61"/>
      <c r="BG228" s="61"/>
      <c r="BH228" s="61"/>
      <c r="BI228" s="61"/>
      <c r="BJ228" s="61"/>
      <c r="BK228" s="61"/>
      <c r="BL228" s="61"/>
      <c r="BM228" s="61"/>
      <c r="BN228" s="61"/>
      <c r="BO228" s="61"/>
      <c r="BP228" s="61"/>
    </row>
    <row r="229" spans="6:68" x14ac:dyDescent="0.2">
      <c r="F229" s="61"/>
      <c r="G229" s="61"/>
      <c r="H229" s="61"/>
      <c r="I229" s="61"/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  <c r="AC229" s="61"/>
      <c r="AD229" s="61"/>
      <c r="AE229" s="61"/>
      <c r="AF229" s="61"/>
      <c r="AG229" s="61"/>
      <c r="AH229" s="61"/>
      <c r="AI229" s="61"/>
      <c r="AJ229" s="61"/>
      <c r="AL229" s="61"/>
      <c r="AM229" s="61"/>
      <c r="AN229" s="61"/>
      <c r="AO229" s="61"/>
      <c r="AP229" s="61"/>
      <c r="AQ229" s="61"/>
      <c r="AR229" s="61"/>
      <c r="AS229" s="61"/>
      <c r="AT229" s="61"/>
      <c r="AU229" s="61"/>
      <c r="AV229" s="61"/>
      <c r="AW229" s="61"/>
      <c r="AX229" s="61"/>
      <c r="AY229" s="61"/>
      <c r="AZ229" s="61"/>
      <c r="BA229" s="61"/>
      <c r="BB229" s="61"/>
      <c r="BC229" s="61"/>
      <c r="BD229" s="61"/>
      <c r="BE229" s="61"/>
      <c r="BF229" s="61"/>
      <c r="BG229" s="61"/>
      <c r="BH229" s="61"/>
      <c r="BI229" s="61"/>
      <c r="BJ229" s="61"/>
      <c r="BK229" s="61"/>
      <c r="BL229" s="61"/>
      <c r="BM229" s="61"/>
      <c r="BN229" s="61"/>
      <c r="BO229" s="61"/>
      <c r="BP229" s="61"/>
    </row>
    <row r="230" spans="6:68" x14ac:dyDescent="0.2">
      <c r="F230" s="61"/>
      <c r="G230" s="61"/>
      <c r="H230" s="61"/>
      <c r="I230" s="61"/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  <c r="AC230" s="61"/>
      <c r="AD230" s="61"/>
      <c r="AE230" s="61"/>
      <c r="AF230" s="61"/>
      <c r="AG230" s="61"/>
      <c r="AH230" s="61"/>
      <c r="AI230" s="61"/>
      <c r="AJ230" s="61"/>
      <c r="AL230" s="61"/>
      <c r="AM230" s="61"/>
      <c r="AN230" s="61"/>
      <c r="AO230" s="61"/>
      <c r="AP230" s="61"/>
      <c r="AQ230" s="61"/>
      <c r="AR230" s="61"/>
      <c r="AS230" s="61"/>
      <c r="AT230" s="61"/>
      <c r="AU230" s="61"/>
      <c r="AV230" s="61"/>
      <c r="AW230" s="61"/>
      <c r="AX230" s="61"/>
      <c r="AY230" s="61"/>
      <c r="AZ230" s="61"/>
      <c r="BA230" s="61"/>
      <c r="BB230" s="61"/>
      <c r="BC230" s="61"/>
      <c r="BD230" s="61"/>
      <c r="BE230" s="61"/>
      <c r="BF230" s="61"/>
      <c r="BG230" s="61"/>
      <c r="BH230" s="61"/>
      <c r="BI230" s="61"/>
      <c r="BJ230" s="61"/>
      <c r="BK230" s="61"/>
      <c r="BL230" s="61"/>
      <c r="BM230" s="61"/>
      <c r="BN230" s="61"/>
      <c r="BO230" s="61"/>
      <c r="BP230" s="61"/>
    </row>
    <row r="231" spans="6:68" x14ac:dyDescent="0.2">
      <c r="F231" s="61"/>
      <c r="G231" s="61"/>
      <c r="H231" s="61"/>
      <c r="I231" s="61"/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  <c r="AC231" s="61"/>
      <c r="AD231" s="61"/>
      <c r="AE231" s="61"/>
      <c r="AF231" s="61"/>
      <c r="AG231" s="61"/>
      <c r="AH231" s="61"/>
      <c r="AI231" s="61"/>
      <c r="AJ231" s="61"/>
      <c r="AL231" s="61"/>
      <c r="AM231" s="61"/>
      <c r="AN231" s="61"/>
      <c r="AO231" s="61"/>
      <c r="AP231" s="61"/>
      <c r="AQ231" s="61"/>
      <c r="AR231" s="61"/>
      <c r="AS231" s="61"/>
      <c r="AT231" s="61"/>
      <c r="AU231" s="61"/>
      <c r="AV231" s="61"/>
      <c r="AW231" s="61"/>
      <c r="AX231" s="61"/>
      <c r="AY231" s="61"/>
      <c r="AZ231" s="61"/>
      <c r="BA231" s="61"/>
      <c r="BB231" s="61"/>
      <c r="BC231" s="61"/>
      <c r="BD231" s="61"/>
      <c r="BE231" s="61"/>
      <c r="BF231" s="61"/>
      <c r="BG231" s="61"/>
      <c r="BH231" s="61"/>
      <c r="BI231" s="61"/>
      <c r="BJ231" s="61"/>
      <c r="BK231" s="61"/>
      <c r="BL231" s="61"/>
      <c r="BM231" s="61"/>
      <c r="BN231" s="61"/>
      <c r="BO231" s="61"/>
      <c r="BP231" s="61"/>
    </row>
    <row r="232" spans="6:68" x14ac:dyDescent="0.2">
      <c r="F232" s="61"/>
      <c r="G232" s="61"/>
      <c r="H232" s="61"/>
      <c r="I232" s="61"/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  <c r="AC232" s="61"/>
      <c r="AD232" s="61"/>
      <c r="AE232" s="61"/>
      <c r="AF232" s="61"/>
      <c r="AG232" s="61"/>
      <c r="AH232" s="61"/>
      <c r="AI232" s="61"/>
      <c r="AJ232" s="61"/>
      <c r="AL232" s="61"/>
      <c r="AM232" s="61"/>
      <c r="AN232" s="61"/>
      <c r="AO232" s="61"/>
      <c r="AP232" s="61"/>
      <c r="AQ232" s="61"/>
      <c r="AR232" s="61"/>
      <c r="AS232" s="61"/>
      <c r="AT232" s="61"/>
      <c r="AU232" s="61"/>
      <c r="AV232" s="61"/>
      <c r="AW232" s="61"/>
      <c r="AX232" s="61"/>
      <c r="AY232" s="61"/>
      <c r="AZ232" s="61"/>
      <c r="BA232" s="61"/>
      <c r="BB232" s="61"/>
      <c r="BC232" s="61"/>
      <c r="BD232" s="61"/>
      <c r="BE232" s="61"/>
      <c r="BF232" s="61"/>
      <c r="BG232" s="61"/>
      <c r="BH232" s="61"/>
      <c r="BI232" s="61"/>
      <c r="BJ232" s="61"/>
      <c r="BK232" s="61"/>
      <c r="BL232" s="61"/>
      <c r="BM232" s="61"/>
      <c r="BN232" s="61"/>
      <c r="BO232" s="61"/>
      <c r="BP232" s="61"/>
    </row>
    <row r="233" spans="6:68" x14ac:dyDescent="0.2">
      <c r="F233" s="61"/>
      <c r="G233" s="61"/>
      <c r="H233" s="61"/>
      <c r="I233" s="61"/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  <c r="AD233" s="61"/>
      <c r="AE233" s="61"/>
      <c r="AF233" s="61"/>
      <c r="AG233" s="61"/>
      <c r="AH233" s="61"/>
      <c r="AI233" s="61"/>
      <c r="AJ233" s="61"/>
      <c r="AL233" s="61"/>
      <c r="AM233" s="61"/>
      <c r="AN233" s="61"/>
      <c r="AO233" s="61"/>
      <c r="AP233" s="61"/>
      <c r="AQ233" s="61"/>
      <c r="AR233" s="61"/>
      <c r="AS233" s="61"/>
      <c r="AT233" s="61"/>
      <c r="AU233" s="61"/>
      <c r="AV233" s="61"/>
      <c r="AW233" s="61"/>
      <c r="AX233" s="61"/>
      <c r="AY233" s="61"/>
      <c r="AZ233" s="61"/>
      <c r="BA233" s="61"/>
      <c r="BB233" s="61"/>
      <c r="BC233" s="61"/>
      <c r="BD233" s="61"/>
      <c r="BE233" s="61"/>
      <c r="BF233" s="61"/>
      <c r="BG233" s="61"/>
      <c r="BH233" s="61"/>
      <c r="BI233" s="61"/>
      <c r="BJ233" s="61"/>
      <c r="BK233" s="61"/>
      <c r="BL233" s="61"/>
      <c r="BM233" s="61"/>
      <c r="BN233" s="61"/>
      <c r="BO233" s="61"/>
      <c r="BP233" s="61"/>
    </row>
    <row r="234" spans="6:68" x14ac:dyDescent="0.2">
      <c r="F234" s="61"/>
      <c r="G234" s="61"/>
      <c r="H234" s="61"/>
      <c r="I234" s="61"/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1"/>
      <c r="AG234" s="61"/>
      <c r="AH234" s="61"/>
      <c r="AI234" s="61"/>
      <c r="AJ234" s="61"/>
      <c r="AL234" s="61"/>
      <c r="AM234" s="61"/>
      <c r="AN234" s="61"/>
      <c r="AO234" s="61"/>
      <c r="AP234" s="61"/>
      <c r="AQ234" s="61"/>
      <c r="AR234" s="61"/>
      <c r="AS234" s="61"/>
      <c r="AT234" s="61"/>
      <c r="AU234" s="61"/>
      <c r="AV234" s="61"/>
      <c r="AW234" s="61"/>
      <c r="AX234" s="61"/>
      <c r="AY234" s="61"/>
      <c r="AZ234" s="61"/>
      <c r="BA234" s="61"/>
      <c r="BB234" s="61"/>
      <c r="BC234" s="61"/>
      <c r="BD234" s="61"/>
      <c r="BE234" s="61"/>
      <c r="BF234" s="61"/>
      <c r="BG234" s="61"/>
      <c r="BH234" s="61"/>
      <c r="BI234" s="61"/>
      <c r="BJ234" s="61"/>
      <c r="BK234" s="61"/>
      <c r="BL234" s="61"/>
      <c r="BM234" s="61"/>
      <c r="BN234" s="61"/>
      <c r="BO234" s="61"/>
      <c r="BP234" s="61"/>
    </row>
    <row r="235" spans="6:68" x14ac:dyDescent="0.2">
      <c r="F235" s="61"/>
      <c r="G235" s="61"/>
      <c r="H235" s="61"/>
      <c r="I235" s="61"/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  <c r="AC235" s="61"/>
      <c r="AD235" s="61"/>
      <c r="AE235" s="61"/>
      <c r="AF235" s="61"/>
      <c r="AG235" s="61"/>
      <c r="AH235" s="61"/>
      <c r="AI235" s="61"/>
      <c r="AJ235" s="61"/>
      <c r="AL235" s="61"/>
      <c r="AM235" s="61"/>
      <c r="AN235" s="61"/>
      <c r="AO235" s="61"/>
      <c r="AP235" s="61"/>
      <c r="AQ235" s="61"/>
      <c r="AR235" s="61"/>
      <c r="AS235" s="61"/>
      <c r="AT235" s="61"/>
      <c r="AU235" s="61"/>
      <c r="AV235" s="61"/>
      <c r="AW235" s="61"/>
      <c r="AX235" s="61"/>
      <c r="AY235" s="61"/>
      <c r="AZ235" s="61"/>
      <c r="BA235" s="61"/>
      <c r="BB235" s="61"/>
      <c r="BC235" s="61"/>
      <c r="BD235" s="61"/>
      <c r="BE235" s="61"/>
      <c r="BF235" s="61"/>
      <c r="BG235" s="61"/>
      <c r="BH235" s="61"/>
      <c r="BI235" s="61"/>
      <c r="BJ235" s="61"/>
      <c r="BK235" s="61"/>
      <c r="BL235" s="61"/>
      <c r="BM235" s="61"/>
      <c r="BN235" s="61"/>
      <c r="BO235" s="61"/>
      <c r="BP235" s="61"/>
    </row>
    <row r="236" spans="6:68" x14ac:dyDescent="0.2">
      <c r="F236" s="61"/>
      <c r="G236" s="61"/>
      <c r="H236" s="61"/>
      <c r="I236" s="61"/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  <c r="AF236" s="61"/>
      <c r="AG236" s="61"/>
      <c r="AH236" s="61"/>
      <c r="AI236" s="61"/>
      <c r="AJ236" s="61"/>
      <c r="AL236" s="61"/>
      <c r="AM236" s="61"/>
      <c r="AN236" s="61"/>
      <c r="AO236" s="61"/>
      <c r="AP236" s="61"/>
      <c r="AQ236" s="61"/>
      <c r="AR236" s="61"/>
      <c r="AS236" s="61"/>
      <c r="AT236" s="61"/>
      <c r="AU236" s="61"/>
      <c r="AV236" s="61"/>
      <c r="AW236" s="61"/>
      <c r="AX236" s="61"/>
      <c r="AY236" s="61"/>
      <c r="AZ236" s="61"/>
      <c r="BA236" s="61"/>
      <c r="BB236" s="61"/>
      <c r="BC236" s="61"/>
      <c r="BD236" s="61"/>
      <c r="BE236" s="61"/>
      <c r="BF236" s="61"/>
      <c r="BG236" s="61"/>
      <c r="BH236" s="61"/>
      <c r="BI236" s="61"/>
      <c r="BJ236" s="61"/>
      <c r="BK236" s="61"/>
      <c r="BL236" s="61"/>
      <c r="BM236" s="61"/>
      <c r="BN236" s="61"/>
      <c r="BO236" s="61"/>
      <c r="BP236" s="61"/>
    </row>
    <row r="237" spans="6:68" x14ac:dyDescent="0.2">
      <c r="F237" s="61"/>
      <c r="G237" s="61"/>
      <c r="H237" s="61"/>
      <c r="I237" s="61"/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  <c r="AC237" s="61"/>
      <c r="AD237" s="61"/>
      <c r="AE237" s="61"/>
      <c r="AF237" s="61"/>
      <c r="AG237" s="61"/>
      <c r="AH237" s="61"/>
      <c r="AI237" s="61"/>
      <c r="AJ237" s="61"/>
      <c r="AL237" s="61"/>
      <c r="AM237" s="61"/>
      <c r="AN237" s="61"/>
      <c r="AO237" s="61"/>
      <c r="AP237" s="61"/>
      <c r="AQ237" s="61"/>
      <c r="AR237" s="61"/>
      <c r="AS237" s="61"/>
      <c r="AT237" s="61"/>
      <c r="AU237" s="61"/>
      <c r="AV237" s="61"/>
      <c r="AW237" s="61"/>
      <c r="AX237" s="61"/>
      <c r="AY237" s="61"/>
      <c r="AZ237" s="61"/>
      <c r="BA237" s="61"/>
      <c r="BB237" s="61"/>
      <c r="BC237" s="61"/>
      <c r="BD237" s="61"/>
      <c r="BE237" s="61"/>
      <c r="BF237" s="61"/>
      <c r="BG237" s="61"/>
      <c r="BH237" s="61"/>
      <c r="BI237" s="61"/>
      <c r="BJ237" s="61"/>
      <c r="BK237" s="61"/>
      <c r="BL237" s="61"/>
      <c r="BM237" s="61"/>
      <c r="BN237" s="61"/>
      <c r="BO237" s="61"/>
      <c r="BP237" s="61"/>
    </row>
    <row r="238" spans="6:68" x14ac:dyDescent="0.2"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  <c r="AD238" s="61"/>
      <c r="AE238" s="61"/>
      <c r="AF238" s="61"/>
      <c r="AG238" s="61"/>
      <c r="AH238" s="61"/>
      <c r="AI238" s="61"/>
      <c r="AJ238" s="61"/>
      <c r="AL238" s="61"/>
      <c r="AM238" s="61"/>
      <c r="AN238" s="61"/>
      <c r="AO238" s="61"/>
      <c r="AP238" s="61"/>
      <c r="AQ238" s="61"/>
      <c r="AR238" s="61"/>
      <c r="AS238" s="61"/>
      <c r="AT238" s="61"/>
      <c r="AU238" s="61"/>
      <c r="AV238" s="61"/>
      <c r="AW238" s="61"/>
      <c r="AX238" s="61"/>
      <c r="AY238" s="61"/>
      <c r="AZ238" s="61"/>
      <c r="BA238" s="61"/>
      <c r="BB238" s="61"/>
      <c r="BC238" s="61"/>
      <c r="BD238" s="61"/>
      <c r="BE238" s="61"/>
      <c r="BF238" s="61"/>
      <c r="BG238" s="61"/>
      <c r="BH238" s="61"/>
      <c r="BI238" s="61"/>
      <c r="BJ238" s="61"/>
      <c r="BK238" s="61"/>
      <c r="BL238" s="61"/>
      <c r="BM238" s="61"/>
      <c r="BN238" s="61"/>
      <c r="BO238" s="61"/>
      <c r="BP238" s="61"/>
    </row>
    <row r="239" spans="6:68" x14ac:dyDescent="0.2">
      <c r="F239" s="61"/>
      <c r="G239" s="61"/>
      <c r="H239" s="61"/>
      <c r="I239" s="61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  <c r="AD239" s="61"/>
      <c r="AE239" s="61"/>
      <c r="AF239" s="61"/>
      <c r="AG239" s="61"/>
      <c r="AH239" s="61"/>
      <c r="AI239" s="61"/>
      <c r="AJ239" s="61"/>
      <c r="AL239" s="61"/>
      <c r="AM239" s="61"/>
      <c r="AN239" s="61"/>
      <c r="AO239" s="61"/>
      <c r="AP239" s="61"/>
      <c r="AQ239" s="61"/>
      <c r="AR239" s="61"/>
      <c r="AS239" s="61"/>
      <c r="AT239" s="61"/>
      <c r="AU239" s="61"/>
      <c r="AV239" s="61"/>
      <c r="AW239" s="61"/>
      <c r="AX239" s="61"/>
      <c r="AY239" s="61"/>
      <c r="AZ239" s="61"/>
      <c r="BA239" s="61"/>
      <c r="BB239" s="61"/>
      <c r="BC239" s="61"/>
      <c r="BD239" s="61"/>
      <c r="BE239" s="61"/>
      <c r="BF239" s="61"/>
      <c r="BG239" s="61"/>
      <c r="BH239" s="61"/>
      <c r="BI239" s="61"/>
      <c r="BJ239" s="61"/>
      <c r="BK239" s="61"/>
      <c r="BL239" s="61"/>
      <c r="BM239" s="61"/>
      <c r="BN239" s="61"/>
      <c r="BO239" s="61"/>
      <c r="BP239" s="61"/>
    </row>
    <row r="240" spans="6:68" x14ac:dyDescent="0.2">
      <c r="F240" s="61"/>
      <c r="G240" s="61"/>
      <c r="H240" s="61"/>
      <c r="I240" s="61"/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  <c r="AC240" s="61"/>
      <c r="AD240" s="61"/>
      <c r="AE240" s="61"/>
      <c r="AF240" s="61"/>
      <c r="AG240" s="61"/>
      <c r="AH240" s="61"/>
      <c r="AI240" s="61"/>
      <c r="AJ240" s="61"/>
      <c r="AL240" s="61"/>
      <c r="AM240" s="61"/>
      <c r="AN240" s="61"/>
      <c r="AO240" s="61"/>
      <c r="AP240" s="61"/>
      <c r="AQ240" s="61"/>
      <c r="AR240" s="61"/>
      <c r="AS240" s="61"/>
      <c r="AT240" s="61"/>
      <c r="AU240" s="61"/>
      <c r="AV240" s="61"/>
      <c r="AW240" s="61"/>
      <c r="AX240" s="61"/>
      <c r="AY240" s="61"/>
      <c r="AZ240" s="61"/>
      <c r="BA240" s="61"/>
      <c r="BB240" s="61"/>
      <c r="BC240" s="61"/>
      <c r="BD240" s="61"/>
      <c r="BE240" s="61"/>
      <c r="BF240" s="61"/>
      <c r="BG240" s="61"/>
      <c r="BH240" s="61"/>
      <c r="BI240" s="61"/>
      <c r="BJ240" s="61"/>
      <c r="BK240" s="61"/>
      <c r="BL240" s="61"/>
      <c r="BM240" s="61"/>
      <c r="BN240" s="61"/>
      <c r="BO240" s="61"/>
      <c r="BP240" s="61"/>
    </row>
    <row r="241" spans="6:68" x14ac:dyDescent="0.2">
      <c r="F241" s="61"/>
      <c r="G241" s="61"/>
      <c r="H241" s="61"/>
      <c r="I241" s="61"/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  <c r="AD241" s="61"/>
      <c r="AE241" s="61"/>
      <c r="AF241" s="61"/>
      <c r="AG241" s="61"/>
      <c r="AH241" s="61"/>
      <c r="AI241" s="61"/>
      <c r="AJ241" s="61"/>
      <c r="AL241" s="61"/>
      <c r="AM241" s="61"/>
      <c r="AN241" s="61"/>
      <c r="AO241" s="61"/>
      <c r="AP241" s="61"/>
      <c r="AQ241" s="61"/>
      <c r="AR241" s="61"/>
      <c r="AS241" s="61"/>
      <c r="AT241" s="61"/>
      <c r="AU241" s="61"/>
      <c r="AV241" s="61"/>
      <c r="AW241" s="61"/>
      <c r="AX241" s="61"/>
      <c r="AY241" s="61"/>
      <c r="AZ241" s="61"/>
      <c r="BA241" s="61"/>
      <c r="BB241" s="61"/>
      <c r="BC241" s="61"/>
      <c r="BD241" s="61"/>
      <c r="BE241" s="61"/>
      <c r="BF241" s="61"/>
      <c r="BG241" s="61"/>
      <c r="BH241" s="61"/>
      <c r="BI241" s="61"/>
      <c r="BJ241" s="61"/>
      <c r="BK241" s="61"/>
      <c r="BL241" s="61"/>
      <c r="BM241" s="61"/>
      <c r="BN241" s="61"/>
      <c r="BO241" s="61"/>
      <c r="BP241" s="61"/>
    </row>
    <row r="242" spans="6:68" x14ac:dyDescent="0.2">
      <c r="F242" s="61"/>
      <c r="G242" s="61"/>
      <c r="H242" s="61"/>
      <c r="I242" s="61"/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  <c r="AD242" s="61"/>
      <c r="AE242" s="61"/>
      <c r="AF242" s="61"/>
      <c r="AG242" s="61"/>
      <c r="AH242" s="61"/>
      <c r="AI242" s="61"/>
      <c r="AJ242" s="61"/>
      <c r="AL242" s="61"/>
      <c r="AM242" s="61"/>
      <c r="AN242" s="61"/>
      <c r="AO242" s="61"/>
      <c r="AP242" s="61"/>
      <c r="AQ242" s="61"/>
      <c r="AR242" s="61"/>
      <c r="AS242" s="61"/>
      <c r="AT242" s="61"/>
      <c r="AU242" s="61"/>
      <c r="AV242" s="61"/>
      <c r="AW242" s="61"/>
      <c r="AX242" s="61"/>
      <c r="AY242" s="61"/>
      <c r="AZ242" s="61"/>
      <c r="BA242" s="61"/>
      <c r="BB242" s="61"/>
      <c r="BC242" s="61"/>
      <c r="BD242" s="61"/>
      <c r="BE242" s="61"/>
      <c r="BF242" s="61"/>
      <c r="BG242" s="61"/>
      <c r="BH242" s="61"/>
      <c r="BI242" s="61"/>
      <c r="BJ242" s="61"/>
      <c r="BK242" s="61"/>
      <c r="BL242" s="61"/>
      <c r="BM242" s="61"/>
      <c r="BN242" s="61"/>
      <c r="BO242" s="61"/>
      <c r="BP242" s="61"/>
    </row>
    <row r="243" spans="6:68" x14ac:dyDescent="0.2">
      <c r="F243" s="61"/>
      <c r="G243" s="61"/>
      <c r="H243" s="61"/>
      <c r="I243" s="61"/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  <c r="AD243" s="61"/>
      <c r="AE243" s="61"/>
      <c r="AF243" s="61"/>
      <c r="AG243" s="61"/>
      <c r="AH243" s="61"/>
      <c r="AI243" s="61"/>
      <c r="AJ243" s="61"/>
      <c r="AL243" s="61"/>
      <c r="AM243" s="61"/>
      <c r="AN243" s="61"/>
      <c r="AO243" s="61"/>
      <c r="AP243" s="61"/>
      <c r="AQ243" s="61"/>
      <c r="AR243" s="61"/>
      <c r="AS243" s="61"/>
      <c r="AT243" s="61"/>
      <c r="AU243" s="61"/>
      <c r="AV243" s="61"/>
      <c r="AW243" s="61"/>
      <c r="AX243" s="61"/>
      <c r="AY243" s="61"/>
      <c r="AZ243" s="61"/>
      <c r="BA243" s="61"/>
      <c r="BB243" s="61"/>
      <c r="BC243" s="61"/>
      <c r="BD243" s="61"/>
      <c r="BE243" s="61"/>
      <c r="BF243" s="61"/>
      <c r="BG243" s="61"/>
      <c r="BH243" s="61"/>
      <c r="BI243" s="61"/>
      <c r="BJ243" s="61"/>
      <c r="BK243" s="61"/>
      <c r="BL243" s="61"/>
      <c r="BM243" s="61"/>
      <c r="BN243" s="61"/>
      <c r="BO243" s="61"/>
      <c r="BP243" s="61"/>
    </row>
    <row r="244" spans="6:68" x14ac:dyDescent="0.2">
      <c r="F244" s="61"/>
      <c r="G244" s="61"/>
      <c r="H244" s="61"/>
      <c r="I244" s="61"/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  <c r="AD244" s="61"/>
      <c r="AE244" s="61"/>
      <c r="AF244" s="61"/>
      <c r="AG244" s="61"/>
      <c r="AH244" s="61"/>
      <c r="AI244" s="61"/>
      <c r="AJ244" s="61"/>
      <c r="AL244" s="61"/>
      <c r="AM244" s="61"/>
      <c r="AN244" s="61"/>
      <c r="AO244" s="61"/>
      <c r="AP244" s="61"/>
      <c r="AQ244" s="61"/>
      <c r="AR244" s="61"/>
      <c r="AS244" s="61"/>
      <c r="AT244" s="61"/>
      <c r="AU244" s="61"/>
      <c r="AV244" s="61"/>
      <c r="AW244" s="61"/>
      <c r="AX244" s="61"/>
      <c r="AY244" s="61"/>
      <c r="AZ244" s="61"/>
      <c r="BA244" s="61"/>
      <c r="BB244" s="61"/>
      <c r="BC244" s="61"/>
      <c r="BD244" s="61"/>
      <c r="BE244" s="61"/>
      <c r="BF244" s="61"/>
      <c r="BG244" s="61"/>
      <c r="BH244" s="61"/>
      <c r="BI244" s="61"/>
      <c r="BJ244" s="61"/>
      <c r="BK244" s="61"/>
      <c r="BL244" s="61"/>
      <c r="BM244" s="61"/>
      <c r="BN244" s="61"/>
      <c r="BO244" s="61"/>
      <c r="BP244" s="61"/>
    </row>
    <row r="245" spans="6:68" x14ac:dyDescent="0.2">
      <c r="F245" s="61"/>
      <c r="G245" s="61"/>
      <c r="H245" s="61"/>
      <c r="I245" s="61"/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61"/>
      <c r="AE245" s="61"/>
      <c r="AF245" s="61"/>
      <c r="AG245" s="61"/>
      <c r="AH245" s="61"/>
      <c r="AI245" s="61"/>
      <c r="AJ245" s="61"/>
      <c r="AL245" s="61"/>
      <c r="AM245" s="61"/>
      <c r="AN245" s="61"/>
      <c r="AO245" s="61"/>
      <c r="AP245" s="61"/>
      <c r="AQ245" s="61"/>
      <c r="AR245" s="61"/>
      <c r="AS245" s="61"/>
      <c r="AT245" s="61"/>
      <c r="AU245" s="61"/>
      <c r="AV245" s="61"/>
      <c r="AW245" s="61"/>
      <c r="AX245" s="61"/>
      <c r="AY245" s="61"/>
      <c r="AZ245" s="61"/>
      <c r="BA245" s="61"/>
      <c r="BB245" s="61"/>
      <c r="BC245" s="61"/>
      <c r="BD245" s="61"/>
      <c r="BE245" s="61"/>
      <c r="BF245" s="61"/>
      <c r="BG245" s="61"/>
      <c r="BH245" s="61"/>
      <c r="BI245" s="61"/>
      <c r="BJ245" s="61"/>
      <c r="BK245" s="61"/>
      <c r="BL245" s="61"/>
      <c r="BM245" s="61"/>
      <c r="BN245" s="61"/>
      <c r="BO245" s="61"/>
      <c r="BP245" s="61"/>
    </row>
    <row r="246" spans="6:68" x14ac:dyDescent="0.2">
      <c r="F246" s="61"/>
      <c r="G246" s="61"/>
      <c r="H246" s="61"/>
      <c r="I246" s="61"/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  <c r="AC246" s="61"/>
      <c r="AD246" s="61"/>
      <c r="AE246" s="61"/>
      <c r="AF246" s="61"/>
      <c r="AG246" s="61"/>
      <c r="AH246" s="61"/>
      <c r="AI246" s="61"/>
      <c r="AJ246" s="61"/>
      <c r="AL246" s="61"/>
      <c r="AM246" s="61"/>
      <c r="AN246" s="61"/>
      <c r="AO246" s="61"/>
      <c r="AP246" s="61"/>
      <c r="AQ246" s="61"/>
      <c r="AR246" s="61"/>
      <c r="AS246" s="61"/>
      <c r="AT246" s="61"/>
      <c r="AU246" s="61"/>
      <c r="AV246" s="61"/>
      <c r="AW246" s="61"/>
      <c r="AX246" s="61"/>
      <c r="AY246" s="61"/>
      <c r="AZ246" s="61"/>
      <c r="BA246" s="61"/>
      <c r="BB246" s="61"/>
      <c r="BC246" s="61"/>
      <c r="BD246" s="61"/>
      <c r="BE246" s="61"/>
      <c r="BF246" s="61"/>
      <c r="BG246" s="61"/>
      <c r="BH246" s="61"/>
      <c r="BI246" s="61"/>
      <c r="BJ246" s="61"/>
      <c r="BK246" s="61"/>
      <c r="BL246" s="61"/>
      <c r="BM246" s="61"/>
      <c r="BN246" s="61"/>
      <c r="BO246" s="61"/>
      <c r="BP246" s="61"/>
    </row>
    <row r="247" spans="6:68" x14ac:dyDescent="0.2">
      <c r="F247" s="61"/>
      <c r="G247" s="61"/>
      <c r="H247" s="61"/>
      <c r="I247" s="61"/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61"/>
      <c r="AE247" s="61"/>
      <c r="AF247" s="61"/>
      <c r="AG247" s="61"/>
      <c r="AH247" s="61"/>
      <c r="AI247" s="61"/>
      <c r="AJ247" s="61"/>
      <c r="AL247" s="61"/>
      <c r="AM247" s="61"/>
      <c r="AN247" s="61"/>
      <c r="AO247" s="61"/>
      <c r="AP247" s="61"/>
      <c r="AQ247" s="61"/>
      <c r="AR247" s="61"/>
      <c r="AS247" s="61"/>
      <c r="AT247" s="61"/>
      <c r="AU247" s="61"/>
      <c r="AV247" s="61"/>
      <c r="AW247" s="61"/>
      <c r="AX247" s="61"/>
      <c r="AY247" s="61"/>
      <c r="AZ247" s="61"/>
      <c r="BA247" s="61"/>
      <c r="BB247" s="61"/>
      <c r="BC247" s="61"/>
      <c r="BD247" s="61"/>
      <c r="BE247" s="61"/>
      <c r="BF247" s="61"/>
      <c r="BG247" s="61"/>
      <c r="BH247" s="61"/>
      <c r="BI247" s="61"/>
      <c r="BJ247" s="61"/>
      <c r="BK247" s="61"/>
      <c r="BL247" s="61"/>
      <c r="BM247" s="61"/>
      <c r="BN247" s="61"/>
      <c r="BO247" s="61"/>
      <c r="BP247" s="61"/>
    </row>
    <row r="248" spans="6:68" x14ac:dyDescent="0.2">
      <c r="F248" s="61"/>
      <c r="G248" s="61"/>
      <c r="H248" s="61"/>
      <c r="I248" s="61"/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61"/>
      <c r="AE248" s="61"/>
      <c r="AF248" s="61"/>
      <c r="AG248" s="61"/>
      <c r="AH248" s="61"/>
      <c r="AI248" s="61"/>
      <c r="AJ248" s="61"/>
      <c r="AL248" s="61"/>
      <c r="AM248" s="61"/>
      <c r="AN248" s="61"/>
      <c r="AO248" s="61"/>
      <c r="AP248" s="61"/>
      <c r="AQ248" s="61"/>
      <c r="AR248" s="61"/>
      <c r="AS248" s="61"/>
      <c r="AT248" s="61"/>
      <c r="AU248" s="61"/>
      <c r="AV248" s="61"/>
      <c r="AW248" s="61"/>
      <c r="AX248" s="61"/>
      <c r="AY248" s="61"/>
      <c r="AZ248" s="61"/>
      <c r="BA248" s="61"/>
      <c r="BB248" s="61"/>
      <c r="BC248" s="61"/>
      <c r="BD248" s="61"/>
      <c r="BE248" s="61"/>
      <c r="BF248" s="61"/>
      <c r="BG248" s="61"/>
      <c r="BH248" s="61"/>
      <c r="BI248" s="61"/>
      <c r="BJ248" s="61"/>
      <c r="BK248" s="61"/>
      <c r="BL248" s="61"/>
      <c r="BM248" s="61"/>
      <c r="BN248" s="61"/>
      <c r="BO248" s="61"/>
      <c r="BP248" s="61"/>
    </row>
    <row r="249" spans="6:68" x14ac:dyDescent="0.2">
      <c r="F249" s="61"/>
      <c r="G249" s="61"/>
      <c r="H249" s="61"/>
      <c r="I249" s="61"/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  <c r="AC249" s="61"/>
      <c r="AD249" s="61"/>
      <c r="AE249" s="61"/>
      <c r="AF249" s="61"/>
      <c r="AG249" s="61"/>
      <c r="AH249" s="61"/>
      <c r="AI249" s="61"/>
      <c r="AJ249" s="61"/>
      <c r="AL249" s="61"/>
      <c r="AM249" s="61"/>
      <c r="AN249" s="61"/>
      <c r="AO249" s="61"/>
      <c r="AP249" s="61"/>
      <c r="AQ249" s="61"/>
      <c r="AR249" s="61"/>
      <c r="AS249" s="61"/>
      <c r="AT249" s="61"/>
      <c r="AU249" s="61"/>
      <c r="AV249" s="61"/>
      <c r="AW249" s="61"/>
      <c r="AX249" s="61"/>
      <c r="AY249" s="61"/>
      <c r="AZ249" s="61"/>
      <c r="BA249" s="61"/>
      <c r="BB249" s="61"/>
      <c r="BC249" s="61"/>
      <c r="BD249" s="61"/>
      <c r="BE249" s="61"/>
      <c r="BF249" s="61"/>
      <c r="BG249" s="61"/>
      <c r="BH249" s="61"/>
      <c r="BI249" s="61"/>
      <c r="BJ249" s="61"/>
      <c r="BK249" s="61"/>
      <c r="BL249" s="61"/>
      <c r="BM249" s="61"/>
      <c r="BN249" s="61"/>
      <c r="BO249" s="61"/>
      <c r="BP249" s="61"/>
    </row>
    <row r="250" spans="6:68" x14ac:dyDescent="0.2">
      <c r="F250" s="61"/>
      <c r="G250" s="61"/>
      <c r="H250" s="61"/>
      <c r="I250" s="61"/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61"/>
      <c r="AE250" s="61"/>
      <c r="AF250" s="61"/>
      <c r="AG250" s="61"/>
      <c r="AH250" s="61"/>
      <c r="AI250" s="61"/>
      <c r="AJ250" s="61"/>
      <c r="AL250" s="61"/>
      <c r="AM250" s="61"/>
      <c r="AN250" s="61"/>
      <c r="AO250" s="61"/>
      <c r="AP250" s="61"/>
      <c r="AQ250" s="61"/>
      <c r="AR250" s="61"/>
      <c r="AS250" s="61"/>
      <c r="AT250" s="61"/>
      <c r="AU250" s="61"/>
      <c r="AV250" s="61"/>
      <c r="AW250" s="61"/>
      <c r="AX250" s="61"/>
      <c r="AY250" s="61"/>
      <c r="AZ250" s="61"/>
      <c r="BA250" s="61"/>
      <c r="BB250" s="61"/>
      <c r="BC250" s="61"/>
      <c r="BD250" s="61"/>
      <c r="BE250" s="61"/>
      <c r="BF250" s="61"/>
      <c r="BG250" s="61"/>
      <c r="BH250" s="61"/>
      <c r="BI250" s="61"/>
      <c r="BJ250" s="61"/>
      <c r="BK250" s="61"/>
      <c r="BL250" s="61"/>
      <c r="BM250" s="61"/>
      <c r="BN250" s="61"/>
      <c r="BO250" s="61"/>
      <c r="BP250" s="61"/>
    </row>
    <row r="251" spans="6:68" x14ac:dyDescent="0.2">
      <c r="F251" s="61"/>
      <c r="G251" s="61"/>
      <c r="H251" s="61"/>
      <c r="I251" s="61"/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61"/>
      <c r="AE251" s="61"/>
      <c r="AF251" s="61"/>
      <c r="AG251" s="61"/>
      <c r="AH251" s="61"/>
      <c r="AI251" s="61"/>
      <c r="AJ251" s="61"/>
      <c r="AL251" s="61"/>
      <c r="AM251" s="61"/>
      <c r="AN251" s="61"/>
      <c r="AO251" s="61"/>
      <c r="AP251" s="61"/>
      <c r="AQ251" s="61"/>
      <c r="AR251" s="61"/>
      <c r="AS251" s="61"/>
      <c r="AT251" s="61"/>
      <c r="AU251" s="61"/>
      <c r="AV251" s="61"/>
      <c r="AW251" s="61"/>
      <c r="AX251" s="61"/>
      <c r="AY251" s="61"/>
      <c r="AZ251" s="61"/>
      <c r="BA251" s="61"/>
      <c r="BB251" s="61"/>
      <c r="BC251" s="61"/>
      <c r="BD251" s="61"/>
      <c r="BE251" s="61"/>
      <c r="BF251" s="61"/>
      <c r="BG251" s="61"/>
      <c r="BH251" s="61"/>
      <c r="BI251" s="61"/>
      <c r="BJ251" s="61"/>
      <c r="BK251" s="61"/>
      <c r="BL251" s="61"/>
      <c r="BM251" s="61"/>
      <c r="BN251" s="61"/>
      <c r="BO251" s="61"/>
      <c r="BP251" s="61"/>
    </row>
    <row r="252" spans="6:68" x14ac:dyDescent="0.2">
      <c r="F252" s="61"/>
      <c r="G252" s="61"/>
      <c r="H252" s="61"/>
      <c r="I252" s="61"/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61"/>
      <c r="AE252" s="61"/>
      <c r="AF252" s="61"/>
      <c r="AG252" s="61"/>
      <c r="AH252" s="61"/>
      <c r="AI252" s="61"/>
      <c r="AJ252" s="61"/>
      <c r="AL252" s="61"/>
      <c r="AM252" s="61"/>
      <c r="AN252" s="61"/>
      <c r="AO252" s="61"/>
      <c r="AP252" s="61"/>
      <c r="AQ252" s="61"/>
      <c r="AR252" s="61"/>
      <c r="AS252" s="61"/>
      <c r="AT252" s="61"/>
      <c r="AU252" s="61"/>
      <c r="AV252" s="61"/>
      <c r="AW252" s="61"/>
      <c r="AX252" s="61"/>
      <c r="AY252" s="61"/>
      <c r="AZ252" s="61"/>
      <c r="BA252" s="61"/>
      <c r="BB252" s="61"/>
      <c r="BC252" s="61"/>
      <c r="BD252" s="61"/>
      <c r="BE252" s="61"/>
      <c r="BF252" s="61"/>
      <c r="BG252" s="61"/>
      <c r="BH252" s="61"/>
      <c r="BI252" s="61"/>
      <c r="BJ252" s="61"/>
      <c r="BK252" s="61"/>
      <c r="BL252" s="61"/>
      <c r="BM252" s="61"/>
      <c r="BN252" s="61"/>
      <c r="BO252" s="61"/>
      <c r="BP252" s="61"/>
    </row>
    <row r="253" spans="6:68" x14ac:dyDescent="0.2">
      <c r="F253" s="61"/>
      <c r="G253" s="61"/>
      <c r="H253" s="61"/>
      <c r="I253" s="61"/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  <c r="AD253" s="61"/>
      <c r="AE253" s="61"/>
      <c r="AF253" s="61"/>
      <c r="AG253" s="61"/>
      <c r="AH253" s="61"/>
      <c r="AI253" s="61"/>
      <c r="AJ253" s="61"/>
      <c r="AL253" s="61"/>
      <c r="AM253" s="61"/>
      <c r="AN253" s="61"/>
      <c r="AO253" s="61"/>
      <c r="AP253" s="61"/>
      <c r="AQ253" s="61"/>
      <c r="AR253" s="61"/>
      <c r="AS253" s="61"/>
      <c r="AT253" s="61"/>
      <c r="AU253" s="61"/>
      <c r="AV253" s="61"/>
      <c r="AW253" s="61"/>
      <c r="AX253" s="61"/>
      <c r="AY253" s="61"/>
      <c r="AZ253" s="61"/>
      <c r="BA253" s="61"/>
      <c r="BB253" s="61"/>
      <c r="BC253" s="61"/>
      <c r="BD253" s="61"/>
      <c r="BE253" s="61"/>
      <c r="BF253" s="61"/>
      <c r="BG253" s="61"/>
      <c r="BH253" s="61"/>
      <c r="BI253" s="61"/>
      <c r="BJ253" s="61"/>
      <c r="BK253" s="61"/>
      <c r="BL253" s="61"/>
      <c r="BM253" s="61"/>
      <c r="BN253" s="61"/>
      <c r="BO253" s="61"/>
      <c r="BP253" s="61"/>
    </row>
    <row r="254" spans="6:68" x14ac:dyDescent="0.2">
      <c r="F254" s="61"/>
      <c r="G254" s="61"/>
      <c r="H254" s="61"/>
      <c r="I254" s="61"/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  <c r="AD254" s="61"/>
      <c r="AE254" s="61"/>
      <c r="AF254" s="61"/>
      <c r="AG254" s="61"/>
      <c r="AH254" s="61"/>
      <c r="AI254" s="61"/>
      <c r="AJ254" s="61"/>
      <c r="AL254" s="61"/>
      <c r="AM254" s="61"/>
      <c r="AN254" s="61"/>
      <c r="AO254" s="61"/>
      <c r="AP254" s="61"/>
      <c r="AQ254" s="61"/>
      <c r="AR254" s="61"/>
      <c r="AS254" s="61"/>
      <c r="AT254" s="61"/>
      <c r="AU254" s="61"/>
      <c r="AV254" s="61"/>
      <c r="AW254" s="61"/>
      <c r="AX254" s="61"/>
      <c r="AY254" s="61"/>
      <c r="AZ254" s="61"/>
      <c r="BA254" s="61"/>
      <c r="BB254" s="61"/>
      <c r="BC254" s="61"/>
      <c r="BD254" s="61"/>
      <c r="BE254" s="61"/>
      <c r="BF254" s="61"/>
      <c r="BG254" s="61"/>
      <c r="BH254" s="61"/>
      <c r="BI254" s="61"/>
      <c r="BJ254" s="61"/>
      <c r="BK254" s="61"/>
      <c r="BL254" s="61"/>
      <c r="BM254" s="61"/>
      <c r="BN254" s="61"/>
      <c r="BO254" s="61"/>
      <c r="BP254" s="61"/>
    </row>
    <row r="255" spans="6:68" x14ac:dyDescent="0.2">
      <c r="F255" s="61"/>
      <c r="G255" s="61"/>
      <c r="H255" s="61"/>
      <c r="I255" s="61"/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  <c r="AD255" s="61"/>
      <c r="AE255" s="61"/>
      <c r="AF255" s="61"/>
      <c r="AG255" s="61"/>
      <c r="AH255" s="61"/>
      <c r="AI255" s="61"/>
      <c r="AJ255" s="61"/>
      <c r="AL255" s="61"/>
      <c r="AM255" s="61"/>
      <c r="AN255" s="61"/>
      <c r="AO255" s="61"/>
      <c r="AP255" s="61"/>
      <c r="AQ255" s="61"/>
      <c r="AR255" s="61"/>
      <c r="AS255" s="61"/>
      <c r="AT255" s="61"/>
      <c r="AU255" s="61"/>
      <c r="AV255" s="61"/>
      <c r="AW255" s="61"/>
      <c r="AX255" s="61"/>
      <c r="AY255" s="61"/>
      <c r="AZ255" s="61"/>
      <c r="BA255" s="61"/>
      <c r="BB255" s="61"/>
      <c r="BC255" s="61"/>
      <c r="BD255" s="61"/>
      <c r="BE255" s="61"/>
      <c r="BF255" s="61"/>
      <c r="BG255" s="61"/>
      <c r="BH255" s="61"/>
      <c r="BI255" s="61"/>
      <c r="BJ255" s="61"/>
      <c r="BK255" s="61"/>
      <c r="BL255" s="61"/>
      <c r="BM255" s="61"/>
      <c r="BN255" s="61"/>
      <c r="BO255" s="61"/>
      <c r="BP255" s="61"/>
    </row>
    <row r="256" spans="6:68" x14ac:dyDescent="0.2">
      <c r="F256" s="61"/>
      <c r="G256" s="61"/>
      <c r="H256" s="61"/>
      <c r="I256" s="61"/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  <c r="AE256" s="61"/>
      <c r="AF256" s="61"/>
      <c r="AG256" s="61"/>
      <c r="AH256" s="61"/>
      <c r="AI256" s="61"/>
      <c r="AJ256" s="61"/>
      <c r="AL256" s="61"/>
      <c r="AM256" s="61"/>
      <c r="AN256" s="61"/>
      <c r="AO256" s="61"/>
      <c r="AP256" s="61"/>
      <c r="AQ256" s="61"/>
      <c r="AR256" s="61"/>
      <c r="AS256" s="61"/>
      <c r="AT256" s="61"/>
      <c r="AU256" s="61"/>
      <c r="AV256" s="61"/>
      <c r="AW256" s="61"/>
      <c r="AX256" s="61"/>
      <c r="AY256" s="61"/>
      <c r="AZ256" s="61"/>
      <c r="BA256" s="61"/>
      <c r="BB256" s="61"/>
      <c r="BC256" s="61"/>
      <c r="BD256" s="61"/>
      <c r="BE256" s="61"/>
      <c r="BF256" s="61"/>
      <c r="BG256" s="61"/>
      <c r="BH256" s="61"/>
      <c r="BI256" s="61"/>
      <c r="BJ256" s="61"/>
      <c r="BK256" s="61"/>
      <c r="BL256" s="61"/>
      <c r="BM256" s="61"/>
      <c r="BN256" s="61"/>
      <c r="BO256" s="61"/>
      <c r="BP256" s="61"/>
    </row>
    <row r="257" spans="6:68" x14ac:dyDescent="0.2">
      <c r="F257" s="61"/>
      <c r="G257" s="61"/>
      <c r="H257" s="61"/>
      <c r="I257" s="61"/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  <c r="AD257" s="61"/>
      <c r="AE257" s="61"/>
      <c r="AF257" s="61"/>
      <c r="AG257" s="61"/>
      <c r="AH257" s="61"/>
      <c r="AI257" s="61"/>
      <c r="AJ257" s="61"/>
      <c r="AL257" s="61"/>
      <c r="AM257" s="61"/>
      <c r="AN257" s="61"/>
      <c r="AO257" s="61"/>
      <c r="AP257" s="61"/>
      <c r="AQ257" s="61"/>
      <c r="AR257" s="61"/>
      <c r="AS257" s="61"/>
      <c r="AT257" s="61"/>
      <c r="AU257" s="61"/>
      <c r="AV257" s="61"/>
      <c r="AW257" s="61"/>
      <c r="AX257" s="61"/>
      <c r="AY257" s="61"/>
      <c r="AZ257" s="61"/>
      <c r="BA257" s="61"/>
      <c r="BB257" s="61"/>
      <c r="BC257" s="61"/>
      <c r="BD257" s="61"/>
      <c r="BE257" s="61"/>
      <c r="BF257" s="61"/>
      <c r="BG257" s="61"/>
      <c r="BH257" s="61"/>
      <c r="BI257" s="61"/>
      <c r="BJ257" s="61"/>
      <c r="BK257" s="61"/>
      <c r="BL257" s="61"/>
      <c r="BM257" s="61"/>
      <c r="BN257" s="61"/>
      <c r="BO257" s="61"/>
      <c r="BP257" s="61"/>
    </row>
    <row r="258" spans="6:68" x14ac:dyDescent="0.2">
      <c r="F258" s="61"/>
      <c r="G258" s="61"/>
      <c r="H258" s="61"/>
      <c r="I258" s="61"/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  <c r="AD258" s="61"/>
      <c r="AE258" s="61"/>
      <c r="AF258" s="61"/>
      <c r="AG258" s="61"/>
      <c r="AH258" s="61"/>
      <c r="AI258" s="61"/>
      <c r="AJ258" s="61"/>
      <c r="AL258" s="61"/>
      <c r="AM258" s="61"/>
      <c r="AN258" s="61"/>
      <c r="AO258" s="61"/>
      <c r="AP258" s="61"/>
      <c r="AQ258" s="61"/>
      <c r="AR258" s="61"/>
      <c r="AS258" s="61"/>
      <c r="AT258" s="61"/>
      <c r="AU258" s="61"/>
      <c r="AV258" s="61"/>
      <c r="AW258" s="61"/>
      <c r="AX258" s="61"/>
      <c r="AY258" s="61"/>
      <c r="AZ258" s="61"/>
      <c r="BA258" s="61"/>
      <c r="BB258" s="61"/>
      <c r="BC258" s="61"/>
      <c r="BD258" s="61"/>
      <c r="BE258" s="61"/>
      <c r="BF258" s="61"/>
      <c r="BG258" s="61"/>
      <c r="BH258" s="61"/>
      <c r="BI258" s="61"/>
      <c r="BJ258" s="61"/>
      <c r="BK258" s="61"/>
      <c r="BL258" s="61"/>
      <c r="BM258" s="61"/>
      <c r="BN258" s="61"/>
      <c r="BO258" s="61"/>
      <c r="BP258" s="61"/>
    </row>
    <row r="259" spans="6:68" x14ac:dyDescent="0.2">
      <c r="F259" s="61"/>
      <c r="G259" s="61"/>
      <c r="H259" s="61"/>
      <c r="I259" s="61"/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61"/>
      <c r="AE259" s="61"/>
      <c r="AF259" s="61"/>
      <c r="AG259" s="61"/>
      <c r="AH259" s="61"/>
      <c r="AI259" s="61"/>
      <c r="AJ259" s="61"/>
      <c r="AL259" s="61"/>
      <c r="AM259" s="61"/>
      <c r="AN259" s="61"/>
      <c r="AO259" s="61"/>
      <c r="AP259" s="61"/>
      <c r="AQ259" s="61"/>
      <c r="AR259" s="61"/>
      <c r="AS259" s="61"/>
      <c r="AT259" s="61"/>
      <c r="AU259" s="61"/>
      <c r="AV259" s="61"/>
      <c r="AW259" s="61"/>
      <c r="AX259" s="61"/>
      <c r="AY259" s="61"/>
      <c r="AZ259" s="61"/>
      <c r="BA259" s="61"/>
      <c r="BB259" s="61"/>
      <c r="BC259" s="61"/>
      <c r="BD259" s="61"/>
      <c r="BE259" s="61"/>
      <c r="BF259" s="61"/>
      <c r="BG259" s="61"/>
      <c r="BH259" s="61"/>
      <c r="BI259" s="61"/>
      <c r="BJ259" s="61"/>
      <c r="BK259" s="61"/>
      <c r="BL259" s="61"/>
      <c r="BM259" s="61"/>
      <c r="BN259" s="61"/>
      <c r="BO259" s="61"/>
      <c r="BP259" s="61"/>
    </row>
    <row r="260" spans="6:68" x14ac:dyDescent="0.2">
      <c r="F260" s="61"/>
      <c r="G260" s="61"/>
      <c r="H260" s="61"/>
      <c r="I260" s="61"/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  <c r="AD260" s="61"/>
      <c r="AE260" s="61"/>
      <c r="AF260" s="61"/>
      <c r="AG260" s="61"/>
      <c r="AH260" s="61"/>
      <c r="AI260" s="61"/>
      <c r="AJ260" s="61"/>
      <c r="AL260" s="61"/>
      <c r="AM260" s="61"/>
      <c r="AN260" s="61"/>
      <c r="AO260" s="61"/>
      <c r="AP260" s="61"/>
      <c r="AQ260" s="61"/>
      <c r="AR260" s="61"/>
      <c r="AS260" s="61"/>
      <c r="AT260" s="61"/>
      <c r="AU260" s="61"/>
      <c r="AV260" s="61"/>
      <c r="AW260" s="61"/>
      <c r="AX260" s="61"/>
      <c r="AY260" s="61"/>
      <c r="AZ260" s="61"/>
      <c r="BA260" s="61"/>
      <c r="BB260" s="61"/>
      <c r="BC260" s="61"/>
      <c r="BD260" s="61"/>
      <c r="BE260" s="61"/>
      <c r="BF260" s="61"/>
      <c r="BG260" s="61"/>
      <c r="BH260" s="61"/>
      <c r="BI260" s="61"/>
      <c r="BJ260" s="61"/>
      <c r="BK260" s="61"/>
      <c r="BL260" s="61"/>
      <c r="BM260" s="61"/>
      <c r="BN260" s="61"/>
      <c r="BO260" s="61"/>
      <c r="BP260" s="61"/>
    </row>
    <row r="261" spans="6:68" x14ac:dyDescent="0.2">
      <c r="F261" s="61"/>
      <c r="G261" s="61"/>
      <c r="H261" s="61"/>
      <c r="I261" s="61"/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  <c r="AD261" s="61"/>
      <c r="AE261" s="61"/>
      <c r="AF261" s="61"/>
      <c r="AG261" s="61"/>
      <c r="AH261" s="61"/>
      <c r="AI261" s="61"/>
      <c r="AJ261" s="61"/>
      <c r="AL261" s="61"/>
      <c r="AM261" s="61"/>
      <c r="AN261" s="61"/>
      <c r="AO261" s="61"/>
      <c r="AP261" s="61"/>
      <c r="AQ261" s="61"/>
      <c r="AR261" s="61"/>
      <c r="AS261" s="61"/>
      <c r="AT261" s="61"/>
      <c r="AU261" s="61"/>
      <c r="AV261" s="61"/>
      <c r="AW261" s="61"/>
      <c r="AX261" s="61"/>
      <c r="AY261" s="61"/>
      <c r="AZ261" s="61"/>
      <c r="BA261" s="61"/>
      <c r="BB261" s="61"/>
      <c r="BC261" s="61"/>
      <c r="BD261" s="61"/>
      <c r="BE261" s="61"/>
      <c r="BF261" s="61"/>
      <c r="BG261" s="61"/>
      <c r="BH261" s="61"/>
      <c r="BI261" s="61"/>
      <c r="BJ261" s="61"/>
      <c r="BK261" s="61"/>
      <c r="BL261" s="61"/>
      <c r="BM261" s="61"/>
      <c r="BN261" s="61"/>
      <c r="BO261" s="61"/>
      <c r="BP261" s="61"/>
    </row>
    <row r="262" spans="6:68" x14ac:dyDescent="0.2">
      <c r="F262" s="61"/>
      <c r="G262" s="61"/>
      <c r="H262" s="61"/>
      <c r="I262" s="61"/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61"/>
      <c r="AE262" s="61"/>
      <c r="AF262" s="61"/>
      <c r="AG262" s="61"/>
      <c r="AH262" s="61"/>
      <c r="AI262" s="61"/>
      <c r="AJ262" s="61"/>
      <c r="AL262" s="61"/>
      <c r="AM262" s="61"/>
      <c r="AN262" s="61"/>
      <c r="AO262" s="61"/>
      <c r="AP262" s="61"/>
      <c r="AQ262" s="61"/>
      <c r="AR262" s="61"/>
      <c r="AS262" s="61"/>
      <c r="AT262" s="61"/>
      <c r="AU262" s="61"/>
      <c r="AV262" s="61"/>
      <c r="AW262" s="61"/>
      <c r="AX262" s="61"/>
      <c r="AY262" s="61"/>
      <c r="AZ262" s="61"/>
      <c r="BA262" s="61"/>
      <c r="BB262" s="61"/>
      <c r="BC262" s="61"/>
      <c r="BD262" s="61"/>
      <c r="BE262" s="61"/>
      <c r="BF262" s="61"/>
      <c r="BG262" s="61"/>
      <c r="BH262" s="61"/>
      <c r="BI262" s="61"/>
      <c r="BJ262" s="61"/>
      <c r="BK262" s="61"/>
      <c r="BL262" s="61"/>
      <c r="BM262" s="61"/>
      <c r="BN262" s="61"/>
      <c r="BO262" s="61"/>
      <c r="BP262" s="61"/>
    </row>
    <row r="263" spans="6:68" x14ac:dyDescent="0.2">
      <c r="F263" s="61"/>
      <c r="G263" s="61"/>
      <c r="H263" s="61"/>
      <c r="I263" s="61"/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  <c r="AA263" s="61"/>
      <c r="AB263" s="61"/>
      <c r="AC263" s="61"/>
      <c r="AD263" s="61"/>
      <c r="AE263" s="61"/>
      <c r="AF263" s="61"/>
      <c r="AG263" s="61"/>
      <c r="AH263" s="61"/>
      <c r="AI263" s="61"/>
      <c r="AJ263" s="61"/>
      <c r="AL263" s="61"/>
      <c r="AM263" s="61"/>
      <c r="AN263" s="61"/>
      <c r="AO263" s="61"/>
      <c r="AP263" s="61"/>
      <c r="AQ263" s="61"/>
      <c r="AR263" s="61"/>
      <c r="AS263" s="61"/>
      <c r="AT263" s="61"/>
      <c r="AU263" s="61"/>
      <c r="AV263" s="61"/>
      <c r="AW263" s="61"/>
      <c r="AX263" s="61"/>
      <c r="AY263" s="61"/>
      <c r="AZ263" s="61"/>
      <c r="BA263" s="61"/>
      <c r="BB263" s="61"/>
      <c r="BC263" s="61"/>
      <c r="BD263" s="61"/>
      <c r="BE263" s="61"/>
      <c r="BF263" s="61"/>
      <c r="BG263" s="61"/>
      <c r="BH263" s="61"/>
      <c r="BI263" s="61"/>
      <c r="BJ263" s="61"/>
      <c r="BK263" s="61"/>
      <c r="BL263" s="61"/>
      <c r="BM263" s="61"/>
      <c r="BN263" s="61"/>
      <c r="BO263" s="61"/>
      <c r="BP263" s="61"/>
    </row>
    <row r="264" spans="6:68" x14ac:dyDescent="0.2">
      <c r="F264" s="61"/>
      <c r="G264" s="61"/>
      <c r="H264" s="61"/>
      <c r="I264" s="61"/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61"/>
      <c r="AB264" s="61"/>
      <c r="AC264" s="61"/>
      <c r="AD264" s="61"/>
      <c r="AE264" s="61"/>
      <c r="AF264" s="61"/>
      <c r="AG264" s="61"/>
      <c r="AH264" s="61"/>
      <c r="AI264" s="61"/>
      <c r="AJ264" s="61"/>
      <c r="AL264" s="61"/>
      <c r="AM264" s="61"/>
      <c r="AN264" s="61"/>
      <c r="AO264" s="61"/>
      <c r="AP264" s="61"/>
      <c r="AQ264" s="61"/>
      <c r="AR264" s="61"/>
      <c r="AS264" s="61"/>
      <c r="AT264" s="61"/>
      <c r="AU264" s="61"/>
      <c r="AV264" s="61"/>
      <c r="AW264" s="61"/>
      <c r="AX264" s="61"/>
      <c r="AY264" s="61"/>
      <c r="AZ264" s="61"/>
      <c r="BA264" s="61"/>
      <c r="BB264" s="61"/>
      <c r="BC264" s="61"/>
      <c r="BD264" s="61"/>
      <c r="BE264" s="61"/>
      <c r="BF264" s="61"/>
      <c r="BG264" s="61"/>
      <c r="BH264" s="61"/>
      <c r="BI264" s="61"/>
      <c r="BJ264" s="61"/>
      <c r="BK264" s="61"/>
      <c r="BL264" s="61"/>
      <c r="BM264" s="61"/>
      <c r="BN264" s="61"/>
      <c r="BO264" s="61"/>
      <c r="BP264" s="61"/>
    </row>
    <row r="265" spans="6:68" x14ac:dyDescent="0.2">
      <c r="F265" s="61"/>
      <c r="G265" s="61"/>
      <c r="H265" s="61"/>
      <c r="I265" s="61"/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  <c r="AA265" s="61"/>
      <c r="AB265" s="61"/>
      <c r="AC265" s="61"/>
      <c r="AD265" s="61"/>
      <c r="AE265" s="61"/>
      <c r="AF265" s="61"/>
      <c r="AG265" s="61"/>
      <c r="AH265" s="61"/>
      <c r="AI265" s="61"/>
      <c r="AJ265" s="61"/>
      <c r="AL265" s="61"/>
      <c r="AM265" s="61"/>
      <c r="AN265" s="61"/>
      <c r="AO265" s="61"/>
      <c r="AP265" s="61"/>
      <c r="AQ265" s="61"/>
      <c r="AR265" s="61"/>
      <c r="AS265" s="61"/>
      <c r="AT265" s="61"/>
      <c r="AU265" s="61"/>
      <c r="AV265" s="61"/>
      <c r="AW265" s="61"/>
      <c r="AX265" s="61"/>
      <c r="AY265" s="61"/>
      <c r="AZ265" s="61"/>
      <c r="BA265" s="61"/>
      <c r="BB265" s="61"/>
      <c r="BC265" s="61"/>
      <c r="BD265" s="61"/>
      <c r="BE265" s="61"/>
      <c r="BF265" s="61"/>
      <c r="BG265" s="61"/>
      <c r="BH265" s="61"/>
      <c r="BI265" s="61"/>
      <c r="BJ265" s="61"/>
      <c r="BK265" s="61"/>
      <c r="BL265" s="61"/>
      <c r="BM265" s="61"/>
      <c r="BN265" s="61"/>
      <c r="BO265" s="61"/>
      <c r="BP265" s="61"/>
    </row>
    <row r="266" spans="6:68" x14ac:dyDescent="0.2">
      <c r="F266" s="61"/>
      <c r="G266" s="61"/>
      <c r="H266" s="61"/>
      <c r="I266" s="61"/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  <c r="AA266" s="61"/>
      <c r="AB266" s="61"/>
      <c r="AC266" s="61"/>
      <c r="AD266" s="61"/>
      <c r="AE266" s="61"/>
      <c r="AF266" s="61"/>
      <c r="AG266" s="61"/>
      <c r="AH266" s="61"/>
      <c r="AI266" s="61"/>
      <c r="AJ266" s="61"/>
      <c r="AL266" s="61"/>
      <c r="AM266" s="61"/>
      <c r="AN266" s="61"/>
      <c r="AO266" s="61"/>
      <c r="AP266" s="61"/>
      <c r="AQ266" s="61"/>
      <c r="AR266" s="61"/>
      <c r="AS266" s="61"/>
      <c r="AT266" s="61"/>
      <c r="AU266" s="61"/>
      <c r="AV266" s="61"/>
      <c r="AW266" s="61"/>
      <c r="AX266" s="61"/>
      <c r="AY266" s="61"/>
      <c r="AZ266" s="61"/>
      <c r="BA266" s="61"/>
      <c r="BB266" s="61"/>
      <c r="BC266" s="61"/>
      <c r="BD266" s="61"/>
      <c r="BE266" s="61"/>
      <c r="BF266" s="61"/>
      <c r="BG266" s="61"/>
      <c r="BH266" s="61"/>
      <c r="BI266" s="61"/>
      <c r="BJ266" s="61"/>
      <c r="BK266" s="61"/>
      <c r="BL266" s="61"/>
      <c r="BM266" s="61"/>
      <c r="BN266" s="61"/>
      <c r="BO266" s="61"/>
      <c r="BP266" s="61"/>
    </row>
    <row r="267" spans="6:68" x14ac:dyDescent="0.2">
      <c r="F267" s="61"/>
      <c r="G267" s="61"/>
      <c r="H267" s="61"/>
      <c r="I267" s="61"/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  <c r="AA267" s="61"/>
      <c r="AB267" s="61"/>
      <c r="AC267" s="61"/>
      <c r="AD267" s="61"/>
      <c r="AE267" s="61"/>
      <c r="AF267" s="61"/>
      <c r="AG267" s="61"/>
      <c r="AH267" s="61"/>
      <c r="AI267" s="61"/>
      <c r="AJ267" s="61"/>
      <c r="AL267" s="61"/>
      <c r="AM267" s="61"/>
      <c r="AN267" s="61"/>
      <c r="AO267" s="61"/>
      <c r="AP267" s="61"/>
      <c r="AQ267" s="61"/>
      <c r="AR267" s="61"/>
      <c r="AS267" s="61"/>
      <c r="AT267" s="61"/>
      <c r="AU267" s="61"/>
      <c r="AV267" s="61"/>
      <c r="AW267" s="61"/>
      <c r="AX267" s="61"/>
      <c r="AY267" s="61"/>
      <c r="AZ267" s="61"/>
      <c r="BA267" s="61"/>
      <c r="BB267" s="61"/>
      <c r="BC267" s="61"/>
      <c r="BD267" s="61"/>
      <c r="BE267" s="61"/>
      <c r="BF267" s="61"/>
      <c r="BG267" s="61"/>
      <c r="BH267" s="61"/>
      <c r="BI267" s="61"/>
      <c r="BJ267" s="61"/>
      <c r="BK267" s="61"/>
      <c r="BL267" s="61"/>
      <c r="BM267" s="61"/>
      <c r="BN267" s="61"/>
      <c r="BO267" s="61"/>
      <c r="BP267" s="61"/>
    </row>
    <row r="268" spans="6:68" x14ac:dyDescent="0.2">
      <c r="F268" s="61"/>
      <c r="G268" s="61"/>
      <c r="H268" s="61"/>
      <c r="I268" s="61"/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61"/>
      <c r="AE268" s="61"/>
      <c r="AF268" s="61"/>
      <c r="AG268" s="61"/>
      <c r="AH268" s="61"/>
      <c r="AI268" s="61"/>
      <c r="AJ268" s="61"/>
      <c r="AL268" s="61"/>
      <c r="AM268" s="61"/>
      <c r="AN268" s="61"/>
      <c r="AO268" s="61"/>
      <c r="AP268" s="61"/>
      <c r="AQ268" s="61"/>
      <c r="AR268" s="61"/>
      <c r="AS268" s="61"/>
      <c r="AT268" s="61"/>
      <c r="AU268" s="61"/>
      <c r="AV268" s="61"/>
      <c r="AW268" s="61"/>
      <c r="AX268" s="61"/>
      <c r="AY268" s="61"/>
      <c r="AZ268" s="61"/>
      <c r="BA268" s="61"/>
      <c r="BB268" s="61"/>
      <c r="BC268" s="61"/>
      <c r="BD268" s="61"/>
      <c r="BE268" s="61"/>
      <c r="BF268" s="61"/>
      <c r="BG268" s="61"/>
      <c r="BH268" s="61"/>
      <c r="BI268" s="61"/>
      <c r="BJ268" s="61"/>
      <c r="BK268" s="61"/>
      <c r="BL268" s="61"/>
      <c r="BM268" s="61"/>
      <c r="BN268" s="61"/>
      <c r="BO268" s="61"/>
      <c r="BP268" s="61"/>
    </row>
    <row r="269" spans="6:68" x14ac:dyDescent="0.2">
      <c r="F269" s="61"/>
      <c r="G269" s="61"/>
      <c r="H269" s="61"/>
      <c r="I269" s="61"/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61"/>
      <c r="AE269" s="61"/>
      <c r="AF269" s="61"/>
      <c r="AG269" s="61"/>
      <c r="AH269" s="61"/>
      <c r="AI269" s="61"/>
      <c r="AJ269" s="61"/>
      <c r="AL269" s="61"/>
      <c r="AM269" s="61"/>
      <c r="AN269" s="61"/>
      <c r="AO269" s="61"/>
      <c r="AP269" s="61"/>
      <c r="AQ269" s="61"/>
      <c r="AR269" s="61"/>
      <c r="AS269" s="61"/>
      <c r="AT269" s="61"/>
      <c r="AU269" s="61"/>
      <c r="AV269" s="61"/>
      <c r="AW269" s="61"/>
      <c r="AX269" s="61"/>
      <c r="AY269" s="61"/>
      <c r="AZ269" s="61"/>
      <c r="BA269" s="61"/>
      <c r="BB269" s="61"/>
      <c r="BC269" s="61"/>
      <c r="BD269" s="61"/>
      <c r="BE269" s="61"/>
      <c r="BF269" s="61"/>
      <c r="BG269" s="61"/>
      <c r="BH269" s="61"/>
      <c r="BI269" s="61"/>
      <c r="BJ269" s="61"/>
      <c r="BK269" s="61"/>
      <c r="BL269" s="61"/>
      <c r="BM269" s="61"/>
      <c r="BN269" s="61"/>
      <c r="BO269" s="61"/>
      <c r="BP269" s="61"/>
    </row>
    <row r="270" spans="6:68" x14ac:dyDescent="0.2">
      <c r="F270" s="61"/>
      <c r="G270" s="61"/>
      <c r="H270" s="61"/>
      <c r="I270" s="61"/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  <c r="AC270" s="61"/>
      <c r="AD270" s="61"/>
      <c r="AE270" s="61"/>
      <c r="AF270" s="61"/>
      <c r="AG270" s="61"/>
      <c r="AH270" s="61"/>
      <c r="AI270" s="61"/>
      <c r="AJ270" s="61"/>
      <c r="AL270" s="61"/>
      <c r="AM270" s="61"/>
      <c r="AN270" s="61"/>
      <c r="AO270" s="61"/>
      <c r="AP270" s="61"/>
      <c r="AQ270" s="61"/>
      <c r="AR270" s="61"/>
      <c r="AS270" s="61"/>
      <c r="AT270" s="61"/>
      <c r="AU270" s="61"/>
      <c r="AV270" s="61"/>
      <c r="AW270" s="61"/>
      <c r="AX270" s="61"/>
      <c r="AY270" s="61"/>
      <c r="AZ270" s="61"/>
      <c r="BA270" s="61"/>
      <c r="BB270" s="61"/>
      <c r="BC270" s="61"/>
      <c r="BD270" s="61"/>
      <c r="BE270" s="61"/>
      <c r="BF270" s="61"/>
      <c r="BG270" s="61"/>
      <c r="BH270" s="61"/>
      <c r="BI270" s="61"/>
      <c r="BJ270" s="61"/>
      <c r="BK270" s="61"/>
      <c r="BL270" s="61"/>
      <c r="BM270" s="61"/>
      <c r="BN270" s="61"/>
      <c r="BO270" s="61"/>
      <c r="BP270" s="61"/>
    </row>
    <row r="271" spans="6:68" x14ac:dyDescent="0.2">
      <c r="F271" s="61"/>
      <c r="G271" s="61"/>
      <c r="H271" s="61"/>
      <c r="I271" s="61"/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  <c r="AC271" s="61"/>
      <c r="AD271" s="61"/>
      <c r="AE271" s="61"/>
      <c r="AF271" s="61"/>
      <c r="AG271" s="61"/>
      <c r="AH271" s="61"/>
      <c r="AI271" s="61"/>
      <c r="AJ271" s="61"/>
      <c r="AL271" s="61"/>
      <c r="AM271" s="61"/>
      <c r="AN271" s="61"/>
      <c r="AO271" s="61"/>
      <c r="AP271" s="61"/>
      <c r="AQ271" s="61"/>
      <c r="AR271" s="61"/>
      <c r="AS271" s="61"/>
      <c r="AT271" s="61"/>
      <c r="AU271" s="61"/>
      <c r="AV271" s="61"/>
      <c r="AW271" s="61"/>
      <c r="AX271" s="61"/>
      <c r="AY271" s="61"/>
      <c r="AZ271" s="61"/>
      <c r="BA271" s="61"/>
      <c r="BB271" s="61"/>
      <c r="BC271" s="61"/>
      <c r="BD271" s="61"/>
      <c r="BE271" s="61"/>
      <c r="BF271" s="61"/>
      <c r="BG271" s="61"/>
      <c r="BH271" s="61"/>
      <c r="BI271" s="61"/>
      <c r="BJ271" s="61"/>
      <c r="BK271" s="61"/>
      <c r="BL271" s="61"/>
      <c r="BM271" s="61"/>
      <c r="BN271" s="61"/>
      <c r="BO271" s="61"/>
      <c r="BP271" s="61"/>
    </row>
    <row r="272" spans="6:68" x14ac:dyDescent="0.2">
      <c r="F272" s="61"/>
      <c r="G272" s="61"/>
      <c r="H272" s="61"/>
      <c r="I272" s="61"/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  <c r="AC272" s="61"/>
      <c r="AD272" s="61"/>
      <c r="AE272" s="61"/>
      <c r="AF272" s="61"/>
      <c r="AG272" s="61"/>
      <c r="AH272" s="61"/>
      <c r="AI272" s="61"/>
      <c r="AJ272" s="61"/>
      <c r="AL272" s="61"/>
      <c r="AM272" s="61"/>
      <c r="AN272" s="61"/>
      <c r="AO272" s="61"/>
      <c r="AP272" s="61"/>
      <c r="AQ272" s="61"/>
      <c r="AR272" s="61"/>
      <c r="AS272" s="61"/>
      <c r="AT272" s="61"/>
      <c r="AU272" s="61"/>
      <c r="AV272" s="61"/>
      <c r="AW272" s="61"/>
      <c r="AX272" s="61"/>
      <c r="AY272" s="61"/>
      <c r="AZ272" s="61"/>
      <c r="BA272" s="61"/>
      <c r="BB272" s="61"/>
      <c r="BC272" s="61"/>
      <c r="BD272" s="61"/>
      <c r="BE272" s="61"/>
      <c r="BF272" s="61"/>
      <c r="BG272" s="61"/>
      <c r="BH272" s="61"/>
      <c r="BI272" s="61"/>
      <c r="BJ272" s="61"/>
      <c r="BK272" s="61"/>
      <c r="BL272" s="61"/>
      <c r="BM272" s="61"/>
      <c r="BN272" s="61"/>
      <c r="BO272" s="61"/>
      <c r="BP272" s="61"/>
    </row>
    <row r="273" spans="6:68" x14ac:dyDescent="0.2">
      <c r="F273" s="61"/>
      <c r="G273" s="61"/>
      <c r="H273" s="61"/>
      <c r="I273" s="61"/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  <c r="AD273" s="61"/>
      <c r="AE273" s="61"/>
      <c r="AF273" s="61"/>
      <c r="AG273" s="61"/>
      <c r="AH273" s="61"/>
      <c r="AI273" s="61"/>
      <c r="AJ273" s="61"/>
      <c r="AL273" s="61"/>
      <c r="AM273" s="61"/>
      <c r="AN273" s="61"/>
      <c r="AO273" s="61"/>
      <c r="AP273" s="61"/>
      <c r="AQ273" s="61"/>
      <c r="AR273" s="61"/>
      <c r="AS273" s="61"/>
      <c r="AT273" s="61"/>
      <c r="AU273" s="61"/>
      <c r="AV273" s="61"/>
      <c r="AW273" s="61"/>
      <c r="AX273" s="61"/>
      <c r="AY273" s="61"/>
      <c r="AZ273" s="61"/>
      <c r="BA273" s="61"/>
      <c r="BB273" s="61"/>
      <c r="BC273" s="61"/>
      <c r="BD273" s="61"/>
      <c r="BE273" s="61"/>
      <c r="BF273" s="61"/>
      <c r="BG273" s="61"/>
      <c r="BH273" s="61"/>
      <c r="BI273" s="61"/>
      <c r="BJ273" s="61"/>
      <c r="BK273" s="61"/>
      <c r="BL273" s="61"/>
      <c r="BM273" s="61"/>
      <c r="BN273" s="61"/>
      <c r="BO273" s="61"/>
      <c r="BP273" s="61"/>
    </row>
    <row r="274" spans="6:68" x14ac:dyDescent="0.2">
      <c r="F274" s="61"/>
      <c r="G274" s="61"/>
      <c r="H274" s="61"/>
      <c r="I274" s="61"/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  <c r="AC274" s="61"/>
      <c r="AD274" s="61"/>
      <c r="AE274" s="61"/>
      <c r="AF274" s="61"/>
      <c r="AG274" s="61"/>
      <c r="AH274" s="61"/>
      <c r="AI274" s="61"/>
      <c r="AJ274" s="61"/>
      <c r="AL274" s="61"/>
      <c r="AM274" s="61"/>
      <c r="AN274" s="61"/>
      <c r="AO274" s="61"/>
      <c r="AP274" s="61"/>
      <c r="AQ274" s="61"/>
      <c r="AR274" s="61"/>
      <c r="AS274" s="61"/>
      <c r="AT274" s="61"/>
      <c r="AU274" s="61"/>
      <c r="AV274" s="61"/>
      <c r="AW274" s="61"/>
      <c r="AX274" s="61"/>
      <c r="AY274" s="61"/>
      <c r="AZ274" s="61"/>
      <c r="BA274" s="61"/>
      <c r="BB274" s="61"/>
      <c r="BC274" s="61"/>
      <c r="BD274" s="61"/>
      <c r="BE274" s="61"/>
      <c r="BF274" s="61"/>
      <c r="BG274" s="61"/>
      <c r="BH274" s="61"/>
      <c r="BI274" s="61"/>
      <c r="BJ274" s="61"/>
      <c r="BK274" s="61"/>
      <c r="BL274" s="61"/>
      <c r="BM274" s="61"/>
      <c r="BN274" s="61"/>
      <c r="BO274" s="61"/>
      <c r="BP274" s="61"/>
    </row>
    <row r="275" spans="6:68" x14ac:dyDescent="0.2">
      <c r="F275" s="61"/>
      <c r="G275" s="61"/>
      <c r="H275" s="61"/>
      <c r="I275" s="61"/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  <c r="AC275" s="61"/>
      <c r="AD275" s="61"/>
      <c r="AE275" s="61"/>
      <c r="AF275" s="61"/>
      <c r="AG275" s="61"/>
      <c r="AH275" s="61"/>
      <c r="AI275" s="61"/>
      <c r="AJ275" s="61"/>
      <c r="AL275" s="61"/>
      <c r="AM275" s="61"/>
      <c r="AN275" s="61"/>
      <c r="AO275" s="61"/>
      <c r="AP275" s="61"/>
      <c r="AQ275" s="61"/>
      <c r="AR275" s="61"/>
      <c r="AS275" s="61"/>
      <c r="AT275" s="61"/>
      <c r="AU275" s="61"/>
      <c r="AV275" s="61"/>
      <c r="AW275" s="61"/>
      <c r="AX275" s="61"/>
      <c r="AY275" s="61"/>
      <c r="AZ275" s="61"/>
      <c r="BA275" s="61"/>
      <c r="BB275" s="61"/>
      <c r="BC275" s="61"/>
      <c r="BD275" s="61"/>
      <c r="BE275" s="61"/>
      <c r="BF275" s="61"/>
      <c r="BG275" s="61"/>
      <c r="BH275" s="61"/>
      <c r="BI275" s="61"/>
      <c r="BJ275" s="61"/>
      <c r="BK275" s="61"/>
      <c r="BL275" s="61"/>
      <c r="BM275" s="61"/>
      <c r="BN275" s="61"/>
      <c r="BO275" s="61"/>
      <c r="BP275" s="61"/>
    </row>
    <row r="276" spans="6:68" x14ac:dyDescent="0.2">
      <c r="F276" s="61"/>
      <c r="G276" s="61"/>
      <c r="H276" s="61"/>
      <c r="I276" s="61"/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61"/>
      <c r="AE276" s="61"/>
      <c r="AF276" s="61"/>
      <c r="AG276" s="61"/>
      <c r="AH276" s="61"/>
      <c r="AI276" s="61"/>
      <c r="AJ276" s="61"/>
      <c r="AL276" s="61"/>
      <c r="AM276" s="61"/>
      <c r="AN276" s="61"/>
      <c r="AO276" s="61"/>
      <c r="AP276" s="61"/>
      <c r="AQ276" s="61"/>
      <c r="AR276" s="61"/>
      <c r="AS276" s="61"/>
      <c r="AT276" s="61"/>
      <c r="AU276" s="61"/>
      <c r="AV276" s="61"/>
      <c r="AW276" s="61"/>
      <c r="AX276" s="61"/>
      <c r="AY276" s="61"/>
      <c r="AZ276" s="61"/>
      <c r="BA276" s="61"/>
      <c r="BB276" s="61"/>
      <c r="BC276" s="61"/>
      <c r="BD276" s="61"/>
      <c r="BE276" s="61"/>
      <c r="BF276" s="61"/>
      <c r="BG276" s="61"/>
      <c r="BH276" s="61"/>
      <c r="BI276" s="61"/>
      <c r="BJ276" s="61"/>
      <c r="BK276" s="61"/>
      <c r="BL276" s="61"/>
      <c r="BM276" s="61"/>
      <c r="BN276" s="61"/>
      <c r="BO276" s="61"/>
      <c r="BP276" s="61"/>
    </row>
    <row r="277" spans="6:68" x14ac:dyDescent="0.2">
      <c r="F277" s="61"/>
      <c r="G277" s="61"/>
      <c r="H277" s="61"/>
      <c r="I277" s="61"/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  <c r="AD277" s="61"/>
      <c r="AE277" s="61"/>
      <c r="AF277" s="61"/>
      <c r="AG277" s="61"/>
      <c r="AH277" s="61"/>
      <c r="AI277" s="61"/>
      <c r="AJ277" s="61"/>
      <c r="AL277" s="61"/>
      <c r="AM277" s="61"/>
      <c r="AN277" s="61"/>
      <c r="AO277" s="61"/>
      <c r="AP277" s="61"/>
      <c r="AQ277" s="61"/>
      <c r="AR277" s="61"/>
      <c r="AS277" s="61"/>
      <c r="AT277" s="61"/>
      <c r="AU277" s="61"/>
      <c r="AV277" s="61"/>
      <c r="AW277" s="61"/>
      <c r="AX277" s="61"/>
      <c r="AY277" s="61"/>
      <c r="AZ277" s="61"/>
      <c r="BA277" s="61"/>
      <c r="BB277" s="61"/>
      <c r="BC277" s="61"/>
      <c r="BD277" s="61"/>
      <c r="BE277" s="61"/>
      <c r="BF277" s="61"/>
      <c r="BG277" s="61"/>
      <c r="BH277" s="61"/>
      <c r="BI277" s="61"/>
      <c r="BJ277" s="61"/>
      <c r="BK277" s="61"/>
      <c r="BL277" s="61"/>
      <c r="BM277" s="61"/>
      <c r="BN277" s="61"/>
      <c r="BO277" s="61"/>
      <c r="BP277" s="61"/>
    </row>
    <row r="278" spans="6:68" x14ac:dyDescent="0.2">
      <c r="F278" s="61"/>
      <c r="G278" s="61"/>
      <c r="H278" s="61"/>
      <c r="I278" s="61"/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  <c r="AC278" s="61"/>
      <c r="AD278" s="61"/>
      <c r="AE278" s="61"/>
      <c r="AF278" s="61"/>
      <c r="AG278" s="61"/>
      <c r="AH278" s="61"/>
      <c r="AI278" s="61"/>
      <c r="AJ278" s="61"/>
      <c r="AL278" s="61"/>
      <c r="AM278" s="61"/>
      <c r="AN278" s="61"/>
      <c r="AO278" s="61"/>
      <c r="AP278" s="61"/>
      <c r="AQ278" s="61"/>
      <c r="AR278" s="61"/>
      <c r="AS278" s="61"/>
      <c r="AT278" s="61"/>
      <c r="AU278" s="61"/>
      <c r="AV278" s="61"/>
      <c r="AW278" s="61"/>
      <c r="AX278" s="61"/>
      <c r="AY278" s="61"/>
      <c r="AZ278" s="61"/>
      <c r="BA278" s="61"/>
      <c r="BB278" s="61"/>
      <c r="BC278" s="61"/>
      <c r="BD278" s="61"/>
      <c r="BE278" s="61"/>
      <c r="BF278" s="61"/>
      <c r="BG278" s="61"/>
      <c r="BH278" s="61"/>
      <c r="BI278" s="61"/>
      <c r="BJ278" s="61"/>
      <c r="BK278" s="61"/>
      <c r="BL278" s="61"/>
      <c r="BM278" s="61"/>
      <c r="BN278" s="61"/>
      <c r="BO278" s="61"/>
      <c r="BP278" s="61"/>
    </row>
    <row r="279" spans="6:68" x14ac:dyDescent="0.2">
      <c r="F279" s="61"/>
      <c r="G279" s="61"/>
      <c r="H279" s="61"/>
      <c r="I279" s="61"/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1"/>
      <c r="AC279" s="61"/>
      <c r="AD279" s="61"/>
      <c r="AE279" s="61"/>
      <c r="AF279" s="61"/>
      <c r="AG279" s="61"/>
      <c r="AH279" s="61"/>
      <c r="AI279" s="61"/>
      <c r="AJ279" s="61"/>
      <c r="AL279" s="61"/>
      <c r="AM279" s="61"/>
      <c r="AN279" s="61"/>
      <c r="AO279" s="61"/>
      <c r="AP279" s="61"/>
      <c r="AQ279" s="61"/>
      <c r="AR279" s="61"/>
      <c r="AS279" s="61"/>
      <c r="AT279" s="61"/>
      <c r="AU279" s="61"/>
      <c r="AV279" s="61"/>
      <c r="AW279" s="61"/>
      <c r="AX279" s="61"/>
      <c r="AY279" s="61"/>
      <c r="AZ279" s="61"/>
      <c r="BA279" s="61"/>
      <c r="BB279" s="61"/>
      <c r="BC279" s="61"/>
      <c r="BD279" s="61"/>
      <c r="BE279" s="61"/>
      <c r="BF279" s="61"/>
      <c r="BG279" s="61"/>
      <c r="BH279" s="61"/>
      <c r="BI279" s="61"/>
      <c r="BJ279" s="61"/>
      <c r="BK279" s="61"/>
      <c r="BL279" s="61"/>
      <c r="BM279" s="61"/>
      <c r="BN279" s="61"/>
      <c r="BO279" s="61"/>
      <c r="BP279" s="61"/>
    </row>
    <row r="280" spans="6:68" x14ac:dyDescent="0.2">
      <c r="F280" s="61"/>
      <c r="G280" s="61"/>
      <c r="H280" s="61"/>
      <c r="I280" s="61"/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  <c r="AD280" s="61"/>
      <c r="AE280" s="61"/>
      <c r="AF280" s="61"/>
      <c r="AG280" s="61"/>
      <c r="AH280" s="61"/>
      <c r="AI280" s="61"/>
      <c r="AJ280" s="61"/>
      <c r="AL280" s="61"/>
      <c r="AM280" s="61"/>
      <c r="AN280" s="61"/>
      <c r="AO280" s="61"/>
      <c r="AP280" s="61"/>
      <c r="AQ280" s="61"/>
      <c r="AR280" s="61"/>
      <c r="AS280" s="61"/>
      <c r="AT280" s="61"/>
      <c r="AU280" s="61"/>
      <c r="AV280" s="61"/>
      <c r="AW280" s="61"/>
      <c r="AX280" s="61"/>
      <c r="AY280" s="61"/>
      <c r="AZ280" s="61"/>
      <c r="BA280" s="61"/>
      <c r="BB280" s="61"/>
      <c r="BC280" s="61"/>
      <c r="BD280" s="61"/>
      <c r="BE280" s="61"/>
      <c r="BF280" s="61"/>
      <c r="BG280" s="61"/>
      <c r="BH280" s="61"/>
      <c r="BI280" s="61"/>
      <c r="BJ280" s="61"/>
      <c r="BK280" s="61"/>
      <c r="BL280" s="61"/>
      <c r="BM280" s="61"/>
      <c r="BN280" s="61"/>
      <c r="BO280" s="61"/>
      <c r="BP280" s="61"/>
    </row>
    <row r="281" spans="6:68" x14ac:dyDescent="0.2">
      <c r="F281" s="61"/>
      <c r="G281" s="61"/>
      <c r="H281" s="61"/>
      <c r="I281" s="61"/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1"/>
      <c r="AC281" s="61"/>
      <c r="AD281" s="61"/>
      <c r="AE281" s="61"/>
      <c r="AF281" s="61"/>
      <c r="AG281" s="61"/>
      <c r="AH281" s="61"/>
      <c r="AI281" s="61"/>
      <c r="AJ281" s="61"/>
      <c r="AL281" s="61"/>
      <c r="AM281" s="61"/>
      <c r="AN281" s="61"/>
      <c r="AO281" s="61"/>
      <c r="AP281" s="61"/>
      <c r="AQ281" s="61"/>
      <c r="AR281" s="61"/>
      <c r="AS281" s="61"/>
      <c r="AT281" s="61"/>
      <c r="AU281" s="61"/>
      <c r="AV281" s="61"/>
      <c r="AW281" s="61"/>
      <c r="AX281" s="61"/>
      <c r="AY281" s="61"/>
      <c r="AZ281" s="61"/>
      <c r="BA281" s="61"/>
      <c r="BB281" s="61"/>
      <c r="BC281" s="61"/>
      <c r="BD281" s="61"/>
      <c r="BE281" s="61"/>
      <c r="BF281" s="61"/>
      <c r="BG281" s="61"/>
      <c r="BH281" s="61"/>
      <c r="BI281" s="61"/>
      <c r="BJ281" s="61"/>
      <c r="BK281" s="61"/>
      <c r="BL281" s="61"/>
      <c r="BM281" s="61"/>
      <c r="BN281" s="61"/>
      <c r="BO281" s="61"/>
      <c r="BP281" s="61"/>
    </row>
    <row r="282" spans="6:68" x14ac:dyDescent="0.2">
      <c r="F282" s="61"/>
      <c r="G282" s="61"/>
      <c r="H282" s="61"/>
      <c r="I282" s="61"/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  <c r="AC282" s="61"/>
      <c r="AD282" s="61"/>
      <c r="AE282" s="61"/>
      <c r="AF282" s="61"/>
      <c r="AG282" s="61"/>
      <c r="AH282" s="61"/>
      <c r="AI282" s="61"/>
      <c r="AJ282" s="61"/>
      <c r="AL282" s="61"/>
      <c r="AM282" s="61"/>
      <c r="AN282" s="61"/>
      <c r="AO282" s="61"/>
      <c r="AP282" s="61"/>
      <c r="AQ282" s="61"/>
      <c r="AR282" s="61"/>
      <c r="AS282" s="61"/>
      <c r="AT282" s="61"/>
      <c r="AU282" s="61"/>
      <c r="AV282" s="61"/>
      <c r="AW282" s="61"/>
      <c r="AX282" s="61"/>
      <c r="AY282" s="61"/>
      <c r="AZ282" s="61"/>
      <c r="BA282" s="61"/>
      <c r="BB282" s="61"/>
      <c r="BC282" s="61"/>
      <c r="BD282" s="61"/>
      <c r="BE282" s="61"/>
      <c r="BF282" s="61"/>
      <c r="BG282" s="61"/>
      <c r="BH282" s="61"/>
      <c r="BI282" s="61"/>
      <c r="BJ282" s="61"/>
      <c r="BK282" s="61"/>
      <c r="BL282" s="61"/>
      <c r="BM282" s="61"/>
      <c r="BN282" s="61"/>
      <c r="BO282" s="61"/>
      <c r="BP282" s="61"/>
    </row>
    <row r="283" spans="6:68" x14ac:dyDescent="0.2">
      <c r="F283" s="61"/>
      <c r="G283" s="61"/>
      <c r="H283" s="61"/>
      <c r="I283" s="61"/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  <c r="AA283" s="61"/>
      <c r="AB283" s="61"/>
      <c r="AC283" s="61"/>
      <c r="AD283" s="61"/>
      <c r="AE283" s="61"/>
      <c r="AF283" s="61"/>
      <c r="AG283" s="61"/>
      <c r="AH283" s="61"/>
      <c r="AI283" s="61"/>
      <c r="AJ283" s="61"/>
      <c r="AL283" s="61"/>
      <c r="AM283" s="61"/>
      <c r="AN283" s="61"/>
      <c r="AO283" s="61"/>
      <c r="AP283" s="61"/>
      <c r="AQ283" s="61"/>
      <c r="AR283" s="61"/>
      <c r="AS283" s="61"/>
      <c r="AT283" s="61"/>
      <c r="AU283" s="61"/>
      <c r="AV283" s="61"/>
      <c r="AW283" s="61"/>
      <c r="AX283" s="61"/>
      <c r="AY283" s="61"/>
      <c r="AZ283" s="61"/>
      <c r="BA283" s="61"/>
      <c r="BB283" s="61"/>
      <c r="BC283" s="61"/>
      <c r="BD283" s="61"/>
      <c r="BE283" s="61"/>
      <c r="BF283" s="61"/>
      <c r="BG283" s="61"/>
      <c r="BH283" s="61"/>
      <c r="BI283" s="61"/>
      <c r="BJ283" s="61"/>
      <c r="BK283" s="61"/>
      <c r="BL283" s="61"/>
      <c r="BM283" s="61"/>
      <c r="BN283" s="61"/>
      <c r="BO283" s="61"/>
      <c r="BP283" s="61"/>
    </row>
    <row r="284" spans="6:68" x14ac:dyDescent="0.2">
      <c r="F284" s="61"/>
      <c r="G284" s="61"/>
      <c r="H284" s="61"/>
      <c r="I284" s="61"/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  <c r="AA284" s="61"/>
      <c r="AB284" s="61"/>
      <c r="AC284" s="61"/>
      <c r="AD284" s="61"/>
      <c r="AE284" s="61"/>
      <c r="AF284" s="61"/>
      <c r="AG284" s="61"/>
      <c r="AH284" s="61"/>
      <c r="AI284" s="61"/>
      <c r="AJ284" s="61"/>
      <c r="AL284" s="61"/>
      <c r="AM284" s="61"/>
      <c r="AN284" s="61"/>
      <c r="AO284" s="61"/>
      <c r="AP284" s="61"/>
      <c r="AQ284" s="61"/>
      <c r="AR284" s="61"/>
      <c r="AS284" s="61"/>
      <c r="AT284" s="61"/>
      <c r="AU284" s="61"/>
      <c r="AV284" s="61"/>
      <c r="AW284" s="61"/>
      <c r="AX284" s="61"/>
      <c r="AY284" s="61"/>
      <c r="AZ284" s="61"/>
      <c r="BA284" s="61"/>
      <c r="BB284" s="61"/>
      <c r="BC284" s="61"/>
      <c r="BD284" s="61"/>
      <c r="BE284" s="61"/>
      <c r="BF284" s="61"/>
      <c r="BG284" s="61"/>
      <c r="BH284" s="61"/>
      <c r="BI284" s="61"/>
      <c r="BJ284" s="61"/>
      <c r="BK284" s="61"/>
      <c r="BL284" s="61"/>
      <c r="BM284" s="61"/>
      <c r="BN284" s="61"/>
      <c r="BO284" s="61"/>
      <c r="BP284" s="61"/>
    </row>
    <row r="285" spans="6:68" x14ac:dyDescent="0.2">
      <c r="F285" s="61"/>
      <c r="G285" s="61"/>
      <c r="H285" s="61"/>
      <c r="I285" s="61"/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  <c r="AA285" s="61"/>
      <c r="AB285" s="61"/>
      <c r="AC285" s="61"/>
      <c r="AD285" s="61"/>
      <c r="AE285" s="61"/>
      <c r="AF285" s="61"/>
      <c r="AG285" s="61"/>
      <c r="AH285" s="61"/>
      <c r="AI285" s="61"/>
      <c r="AJ285" s="61"/>
      <c r="AL285" s="61"/>
      <c r="AM285" s="61"/>
      <c r="AN285" s="61"/>
      <c r="AO285" s="61"/>
      <c r="AP285" s="61"/>
      <c r="AQ285" s="61"/>
      <c r="AR285" s="61"/>
      <c r="AS285" s="61"/>
      <c r="AT285" s="61"/>
      <c r="AU285" s="61"/>
      <c r="AV285" s="61"/>
      <c r="AW285" s="61"/>
      <c r="AX285" s="61"/>
      <c r="AY285" s="61"/>
      <c r="AZ285" s="61"/>
      <c r="BA285" s="61"/>
      <c r="BB285" s="61"/>
      <c r="BC285" s="61"/>
      <c r="BD285" s="61"/>
      <c r="BE285" s="61"/>
      <c r="BF285" s="61"/>
      <c r="BG285" s="61"/>
      <c r="BH285" s="61"/>
      <c r="BI285" s="61"/>
      <c r="BJ285" s="61"/>
      <c r="BK285" s="61"/>
      <c r="BL285" s="61"/>
      <c r="BM285" s="61"/>
      <c r="BN285" s="61"/>
      <c r="BO285" s="61"/>
      <c r="BP285" s="61"/>
    </row>
    <row r="286" spans="6:68" x14ac:dyDescent="0.2">
      <c r="F286" s="61"/>
      <c r="G286" s="61"/>
      <c r="H286" s="61"/>
      <c r="I286" s="61"/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  <c r="AA286" s="61"/>
      <c r="AB286" s="61"/>
      <c r="AC286" s="61"/>
      <c r="AD286" s="61"/>
      <c r="AE286" s="61"/>
      <c r="AF286" s="61"/>
      <c r="AG286" s="61"/>
      <c r="AH286" s="61"/>
      <c r="AI286" s="61"/>
      <c r="AJ286" s="61"/>
      <c r="AL286" s="61"/>
      <c r="AM286" s="61"/>
      <c r="AN286" s="61"/>
      <c r="AO286" s="61"/>
      <c r="AP286" s="61"/>
      <c r="AQ286" s="61"/>
      <c r="AR286" s="61"/>
      <c r="AS286" s="61"/>
      <c r="AT286" s="61"/>
      <c r="AU286" s="61"/>
      <c r="AV286" s="61"/>
      <c r="AW286" s="61"/>
      <c r="AX286" s="61"/>
      <c r="AY286" s="61"/>
      <c r="AZ286" s="61"/>
      <c r="BA286" s="61"/>
      <c r="BB286" s="61"/>
      <c r="BC286" s="61"/>
      <c r="BD286" s="61"/>
      <c r="BE286" s="61"/>
      <c r="BF286" s="61"/>
      <c r="BG286" s="61"/>
      <c r="BH286" s="61"/>
      <c r="BI286" s="61"/>
      <c r="BJ286" s="61"/>
      <c r="BK286" s="61"/>
      <c r="BL286" s="61"/>
      <c r="BM286" s="61"/>
      <c r="BN286" s="61"/>
      <c r="BO286" s="61"/>
      <c r="BP286" s="61"/>
    </row>
    <row r="287" spans="6:68" x14ac:dyDescent="0.2">
      <c r="F287" s="61"/>
      <c r="G287" s="61"/>
      <c r="H287" s="61"/>
      <c r="I287" s="61"/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  <c r="AA287" s="61"/>
      <c r="AB287" s="61"/>
      <c r="AC287" s="61"/>
      <c r="AD287" s="61"/>
      <c r="AE287" s="61"/>
      <c r="AF287" s="61"/>
      <c r="AG287" s="61"/>
      <c r="AH287" s="61"/>
      <c r="AI287" s="61"/>
      <c r="AJ287" s="61"/>
      <c r="AL287" s="61"/>
      <c r="AM287" s="61"/>
      <c r="AN287" s="61"/>
      <c r="AO287" s="61"/>
      <c r="AP287" s="61"/>
      <c r="AQ287" s="61"/>
      <c r="AR287" s="61"/>
      <c r="AS287" s="61"/>
      <c r="AT287" s="61"/>
      <c r="AU287" s="61"/>
      <c r="AV287" s="61"/>
      <c r="AW287" s="61"/>
      <c r="AX287" s="61"/>
      <c r="AY287" s="61"/>
      <c r="AZ287" s="61"/>
      <c r="BA287" s="61"/>
      <c r="BB287" s="61"/>
      <c r="BC287" s="61"/>
      <c r="BD287" s="61"/>
      <c r="BE287" s="61"/>
      <c r="BF287" s="61"/>
      <c r="BG287" s="61"/>
      <c r="BH287" s="61"/>
      <c r="BI287" s="61"/>
      <c r="BJ287" s="61"/>
      <c r="BK287" s="61"/>
      <c r="BL287" s="61"/>
      <c r="BM287" s="61"/>
      <c r="BN287" s="61"/>
      <c r="BO287" s="61"/>
      <c r="BP287" s="61"/>
    </row>
    <row r="288" spans="6:68" x14ac:dyDescent="0.2">
      <c r="F288" s="61"/>
      <c r="G288" s="61"/>
      <c r="H288" s="61"/>
      <c r="I288" s="61"/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  <c r="AA288" s="61"/>
      <c r="AB288" s="61"/>
      <c r="AC288" s="61"/>
      <c r="AD288" s="61"/>
      <c r="AE288" s="61"/>
      <c r="AF288" s="61"/>
      <c r="AG288" s="61"/>
      <c r="AH288" s="61"/>
      <c r="AI288" s="61"/>
      <c r="AJ288" s="61"/>
      <c r="AL288" s="61"/>
      <c r="AM288" s="61"/>
      <c r="AN288" s="61"/>
      <c r="AO288" s="61"/>
      <c r="AP288" s="61"/>
      <c r="AQ288" s="61"/>
      <c r="AR288" s="61"/>
      <c r="AS288" s="61"/>
      <c r="AT288" s="61"/>
      <c r="AU288" s="61"/>
      <c r="AV288" s="61"/>
      <c r="AW288" s="61"/>
      <c r="AX288" s="61"/>
      <c r="AY288" s="61"/>
      <c r="AZ288" s="61"/>
      <c r="BA288" s="61"/>
      <c r="BB288" s="61"/>
      <c r="BC288" s="61"/>
      <c r="BD288" s="61"/>
      <c r="BE288" s="61"/>
      <c r="BF288" s="61"/>
      <c r="BG288" s="61"/>
      <c r="BH288" s="61"/>
      <c r="BI288" s="61"/>
      <c r="BJ288" s="61"/>
      <c r="BK288" s="61"/>
      <c r="BL288" s="61"/>
      <c r="BM288" s="61"/>
      <c r="BN288" s="61"/>
      <c r="BO288" s="61"/>
      <c r="BP288" s="61"/>
    </row>
    <row r="289" spans="6:68" x14ac:dyDescent="0.2">
      <c r="F289" s="61"/>
      <c r="G289" s="61"/>
      <c r="H289" s="61"/>
      <c r="I289" s="61"/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  <c r="AA289" s="61"/>
      <c r="AB289" s="61"/>
      <c r="AC289" s="61"/>
      <c r="AD289" s="61"/>
      <c r="AE289" s="61"/>
      <c r="AF289" s="61"/>
      <c r="AG289" s="61"/>
      <c r="AH289" s="61"/>
      <c r="AI289" s="61"/>
      <c r="AJ289" s="61"/>
      <c r="AL289" s="61"/>
      <c r="AM289" s="61"/>
      <c r="AN289" s="61"/>
      <c r="AO289" s="61"/>
      <c r="AP289" s="61"/>
      <c r="AQ289" s="61"/>
      <c r="AR289" s="61"/>
      <c r="AS289" s="61"/>
      <c r="AT289" s="61"/>
      <c r="AU289" s="61"/>
      <c r="AV289" s="61"/>
      <c r="AW289" s="61"/>
      <c r="AX289" s="61"/>
      <c r="AY289" s="61"/>
      <c r="AZ289" s="61"/>
      <c r="BA289" s="61"/>
      <c r="BB289" s="61"/>
      <c r="BC289" s="61"/>
      <c r="BD289" s="61"/>
      <c r="BE289" s="61"/>
      <c r="BF289" s="61"/>
      <c r="BG289" s="61"/>
      <c r="BH289" s="61"/>
      <c r="BI289" s="61"/>
      <c r="BJ289" s="61"/>
      <c r="BK289" s="61"/>
      <c r="BL289" s="61"/>
      <c r="BM289" s="61"/>
      <c r="BN289" s="61"/>
      <c r="BO289" s="61"/>
      <c r="BP289" s="61"/>
    </row>
    <row r="290" spans="6:68" x14ac:dyDescent="0.2">
      <c r="F290" s="61"/>
      <c r="G290" s="61"/>
      <c r="H290" s="61"/>
      <c r="I290" s="61"/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  <c r="AC290" s="61"/>
      <c r="AD290" s="61"/>
      <c r="AE290" s="61"/>
      <c r="AF290" s="61"/>
      <c r="AG290" s="61"/>
      <c r="AH290" s="61"/>
      <c r="AI290" s="61"/>
      <c r="AJ290" s="61"/>
      <c r="AL290" s="61"/>
      <c r="AM290" s="61"/>
      <c r="AN290" s="61"/>
      <c r="AO290" s="61"/>
      <c r="AP290" s="61"/>
      <c r="AQ290" s="61"/>
      <c r="AR290" s="61"/>
      <c r="AS290" s="61"/>
      <c r="AT290" s="61"/>
      <c r="AU290" s="61"/>
      <c r="AV290" s="61"/>
      <c r="AW290" s="61"/>
      <c r="AX290" s="61"/>
      <c r="AY290" s="61"/>
      <c r="AZ290" s="61"/>
      <c r="BA290" s="61"/>
      <c r="BB290" s="61"/>
      <c r="BC290" s="61"/>
      <c r="BD290" s="61"/>
      <c r="BE290" s="61"/>
      <c r="BF290" s="61"/>
      <c r="BG290" s="61"/>
      <c r="BH290" s="61"/>
      <c r="BI290" s="61"/>
      <c r="BJ290" s="61"/>
      <c r="BK290" s="61"/>
      <c r="BL290" s="61"/>
      <c r="BM290" s="61"/>
      <c r="BN290" s="61"/>
      <c r="BO290" s="61"/>
      <c r="BP290" s="61"/>
    </row>
    <row r="291" spans="6:68" x14ac:dyDescent="0.2">
      <c r="F291" s="61"/>
      <c r="G291" s="61"/>
      <c r="H291" s="61"/>
      <c r="I291" s="61"/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  <c r="AA291" s="61"/>
      <c r="AB291" s="61"/>
      <c r="AC291" s="61"/>
      <c r="AD291" s="61"/>
      <c r="AE291" s="61"/>
      <c r="AF291" s="61"/>
      <c r="AG291" s="61"/>
      <c r="AH291" s="61"/>
      <c r="AI291" s="61"/>
      <c r="AJ291" s="61"/>
      <c r="AL291" s="61"/>
      <c r="AM291" s="61"/>
      <c r="AN291" s="61"/>
      <c r="AO291" s="61"/>
      <c r="AP291" s="61"/>
      <c r="AQ291" s="61"/>
      <c r="AR291" s="61"/>
      <c r="AS291" s="61"/>
      <c r="AT291" s="61"/>
      <c r="AU291" s="61"/>
      <c r="AV291" s="61"/>
      <c r="AW291" s="61"/>
      <c r="AX291" s="61"/>
      <c r="AY291" s="61"/>
      <c r="AZ291" s="61"/>
      <c r="BA291" s="61"/>
      <c r="BB291" s="61"/>
      <c r="BC291" s="61"/>
      <c r="BD291" s="61"/>
      <c r="BE291" s="61"/>
      <c r="BF291" s="61"/>
      <c r="BG291" s="61"/>
      <c r="BH291" s="61"/>
      <c r="BI291" s="61"/>
      <c r="BJ291" s="61"/>
      <c r="BK291" s="61"/>
      <c r="BL291" s="61"/>
      <c r="BM291" s="61"/>
      <c r="BN291" s="61"/>
      <c r="BO291" s="61"/>
      <c r="BP291" s="61"/>
    </row>
    <row r="292" spans="6:68" x14ac:dyDescent="0.2">
      <c r="F292" s="61"/>
      <c r="G292" s="61"/>
      <c r="H292" s="61"/>
      <c r="I292" s="61"/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1"/>
      <c r="AC292" s="61"/>
      <c r="AD292" s="61"/>
      <c r="AE292" s="61"/>
      <c r="AF292" s="61"/>
      <c r="AG292" s="61"/>
      <c r="AH292" s="61"/>
      <c r="AI292" s="61"/>
      <c r="AJ292" s="61"/>
      <c r="AL292" s="61"/>
      <c r="AM292" s="61"/>
      <c r="AN292" s="61"/>
      <c r="AO292" s="61"/>
      <c r="AP292" s="61"/>
      <c r="AQ292" s="61"/>
      <c r="AR292" s="61"/>
      <c r="AS292" s="61"/>
      <c r="AT292" s="61"/>
      <c r="AU292" s="61"/>
      <c r="AV292" s="61"/>
      <c r="AW292" s="61"/>
      <c r="AX292" s="61"/>
      <c r="AY292" s="61"/>
      <c r="AZ292" s="61"/>
      <c r="BA292" s="61"/>
      <c r="BB292" s="61"/>
      <c r="BC292" s="61"/>
      <c r="BD292" s="61"/>
      <c r="BE292" s="61"/>
      <c r="BF292" s="61"/>
      <c r="BG292" s="61"/>
      <c r="BH292" s="61"/>
      <c r="BI292" s="61"/>
      <c r="BJ292" s="61"/>
      <c r="BK292" s="61"/>
      <c r="BL292" s="61"/>
      <c r="BM292" s="61"/>
      <c r="BN292" s="61"/>
      <c r="BO292" s="61"/>
      <c r="BP292" s="61"/>
    </row>
    <row r="293" spans="6:68" x14ac:dyDescent="0.2">
      <c r="F293" s="61"/>
      <c r="G293" s="61"/>
      <c r="H293" s="61"/>
      <c r="I293" s="61"/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  <c r="AD293" s="61"/>
      <c r="AE293" s="61"/>
      <c r="AF293" s="61"/>
      <c r="AG293" s="61"/>
      <c r="AH293" s="61"/>
      <c r="AI293" s="61"/>
      <c r="AJ293" s="61"/>
      <c r="AL293" s="61"/>
      <c r="AM293" s="61"/>
      <c r="AN293" s="61"/>
      <c r="AO293" s="61"/>
      <c r="AP293" s="61"/>
      <c r="AQ293" s="61"/>
      <c r="AR293" s="61"/>
      <c r="AS293" s="61"/>
      <c r="AT293" s="61"/>
      <c r="AU293" s="61"/>
      <c r="AV293" s="61"/>
      <c r="AW293" s="61"/>
      <c r="AX293" s="61"/>
      <c r="AY293" s="61"/>
      <c r="AZ293" s="61"/>
      <c r="BA293" s="61"/>
      <c r="BB293" s="61"/>
      <c r="BC293" s="61"/>
      <c r="BD293" s="61"/>
      <c r="BE293" s="61"/>
      <c r="BF293" s="61"/>
      <c r="BG293" s="61"/>
      <c r="BH293" s="61"/>
      <c r="BI293" s="61"/>
      <c r="BJ293" s="61"/>
      <c r="BK293" s="61"/>
      <c r="BL293" s="61"/>
      <c r="BM293" s="61"/>
      <c r="BN293" s="61"/>
      <c r="BO293" s="61"/>
      <c r="BP293" s="61"/>
    </row>
    <row r="294" spans="6:68" x14ac:dyDescent="0.2">
      <c r="F294" s="61"/>
      <c r="G294" s="61"/>
      <c r="H294" s="61"/>
      <c r="I294" s="61"/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  <c r="AB294" s="61"/>
      <c r="AC294" s="61"/>
      <c r="AD294" s="61"/>
      <c r="AE294" s="61"/>
      <c r="AF294" s="61"/>
      <c r="AG294" s="61"/>
      <c r="AH294" s="61"/>
      <c r="AI294" s="61"/>
      <c r="AJ294" s="61"/>
      <c r="AL294" s="61"/>
      <c r="AM294" s="61"/>
      <c r="AN294" s="61"/>
      <c r="AO294" s="61"/>
      <c r="AP294" s="61"/>
      <c r="AQ294" s="61"/>
      <c r="AR294" s="61"/>
      <c r="AS294" s="61"/>
      <c r="AT294" s="61"/>
      <c r="AU294" s="61"/>
      <c r="AV294" s="61"/>
      <c r="AW294" s="61"/>
      <c r="AX294" s="61"/>
      <c r="AY294" s="61"/>
      <c r="AZ294" s="61"/>
      <c r="BA294" s="61"/>
      <c r="BB294" s="61"/>
      <c r="BC294" s="61"/>
      <c r="BD294" s="61"/>
      <c r="BE294" s="61"/>
      <c r="BF294" s="61"/>
      <c r="BG294" s="61"/>
      <c r="BH294" s="61"/>
      <c r="BI294" s="61"/>
      <c r="BJ294" s="61"/>
      <c r="BK294" s="61"/>
      <c r="BL294" s="61"/>
      <c r="BM294" s="61"/>
      <c r="BN294" s="61"/>
      <c r="BO294" s="61"/>
      <c r="BP294" s="61"/>
    </row>
    <row r="295" spans="6:68" x14ac:dyDescent="0.2">
      <c r="F295" s="61"/>
      <c r="G295" s="61"/>
      <c r="H295" s="61"/>
      <c r="I295" s="61"/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  <c r="AA295" s="61"/>
      <c r="AB295" s="61"/>
      <c r="AC295" s="61"/>
      <c r="AD295" s="61"/>
      <c r="AE295" s="61"/>
      <c r="AF295" s="61"/>
      <c r="AG295" s="61"/>
      <c r="AH295" s="61"/>
      <c r="AI295" s="61"/>
      <c r="AJ295" s="61"/>
      <c r="AL295" s="61"/>
      <c r="AM295" s="61"/>
      <c r="AN295" s="61"/>
      <c r="AO295" s="61"/>
      <c r="AP295" s="61"/>
      <c r="AQ295" s="61"/>
      <c r="AR295" s="61"/>
      <c r="AS295" s="61"/>
      <c r="AT295" s="61"/>
      <c r="AU295" s="61"/>
      <c r="AV295" s="61"/>
      <c r="AW295" s="61"/>
      <c r="AX295" s="61"/>
      <c r="AY295" s="61"/>
      <c r="AZ295" s="61"/>
      <c r="BA295" s="61"/>
      <c r="BB295" s="61"/>
      <c r="BC295" s="61"/>
      <c r="BD295" s="61"/>
      <c r="BE295" s="61"/>
      <c r="BF295" s="61"/>
      <c r="BG295" s="61"/>
      <c r="BH295" s="61"/>
      <c r="BI295" s="61"/>
      <c r="BJ295" s="61"/>
      <c r="BK295" s="61"/>
      <c r="BL295" s="61"/>
      <c r="BM295" s="61"/>
      <c r="BN295" s="61"/>
      <c r="BO295" s="61"/>
      <c r="BP295" s="61"/>
    </row>
    <row r="296" spans="6:68" x14ac:dyDescent="0.2">
      <c r="F296" s="61"/>
      <c r="G296" s="61"/>
      <c r="H296" s="61"/>
      <c r="I296" s="61"/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  <c r="AA296" s="61"/>
      <c r="AB296" s="61"/>
      <c r="AC296" s="61"/>
      <c r="AD296" s="61"/>
      <c r="AE296" s="61"/>
      <c r="AF296" s="61"/>
      <c r="AG296" s="61"/>
      <c r="AH296" s="61"/>
      <c r="AI296" s="61"/>
      <c r="AJ296" s="61"/>
      <c r="AL296" s="61"/>
      <c r="AM296" s="61"/>
      <c r="AN296" s="61"/>
      <c r="AO296" s="61"/>
      <c r="AP296" s="61"/>
      <c r="AQ296" s="61"/>
      <c r="AR296" s="61"/>
      <c r="AS296" s="61"/>
      <c r="AT296" s="61"/>
      <c r="AU296" s="61"/>
      <c r="AV296" s="61"/>
      <c r="AW296" s="61"/>
      <c r="AX296" s="61"/>
      <c r="AY296" s="61"/>
      <c r="AZ296" s="61"/>
      <c r="BA296" s="61"/>
      <c r="BB296" s="61"/>
      <c r="BC296" s="61"/>
      <c r="BD296" s="61"/>
      <c r="BE296" s="61"/>
      <c r="BF296" s="61"/>
      <c r="BG296" s="61"/>
      <c r="BH296" s="61"/>
      <c r="BI296" s="61"/>
      <c r="BJ296" s="61"/>
      <c r="BK296" s="61"/>
      <c r="BL296" s="61"/>
      <c r="BM296" s="61"/>
      <c r="BN296" s="61"/>
      <c r="BO296" s="61"/>
      <c r="BP296" s="61"/>
    </row>
    <row r="297" spans="6:68" x14ac:dyDescent="0.2">
      <c r="F297" s="61"/>
      <c r="G297" s="61"/>
      <c r="H297" s="61"/>
      <c r="I297" s="61"/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  <c r="AA297" s="61"/>
      <c r="AB297" s="61"/>
      <c r="AC297" s="61"/>
      <c r="AD297" s="61"/>
      <c r="AE297" s="61"/>
      <c r="AF297" s="61"/>
      <c r="AG297" s="61"/>
      <c r="AH297" s="61"/>
      <c r="AI297" s="61"/>
      <c r="AJ297" s="61"/>
      <c r="AL297" s="61"/>
      <c r="AM297" s="61"/>
      <c r="AN297" s="61"/>
      <c r="AO297" s="61"/>
      <c r="AP297" s="61"/>
      <c r="AQ297" s="61"/>
      <c r="AR297" s="61"/>
      <c r="AS297" s="61"/>
      <c r="AT297" s="61"/>
      <c r="AU297" s="61"/>
      <c r="AV297" s="61"/>
      <c r="AW297" s="61"/>
      <c r="AX297" s="61"/>
      <c r="AY297" s="61"/>
      <c r="AZ297" s="61"/>
      <c r="BA297" s="61"/>
      <c r="BB297" s="61"/>
      <c r="BC297" s="61"/>
      <c r="BD297" s="61"/>
      <c r="BE297" s="61"/>
      <c r="BF297" s="61"/>
      <c r="BG297" s="61"/>
      <c r="BH297" s="61"/>
      <c r="BI297" s="61"/>
      <c r="BJ297" s="61"/>
      <c r="BK297" s="61"/>
      <c r="BL297" s="61"/>
      <c r="BM297" s="61"/>
      <c r="BN297" s="61"/>
      <c r="BO297" s="61"/>
      <c r="BP297" s="61"/>
    </row>
    <row r="298" spans="6:68" x14ac:dyDescent="0.2">
      <c r="F298" s="61"/>
      <c r="G298" s="61"/>
      <c r="H298" s="61"/>
      <c r="I298" s="61"/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  <c r="AA298" s="61"/>
      <c r="AB298" s="61"/>
      <c r="AC298" s="61"/>
      <c r="AD298" s="61"/>
      <c r="AE298" s="61"/>
      <c r="AF298" s="61"/>
      <c r="AG298" s="61"/>
      <c r="AH298" s="61"/>
      <c r="AI298" s="61"/>
      <c r="AJ298" s="61"/>
      <c r="AL298" s="61"/>
      <c r="AM298" s="61"/>
      <c r="AN298" s="61"/>
      <c r="AO298" s="61"/>
      <c r="AP298" s="61"/>
      <c r="AQ298" s="61"/>
      <c r="AR298" s="61"/>
      <c r="AS298" s="61"/>
      <c r="AT298" s="61"/>
      <c r="AU298" s="61"/>
      <c r="AV298" s="61"/>
      <c r="AW298" s="61"/>
      <c r="AX298" s="61"/>
      <c r="AY298" s="61"/>
      <c r="AZ298" s="61"/>
      <c r="BA298" s="61"/>
      <c r="BB298" s="61"/>
      <c r="BC298" s="61"/>
      <c r="BD298" s="61"/>
      <c r="BE298" s="61"/>
      <c r="BF298" s="61"/>
      <c r="BG298" s="61"/>
      <c r="BH298" s="61"/>
      <c r="BI298" s="61"/>
      <c r="BJ298" s="61"/>
      <c r="BK298" s="61"/>
      <c r="BL298" s="61"/>
      <c r="BM298" s="61"/>
      <c r="BN298" s="61"/>
      <c r="BO298" s="61"/>
      <c r="BP298" s="61"/>
    </row>
    <row r="299" spans="6:68" x14ac:dyDescent="0.2">
      <c r="F299" s="61"/>
      <c r="G299" s="61"/>
      <c r="H299" s="61"/>
      <c r="I299" s="61"/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  <c r="AA299" s="61"/>
      <c r="AB299" s="61"/>
      <c r="AC299" s="61"/>
      <c r="AD299" s="61"/>
      <c r="AE299" s="61"/>
      <c r="AF299" s="61"/>
      <c r="AG299" s="61"/>
      <c r="AH299" s="61"/>
      <c r="AI299" s="61"/>
      <c r="AJ299" s="61"/>
      <c r="AL299" s="61"/>
      <c r="AM299" s="61"/>
      <c r="AN299" s="61"/>
      <c r="AO299" s="61"/>
      <c r="AP299" s="61"/>
      <c r="AQ299" s="61"/>
      <c r="AR299" s="61"/>
      <c r="AS299" s="61"/>
      <c r="AT299" s="61"/>
      <c r="AU299" s="61"/>
      <c r="AV299" s="61"/>
      <c r="AW299" s="61"/>
      <c r="AX299" s="61"/>
      <c r="AY299" s="61"/>
      <c r="AZ299" s="61"/>
      <c r="BA299" s="61"/>
      <c r="BB299" s="61"/>
      <c r="BC299" s="61"/>
      <c r="BD299" s="61"/>
      <c r="BE299" s="61"/>
      <c r="BF299" s="61"/>
      <c r="BG299" s="61"/>
      <c r="BH299" s="61"/>
      <c r="BI299" s="61"/>
      <c r="BJ299" s="61"/>
      <c r="BK299" s="61"/>
      <c r="BL299" s="61"/>
      <c r="BM299" s="61"/>
      <c r="BN299" s="61"/>
      <c r="BO299" s="61"/>
      <c r="BP299" s="61"/>
    </row>
    <row r="300" spans="6:68" x14ac:dyDescent="0.2">
      <c r="F300" s="61"/>
      <c r="G300" s="61"/>
      <c r="H300" s="61"/>
      <c r="I300" s="61"/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  <c r="AA300" s="61"/>
      <c r="AB300" s="61"/>
      <c r="AC300" s="61"/>
      <c r="AD300" s="61"/>
      <c r="AE300" s="61"/>
      <c r="AF300" s="61"/>
      <c r="AG300" s="61"/>
      <c r="AH300" s="61"/>
      <c r="AI300" s="61"/>
      <c r="AJ300" s="61"/>
      <c r="AL300" s="61"/>
      <c r="AM300" s="61"/>
      <c r="AN300" s="61"/>
      <c r="AO300" s="61"/>
      <c r="AP300" s="61"/>
      <c r="AQ300" s="61"/>
      <c r="AR300" s="61"/>
      <c r="AS300" s="61"/>
      <c r="AT300" s="61"/>
      <c r="AU300" s="61"/>
      <c r="AV300" s="61"/>
      <c r="AW300" s="61"/>
      <c r="AX300" s="61"/>
      <c r="AY300" s="61"/>
      <c r="AZ300" s="61"/>
      <c r="BA300" s="61"/>
      <c r="BB300" s="61"/>
      <c r="BC300" s="61"/>
      <c r="BD300" s="61"/>
      <c r="BE300" s="61"/>
      <c r="BF300" s="61"/>
      <c r="BG300" s="61"/>
      <c r="BH300" s="61"/>
      <c r="BI300" s="61"/>
      <c r="BJ300" s="61"/>
      <c r="BK300" s="61"/>
      <c r="BL300" s="61"/>
      <c r="BM300" s="61"/>
      <c r="BN300" s="61"/>
      <c r="BO300" s="61"/>
      <c r="BP300" s="61"/>
    </row>
    <row r="301" spans="6:68" x14ac:dyDescent="0.2">
      <c r="F301" s="61"/>
      <c r="G301" s="61"/>
      <c r="H301" s="61"/>
      <c r="I301" s="61"/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  <c r="AA301" s="61"/>
      <c r="AB301" s="61"/>
      <c r="AC301" s="61"/>
      <c r="AD301" s="61"/>
      <c r="AE301" s="61"/>
      <c r="AF301" s="61"/>
      <c r="AG301" s="61"/>
      <c r="AH301" s="61"/>
      <c r="AI301" s="61"/>
      <c r="AJ301" s="61"/>
      <c r="AL301" s="61"/>
      <c r="AM301" s="61"/>
      <c r="AN301" s="61"/>
      <c r="AO301" s="61"/>
      <c r="AP301" s="61"/>
      <c r="AQ301" s="61"/>
      <c r="AR301" s="61"/>
      <c r="AS301" s="61"/>
      <c r="AT301" s="61"/>
      <c r="AU301" s="61"/>
      <c r="AV301" s="61"/>
      <c r="AW301" s="61"/>
      <c r="AX301" s="61"/>
      <c r="AY301" s="61"/>
      <c r="AZ301" s="61"/>
      <c r="BA301" s="61"/>
      <c r="BB301" s="61"/>
      <c r="BC301" s="61"/>
      <c r="BD301" s="61"/>
      <c r="BE301" s="61"/>
      <c r="BF301" s="61"/>
      <c r="BG301" s="61"/>
      <c r="BH301" s="61"/>
      <c r="BI301" s="61"/>
      <c r="BJ301" s="61"/>
      <c r="BK301" s="61"/>
      <c r="BL301" s="61"/>
      <c r="BM301" s="61"/>
      <c r="BN301" s="61"/>
      <c r="BO301" s="61"/>
      <c r="BP301" s="61"/>
    </row>
    <row r="302" spans="6:68" x14ac:dyDescent="0.2">
      <c r="F302" s="61"/>
      <c r="G302" s="61"/>
      <c r="H302" s="61"/>
      <c r="I302" s="61"/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  <c r="AA302" s="61"/>
      <c r="AB302" s="61"/>
      <c r="AC302" s="61"/>
      <c r="AD302" s="61"/>
      <c r="AE302" s="61"/>
      <c r="AF302" s="61"/>
      <c r="AG302" s="61"/>
      <c r="AH302" s="61"/>
      <c r="AI302" s="61"/>
      <c r="AJ302" s="61"/>
      <c r="AL302" s="61"/>
      <c r="AM302" s="61"/>
      <c r="AN302" s="61"/>
      <c r="AO302" s="61"/>
      <c r="AP302" s="61"/>
      <c r="AQ302" s="61"/>
      <c r="AR302" s="61"/>
      <c r="AS302" s="61"/>
      <c r="AT302" s="61"/>
      <c r="AU302" s="61"/>
      <c r="AV302" s="61"/>
      <c r="AW302" s="61"/>
      <c r="AX302" s="61"/>
      <c r="AY302" s="61"/>
      <c r="AZ302" s="61"/>
      <c r="BA302" s="61"/>
      <c r="BB302" s="61"/>
      <c r="BC302" s="61"/>
      <c r="BD302" s="61"/>
      <c r="BE302" s="61"/>
      <c r="BF302" s="61"/>
      <c r="BG302" s="61"/>
      <c r="BH302" s="61"/>
      <c r="BI302" s="61"/>
      <c r="BJ302" s="61"/>
      <c r="BK302" s="61"/>
      <c r="BL302" s="61"/>
      <c r="BM302" s="61"/>
      <c r="BN302" s="61"/>
      <c r="BO302" s="61"/>
      <c r="BP302" s="61"/>
    </row>
    <row r="303" spans="6:68" x14ac:dyDescent="0.2">
      <c r="F303" s="61"/>
      <c r="G303" s="61"/>
      <c r="H303" s="61"/>
      <c r="I303" s="61"/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  <c r="AA303" s="61"/>
      <c r="AB303" s="61"/>
      <c r="AC303" s="61"/>
      <c r="AD303" s="61"/>
      <c r="AE303" s="61"/>
      <c r="AF303" s="61"/>
      <c r="AG303" s="61"/>
      <c r="AH303" s="61"/>
      <c r="AI303" s="61"/>
      <c r="AJ303" s="61"/>
      <c r="AL303" s="61"/>
      <c r="AM303" s="61"/>
      <c r="AN303" s="61"/>
      <c r="AO303" s="61"/>
      <c r="AP303" s="61"/>
      <c r="AQ303" s="61"/>
      <c r="AR303" s="61"/>
      <c r="AS303" s="61"/>
      <c r="AT303" s="61"/>
      <c r="AU303" s="61"/>
      <c r="AV303" s="61"/>
      <c r="AW303" s="61"/>
      <c r="AX303" s="61"/>
      <c r="AY303" s="61"/>
      <c r="AZ303" s="61"/>
      <c r="BA303" s="61"/>
      <c r="BB303" s="61"/>
      <c r="BC303" s="61"/>
      <c r="BD303" s="61"/>
      <c r="BE303" s="61"/>
      <c r="BF303" s="61"/>
      <c r="BG303" s="61"/>
      <c r="BH303" s="61"/>
      <c r="BI303" s="61"/>
      <c r="BJ303" s="61"/>
      <c r="BK303" s="61"/>
      <c r="BL303" s="61"/>
      <c r="BM303" s="61"/>
      <c r="BN303" s="61"/>
      <c r="BO303" s="61"/>
      <c r="BP303" s="61"/>
    </row>
    <row r="304" spans="6:68" x14ac:dyDescent="0.2">
      <c r="F304" s="61"/>
      <c r="G304" s="61"/>
      <c r="H304" s="61"/>
      <c r="I304" s="61"/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  <c r="AA304" s="61"/>
      <c r="AB304" s="61"/>
      <c r="AC304" s="61"/>
      <c r="AD304" s="61"/>
      <c r="AE304" s="61"/>
      <c r="AF304" s="61"/>
      <c r="AG304" s="61"/>
      <c r="AH304" s="61"/>
      <c r="AI304" s="61"/>
      <c r="AJ304" s="61"/>
      <c r="AL304" s="61"/>
      <c r="AM304" s="61"/>
      <c r="AN304" s="61"/>
      <c r="AO304" s="61"/>
      <c r="AP304" s="61"/>
      <c r="AQ304" s="61"/>
      <c r="AR304" s="61"/>
      <c r="AS304" s="61"/>
      <c r="AT304" s="61"/>
      <c r="AU304" s="61"/>
      <c r="AV304" s="61"/>
      <c r="AW304" s="61"/>
      <c r="AX304" s="61"/>
      <c r="AY304" s="61"/>
      <c r="AZ304" s="61"/>
      <c r="BA304" s="61"/>
      <c r="BB304" s="61"/>
      <c r="BC304" s="61"/>
      <c r="BD304" s="61"/>
      <c r="BE304" s="61"/>
      <c r="BF304" s="61"/>
      <c r="BG304" s="61"/>
      <c r="BH304" s="61"/>
      <c r="BI304" s="61"/>
      <c r="BJ304" s="61"/>
      <c r="BK304" s="61"/>
      <c r="BL304" s="61"/>
      <c r="BM304" s="61"/>
      <c r="BN304" s="61"/>
      <c r="BO304" s="61"/>
      <c r="BP304" s="61"/>
    </row>
    <row r="305" spans="6:68" x14ac:dyDescent="0.2">
      <c r="F305" s="61"/>
      <c r="G305" s="61"/>
      <c r="H305" s="61"/>
      <c r="I305" s="61"/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  <c r="AA305" s="61"/>
      <c r="AB305" s="61"/>
      <c r="AC305" s="61"/>
      <c r="AD305" s="61"/>
      <c r="AE305" s="61"/>
      <c r="AF305" s="61"/>
      <c r="AG305" s="61"/>
      <c r="AH305" s="61"/>
      <c r="AI305" s="61"/>
      <c r="AJ305" s="61"/>
      <c r="AL305" s="61"/>
      <c r="AM305" s="61"/>
      <c r="AN305" s="61"/>
      <c r="AO305" s="61"/>
      <c r="AP305" s="61"/>
      <c r="AQ305" s="61"/>
      <c r="AR305" s="61"/>
      <c r="AS305" s="61"/>
      <c r="AT305" s="61"/>
      <c r="AU305" s="61"/>
      <c r="AV305" s="61"/>
      <c r="AW305" s="61"/>
      <c r="AX305" s="61"/>
      <c r="AY305" s="61"/>
      <c r="AZ305" s="61"/>
      <c r="BA305" s="61"/>
      <c r="BB305" s="61"/>
      <c r="BC305" s="61"/>
      <c r="BD305" s="61"/>
      <c r="BE305" s="61"/>
      <c r="BF305" s="61"/>
      <c r="BG305" s="61"/>
      <c r="BH305" s="61"/>
      <c r="BI305" s="61"/>
      <c r="BJ305" s="61"/>
      <c r="BK305" s="61"/>
      <c r="BL305" s="61"/>
      <c r="BM305" s="61"/>
      <c r="BN305" s="61"/>
      <c r="BO305" s="61"/>
      <c r="BP305" s="61"/>
    </row>
    <row r="306" spans="6:68" x14ac:dyDescent="0.2">
      <c r="F306" s="61"/>
      <c r="G306" s="61"/>
      <c r="H306" s="61"/>
      <c r="I306" s="61"/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  <c r="AA306" s="61"/>
      <c r="AB306" s="61"/>
      <c r="AC306" s="61"/>
      <c r="AD306" s="61"/>
      <c r="AE306" s="61"/>
      <c r="AF306" s="61"/>
      <c r="AG306" s="61"/>
      <c r="AH306" s="61"/>
      <c r="AI306" s="61"/>
      <c r="AJ306" s="61"/>
      <c r="AL306" s="61"/>
      <c r="AM306" s="61"/>
      <c r="AN306" s="61"/>
      <c r="AO306" s="61"/>
      <c r="AP306" s="61"/>
      <c r="AQ306" s="61"/>
      <c r="AR306" s="61"/>
      <c r="AS306" s="61"/>
      <c r="AT306" s="61"/>
      <c r="AU306" s="61"/>
      <c r="AV306" s="61"/>
      <c r="AW306" s="61"/>
      <c r="AX306" s="61"/>
      <c r="AY306" s="61"/>
      <c r="AZ306" s="61"/>
      <c r="BA306" s="61"/>
      <c r="BB306" s="61"/>
      <c r="BC306" s="61"/>
      <c r="BD306" s="61"/>
      <c r="BE306" s="61"/>
      <c r="BF306" s="61"/>
      <c r="BG306" s="61"/>
      <c r="BH306" s="61"/>
      <c r="BI306" s="61"/>
      <c r="BJ306" s="61"/>
      <c r="BK306" s="61"/>
      <c r="BL306" s="61"/>
      <c r="BM306" s="61"/>
      <c r="BN306" s="61"/>
      <c r="BO306" s="61"/>
      <c r="BP306" s="61"/>
    </row>
    <row r="307" spans="6:68" x14ac:dyDescent="0.2">
      <c r="F307" s="61"/>
      <c r="G307" s="61"/>
      <c r="H307" s="61"/>
      <c r="I307" s="61"/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  <c r="AA307" s="61"/>
      <c r="AB307" s="61"/>
      <c r="AC307" s="61"/>
      <c r="AD307" s="61"/>
      <c r="AE307" s="61"/>
      <c r="AF307" s="61"/>
      <c r="AG307" s="61"/>
      <c r="AH307" s="61"/>
      <c r="AI307" s="61"/>
      <c r="AJ307" s="61"/>
      <c r="AL307" s="61"/>
      <c r="AM307" s="61"/>
      <c r="AN307" s="61"/>
      <c r="AO307" s="61"/>
      <c r="AP307" s="61"/>
      <c r="AQ307" s="61"/>
      <c r="AR307" s="61"/>
      <c r="AS307" s="61"/>
      <c r="AT307" s="61"/>
      <c r="AU307" s="61"/>
      <c r="AV307" s="61"/>
      <c r="AW307" s="61"/>
      <c r="AX307" s="61"/>
      <c r="AY307" s="61"/>
      <c r="AZ307" s="61"/>
      <c r="BA307" s="61"/>
      <c r="BB307" s="61"/>
      <c r="BC307" s="61"/>
      <c r="BD307" s="61"/>
      <c r="BE307" s="61"/>
      <c r="BF307" s="61"/>
      <c r="BG307" s="61"/>
      <c r="BH307" s="61"/>
      <c r="BI307" s="61"/>
      <c r="BJ307" s="61"/>
      <c r="BK307" s="61"/>
      <c r="BL307" s="61"/>
      <c r="BM307" s="61"/>
      <c r="BN307" s="61"/>
      <c r="BO307" s="61"/>
      <c r="BP307" s="61"/>
    </row>
    <row r="308" spans="6:68" x14ac:dyDescent="0.2">
      <c r="F308" s="61"/>
      <c r="G308" s="61"/>
      <c r="H308" s="61"/>
      <c r="I308" s="61"/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  <c r="AA308" s="61"/>
      <c r="AB308" s="61"/>
      <c r="AC308" s="61"/>
      <c r="AD308" s="61"/>
      <c r="AE308" s="61"/>
      <c r="AF308" s="61"/>
      <c r="AG308" s="61"/>
      <c r="AH308" s="61"/>
      <c r="AI308" s="61"/>
      <c r="AJ308" s="61"/>
      <c r="AL308" s="61"/>
      <c r="AM308" s="61"/>
      <c r="AN308" s="61"/>
      <c r="AO308" s="61"/>
      <c r="AP308" s="61"/>
      <c r="AQ308" s="61"/>
      <c r="AR308" s="61"/>
      <c r="AS308" s="61"/>
      <c r="AT308" s="61"/>
      <c r="AU308" s="61"/>
      <c r="AV308" s="61"/>
      <c r="AW308" s="61"/>
      <c r="AX308" s="61"/>
      <c r="AY308" s="61"/>
      <c r="AZ308" s="61"/>
      <c r="BA308" s="61"/>
      <c r="BB308" s="61"/>
      <c r="BC308" s="61"/>
      <c r="BD308" s="61"/>
      <c r="BE308" s="61"/>
      <c r="BF308" s="61"/>
      <c r="BG308" s="61"/>
      <c r="BH308" s="61"/>
      <c r="BI308" s="61"/>
      <c r="BJ308" s="61"/>
      <c r="BK308" s="61"/>
      <c r="BL308" s="61"/>
      <c r="BM308" s="61"/>
      <c r="BN308" s="61"/>
      <c r="BO308" s="61"/>
      <c r="BP308" s="61"/>
    </row>
    <row r="309" spans="6:68" x14ac:dyDescent="0.2">
      <c r="F309" s="61"/>
      <c r="G309" s="61"/>
      <c r="H309" s="61"/>
      <c r="I309" s="61"/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  <c r="AA309" s="61"/>
      <c r="AB309" s="61"/>
      <c r="AC309" s="61"/>
      <c r="AD309" s="61"/>
      <c r="AE309" s="61"/>
      <c r="AF309" s="61"/>
      <c r="AG309" s="61"/>
      <c r="AH309" s="61"/>
      <c r="AI309" s="61"/>
      <c r="AJ309" s="61"/>
      <c r="AL309" s="61"/>
      <c r="AM309" s="61"/>
      <c r="AN309" s="61"/>
      <c r="AO309" s="61"/>
      <c r="AP309" s="61"/>
      <c r="AQ309" s="61"/>
      <c r="AR309" s="61"/>
      <c r="AS309" s="61"/>
      <c r="AT309" s="61"/>
      <c r="AU309" s="61"/>
      <c r="AV309" s="61"/>
      <c r="AW309" s="61"/>
      <c r="AX309" s="61"/>
      <c r="AY309" s="61"/>
      <c r="AZ309" s="61"/>
      <c r="BA309" s="61"/>
      <c r="BB309" s="61"/>
      <c r="BC309" s="61"/>
      <c r="BD309" s="61"/>
      <c r="BE309" s="61"/>
      <c r="BF309" s="61"/>
      <c r="BG309" s="61"/>
      <c r="BH309" s="61"/>
      <c r="BI309" s="61"/>
      <c r="BJ309" s="61"/>
      <c r="BK309" s="61"/>
      <c r="BL309" s="61"/>
      <c r="BM309" s="61"/>
      <c r="BN309" s="61"/>
      <c r="BO309" s="61"/>
      <c r="BP309" s="61"/>
    </row>
    <row r="310" spans="6:68" x14ac:dyDescent="0.2">
      <c r="F310" s="61"/>
      <c r="G310" s="61"/>
      <c r="H310" s="61"/>
      <c r="I310" s="61"/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  <c r="AA310" s="61"/>
      <c r="AB310" s="61"/>
      <c r="AC310" s="61"/>
      <c r="AD310" s="61"/>
      <c r="AE310" s="61"/>
      <c r="AF310" s="61"/>
      <c r="AG310" s="61"/>
      <c r="AH310" s="61"/>
      <c r="AI310" s="61"/>
      <c r="AJ310" s="61"/>
      <c r="AL310" s="61"/>
      <c r="AM310" s="61"/>
      <c r="AN310" s="61"/>
      <c r="AO310" s="61"/>
      <c r="AP310" s="61"/>
      <c r="AQ310" s="61"/>
      <c r="AR310" s="61"/>
      <c r="AS310" s="61"/>
      <c r="AT310" s="61"/>
      <c r="AU310" s="61"/>
      <c r="AV310" s="61"/>
      <c r="AW310" s="61"/>
      <c r="AX310" s="61"/>
      <c r="AY310" s="61"/>
      <c r="AZ310" s="61"/>
      <c r="BA310" s="61"/>
      <c r="BB310" s="61"/>
      <c r="BC310" s="61"/>
      <c r="BD310" s="61"/>
      <c r="BE310" s="61"/>
      <c r="BF310" s="61"/>
      <c r="BG310" s="61"/>
      <c r="BH310" s="61"/>
      <c r="BI310" s="61"/>
      <c r="BJ310" s="61"/>
      <c r="BK310" s="61"/>
      <c r="BL310" s="61"/>
      <c r="BM310" s="61"/>
      <c r="BN310" s="61"/>
      <c r="BO310" s="61"/>
      <c r="BP310" s="61"/>
    </row>
    <row r="311" spans="6:68" x14ac:dyDescent="0.2">
      <c r="F311" s="61"/>
      <c r="G311" s="61"/>
      <c r="H311" s="61"/>
      <c r="I311" s="61"/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  <c r="AA311" s="61"/>
      <c r="AB311" s="61"/>
      <c r="AC311" s="61"/>
      <c r="AD311" s="61"/>
      <c r="AE311" s="61"/>
      <c r="AF311" s="61"/>
      <c r="AG311" s="61"/>
      <c r="AH311" s="61"/>
      <c r="AI311" s="61"/>
      <c r="AJ311" s="61"/>
      <c r="AL311" s="61"/>
      <c r="AM311" s="61"/>
      <c r="AN311" s="61"/>
      <c r="AO311" s="61"/>
      <c r="AP311" s="61"/>
      <c r="AQ311" s="61"/>
      <c r="AR311" s="61"/>
      <c r="AS311" s="61"/>
      <c r="AT311" s="61"/>
      <c r="AU311" s="61"/>
      <c r="AV311" s="61"/>
      <c r="AW311" s="61"/>
      <c r="AX311" s="61"/>
      <c r="AY311" s="61"/>
      <c r="AZ311" s="61"/>
      <c r="BA311" s="61"/>
      <c r="BB311" s="61"/>
      <c r="BC311" s="61"/>
      <c r="BD311" s="61"/>
      <c r="BE311" s="61"/>
      <c r="BF311" s="61"/>
      <c r="BG311" s="61"/>
      <c r="BH311" s="61"/>
      <c r="BI311" s="61"/>
      <c r="BJ311" s="61"/>
      <c r="BK311" s="61"/>
      <c r="BL311" s="61"/>
      <c r="BM311" s="61"/>
      <c r="BN311" s="61"/>
      <c r="BO311" s="61"/>
      <c r="BP311" s="61"/>
    </row>
    <row r="312" spans="6:68" x14ac:dyDescent="0.2">
      <c r="F312" s="61"/>
      <c r="G312" s="61"/>
      <c r="H312" s="61"/>
      <c r="I312" s="61"/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  <c r="AA312" s="61"/>
      <c r="AB312" s="61"/>
      <c r="AC312" s="61"/>
      <c r="AD312" s="61"/>
      <c r="AE312" s="61"/>
      <c r="AF312" s="61"/>
      <c r="AG312" s="61"/>
      <c r="AH312" s="61"/>
      <c r="AI312" s="61"/>
      <c r="AJ312" s="61"/>
      <c r="AL312" s="61"/>
      <c r="AM312" s="61"/>
      <c r="AN312" s="61"/>
      <c r="AO312" s="61"/>
      <c r="AP312" s="61"/>
      <c r="AQ312" s="61"/>
      <c r="AR312" s="61"/>
      <c r="AS312" s="61"/>
      <c r="AT312" s="61"/>
      <c r="AU312" s="61"/>
      <c r="AV312" s="61"/>
      <c r="AW312" s="61"/>
      <c r="AX312" s="61"/>
      <c r="AY312" s="61"/>
      <c r="AZ312" s="61"/>
      <c r="BA312" s="61"/>
      <c r="BB312" s="61"/>
      <c r="BC312" s="61"/>
      <c r="BD312" s="61"/>
      <c r="BE312" s="61"/>
      <c r="BF312" s="61"/>
      <c r="BG312" s="61"/>
      <c r="BH312" s="61"/>
      <c r="BI312" s="61"/>
      <c r="BJ312" s="61"/>
      <c r="BK312" s="61"/>
      <c r="BL312" s="61"/>
      <c r="BM312" s="61"/>
      <c r="BN312" s="61"/>
      <c r="BO312" s="61"/>
      <c r="BP312" s="61"/>
    </row>
    <row r="313" spans="6:68" x14ac:dyDescent="0.2">
      <c r="F313" s="61"/>
      <c r="G313" s="61"/>
      <c r="H313" s="61"/>
      <c r="I313" s="61"/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  <c r="AA313" s="61"/>
      <c r="AB313" s="61"/>
      <c r="AC313" s="61"/>
      <c r="AD313" s="61"/>
      <c r="AE313" s="61"/>
      <c r="AF313" s="61"/>
      <c r="AG313" s="61"/>
      <c r="AH313" s="61"/>
      <c r="AI313" s="61"/>
      <c r="AJ313" s="61"/>
      <c r="AL313" s="61"/>
      <c r="AM313" s="61"/>
      <c r="AN313" s="61"/>
      <c r="AO313" s="61"/>
      <c r="AP313" s="61"/>
      <c r="AQ313" s="61"/>
      <c r="AR313" s="61"/>
      <c r="AS313" s="61"/>
      <c r="AT313" s="61"/>
      <c r="AU313" s="61"/>
      <c r="AV313" s="61"/>
      <c r="AW313" s="61"/>
      <c r="AX313" s="61"/>
      <c r="AY313" s="61"/>
      <c r="AZ313" s="61"/>
      <c r="BA313" s="61"/>
      <c r="BB313" s="61"/>
      <c r="BC313" s="61"/>
      <c r="BD313" s="61"/>
      <c r="BE313" s="61"/>
      <c r="BF313" s="61"/>
      <c r="BG313" s="61"/>
      <c r="BH313" s="61"/>
      <c r="BI313" s="61"/>
      <c r="BJ313" s="61"/>
      <c r="BK313" s="61"/>
      <c r="BL313" s="61"/>
      <c r="BM313" s="61"/>
      <c r="BN313" s="61"/>
      <c r="BO313" s="61"/>
      <c r="BP313" s="61"/>
    </row>
    <row r="314" spans="6:68" x14ac:dyDescent="0.2">
      <c r="F314" s="61"/>
      <c r="G314" s="61"/>
      <c r="H314" s="61"/>
      <c r="I314" s="61"/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  <c r="AA314" s="61"/>
      <c r="AB314" s="61"/>
      <c r="AC314" s="61"/>
      <c r="AD314" s="61"/>
      <c r="AE314" s="61"/>
      <c r="AF314" s="61"/>
      <c r="AG314" s="61"/>
      <c r="AH314" s="61"/>
      <c r="AI314" s="61"/>
      <c r="AJ314" s="61"/>
      <c r="AL314" s="61"/>
      <c r="AM314" s="61"/>
      <c r="AN314" s="61"/>
      <c r="AO314" s="61"/>
      <c r="AP314" s="61"/>
      <c r="AQ314" s="61"/>
      <c r="AR314" s="61"/>
      <c r="AS314" s="61"/>
      <c r="AT314" s="61"/>
      <c r="AU314" s="61"/>
      <c r="AV314" s="61"/>
      <c r="AW314" s="61"/>
      <c r="AX314" s="61"/>
      <c r="AY314" s="61"/>
      <c r="AZ314" s="61"/>
      <c r="BA314" s="61"/>
      <c r="BB314" s="61"/>
      <c r="BC314" s="61"/>
      <c r="BD314" s="61"/>
      <c r="BE314" s="61"/>
      <c r="BF314" s="61"/>
      <c r="BG314" s="61"/>
      <c r="BH314" s="61"/>
      <c r="BI314" s="61"/>
      <c r="BJ314" s="61"/>
      <c r="BK314" s="61"/>
      <c r="BL314" s="61"/>
      <c r="BM314" s="61"/>
      <c r="BN314" s="61"/>
      <c r="BO314" s="61"/>
      <c r="BP314" s="61"/>
    </row>
    <row r="315" spans="6:68" x14ac:dyDescent="0.2">
      <c r="F315" s="61"/>
      <c r="G315" s="61"/>
      <c r="H315" s="61"/>
      <c r="I315" s="61"/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  <c r="AA315" s="61"/>
      <c r="AB315" s="61"/>
      <c r="AC315" s="61"/>
      <c r="AD315" s="61"/>
      <c r="AE315" s="61"/>
      <c r="AF315" s="61"/>
      <c r="AG315" s="61"/>
      <c r="AH315" s="61"/>
      <c r="AI315" s="61"/>
      <c r="AJ315" s="61"/>
      <c r="AL315" s="61"/>
      <c r="AM315" s="61"/>
      <c r="AN315" s="61"/>
      <c r="AO315" s="61"/>
      <c r="AP315" s="61"/>
      <c r="AQ315" s="61"/>
      <c r="AR315" s="61"/>
      <c r="AS315" s="61"/>
      <c r="AT315" s="61"/>
      <c r="AU315" s="61"/>
      <c r="AV315" s="61"/>
      <c r="AW315" s="61"/>
      <c r="AX315" s="61"/>
      <c r="AY315" s="61"/>
      <c r="AZ315" s="61"/>
      <c r="BA315" s="61"/>
      <c r="BB315" s="61"/>
      <c r="BC315" s="61"/>
      <c r="BD315" s="61"/>
      <c r="BE315" s="61"/>
      <c r="BF315" s="61"/>
      <c r="BG315" s="61"/>
      <c r="BH315" s="61"/>
      <c r="BI315" s="61"/>
      <c r="BJ315" s="61"/>
      <c r="BK315" s="61"/>
      <c r="BL315" s="61"/>
      <c r="BM315" s="61"/>
      <c r="BN315" s="61"/>
      <c r="BO315" s="61"/>
      <c r="BP315" s="61"/>
    </row>
    <row r="316" spans="6:68" x14ac:dyDescent="0.2">
      <c r="F316" s="61"/>
      <c r="G316" s="61"/>
      <c r="H316" s="61"/>
      <c r="I316" s="61"/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  <c r="AA316" s="61"/>
      <c r="AB316" s="61"/>
      <c r="AC316" s="61"/>
      <c r="AD316" s="61"/>
      <c r="AE316" s="61"/>
      <c r="AF316" s="61"/>
      <c r="AG316" s="61"/>
      <c r="AH316" s="61"/>
      <c r="AI316" s="61"/>
      <c r="AJ316" s="61"/>
      <c r="AL316" s="61"/>
      <c r="AM316" s="61"/>
      <c r="AN316" s="61"/>
      <c r="AO316" s="61"/>
      <c r="AP316" s="61"/>
      <c r="AQ316" s="61"/>
      <c r="AR316" s="61"/>
      <c r="AS316" s="61"/>
      <c r="AT316" s="61"/>
      <c r="AU316" s="61"/>
      <c r="AV316" s="61"/>
      <c r="AW316" s="61"/>
      <c r="AX316" s="61"/>
      <c r="AY316" s="61"/>
      <c r="AZ316" s="61"/>
      <c r="BA316" s="61"/>
      <c r="BB316" s="61"/>
      <c r="BC316" s="61"/>
      <c r="BD316" s="61"/>
      <c r="BE316" s="61"/>
      <c r="BF316" s="61"/>
      <c r="BG316" s="61"/>
      <c r="BH316" s="61"/>
      <c r="BI316" s="61"/>
      <c r="BJ316" s="61"/>
      <c r="BK316" s="61"/>
      <c r="BL316" s="61"/>
      <c r="BM316" s="61"/>
      <c r="BN316" s="61"/>
      <c r="BO316" s="61"/>
      <c r="BP316" s="61"/>
    </row>
    <row r="317" spans="6:68" x14ac:dyDescent="0.2">
      <c r="F317" s="61"/>
      <c r="G317" s="61"/>
      <c r="H317" s="61"/>
      <c r="I317" s="61"/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  <c r="AA317" s="61"/>
      <c r="AB317" s="61"/>
      <c r="AC317" s="61"/>
      <c r="AD317" s="61"/>
      <c r="AE317" s="61"/>
      <c r="AF317" s="61"/>
      <c r="AG317" s="61"/>
      <c r="AH317" s="61"/>
      <c r="AI317" s="61"/>
      <c r="AJ317" s="61"/>
      <c r="AL317" s="61"/>
      <c r="AM317" s="61"/>
      <c r="AN317" s="61"/>
      <c r="AO317" s="61"/>
      <c r="AP317" s="61"/>
      <c r="AQ317" s="61"/>
      <c r="AR317" s="61"/>
      <c r="AS317" s="61"/>
      <c r="AT317" s="61"/>
      <c r="AU317" s="61"/>
      <c r="AV317" s="61"/>
      <c r="AW317" s="61"/>
      <c r="AX317" s="61"/>
      <c r="AY317" s="61"/>
      <c r="AZ317" s="61"/>
      <c r="BA317" s="61"/>
      <c r="BB317" s="61"/>
      <c r="BC317" s="61"/>
      <c r="BD317" s="61"/>
      <c r="BE317" s="61"/>
      <c r="BF317" s="61"/>
      <c r="BG317" s="61"/>
      <c r="BH317" s="61"/>
      <c r="BI317" s="61"/>
      <c r="BJ317" s="61"/>
      <c r="BK317" s="61"/>
      <c r="BL317" s="61"/>
      <c r="BM317" s="61"/>
      <c r="BN317" s="61"/>
      <c r="BO317" s="61"/>
      <c r="BP317" s="61"/>
    </row>
    <row r="318" spans="6:68" x14ac:dyDescent="0.2">
      <c r="F318" s="61"/>
      <c r="G318" s="61"/>
      <c r="H318" s="61"/>
      <c r="I318" s="61"/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  <c r="AA318" s="61"/>
      <c r="AB318" s="61"/>
      <c r="AC318" s="61"/>
      <c r="AD318" s="61"/>
      <c r="AE318" s="61"/>
      <c r="AF318" s="61"/>
      <c r="AG318" s="61"/>
      <c r="AH318" s="61"/>
      <c r="AI318" s="61"/>
      <c r="AJ318" s="61"/>
      <c r="AL318" s="61"/>
      <c r="AM318" s="61"/>
      <c r="AN318" s="61"/>
      <c r="AO318" s="61"/>
      <c r="AP318" s="61"/>
      <c r="AQ318" s="61"/>
      <c r="AR318" s="61"/>
      <c r="AS318" s="61"/>
      <c r="AT318" s="61"/>
      <c r="AU318" s="61"/>
      <c r="AV318" s="61"/>
      <c r="AW318" s="61"/>
      <c r="AX318" s="61"/>
      <c r="AY318" s="61"/>
      <c r="AZ318" s="61"/>
      <c r="BA318" s="61"/>
      <c r="BB318" s="61"/>
      <c r="BC318" s="61"/>
      <c r="BD318" s="61"/>
      <c r="BE318" s="61"/>
      <c r="BF318" s="61"/>
      <c r="BG318" s="61"/>
      <c r="BH318" s="61"/>
      <c r="BI318" s="61"/>
      <c r="BJ318" s="61"/>
      <c r="BK318" s="61"/>
      <c r="BL318" s="61"/>
      <c r="BM318" s="61"/>
      <c r="BN318" s="61"/>
      <c r="BO318" s="61"/>
      <c r="BP318" s="61"/>
    </row>
    <row r="319" spans="6:68" x14ac:dyDescent="0.2">
      <c r="F319" s="61"/>
      <c r="G319" s="61"/>
      <c r="H319" s="61"/>
      <c r="I319" s="61"/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  <c r="AA319" s="61"/>
      <c r="AB319" s="61"/>
      <c r="AC319" s="61"/>
      <c r="AD319" s="61"/>
      <c r="AE319" s="61"/>
      <c r="AF319" s="61"/>
      <c r="AG319" s="61"/>
      <c r="AH319" s="61"/>
      <c r="AI319" s="61"/>
      <c r="AJ319" s="61"/>
      <c r="AL319" s="61"/>
      <c r="AM319" s="61"/>
      <c r="AN319" s="61"/>
      <c r="AO319" s="61"/>
      <c r="AP319" s="61"/>
      <c r="AQ319" s="61"/>
      <c r="AR319" s="61"/>
      <c r="AS319" s="61"/>
      <c r="AT319" s="61"/>
      <c r="AU319" s="61"/>
      <c r="AV319" s="61"/>
      <c r="AW319" s="61"/>
      <c r="AX319" s="61"/>
      <c r="AY319" s="61"/>
      <c r="AZ319" s="61"/>
      <c r="BA319" s="61"/>
      <c r="BB319" s="61"/>
      <c r="BC319" s="61"/>
      <c r="BD319" s="61"/>
      <c r="BE319" s="61"/>
      <c r="BF319" s="61"/>
      <c r="BG319" s="61"/>
      <c r="BH319" s="61"/>
      <c r="BI319" s="61"/>
      <c r="BJ319" s="61"/>
      <c r="BK319" s="61"/>
      <c r="BL319" s="61"/>
      <c r="BM319" s="61"/>
      <c r="BN319" s="61"/>
      <c r="BO319" s="61"/>
      <c r="BP319" s="61"/>
    </row>
    <row r="320" spans="6:68" x14ac:dyDescent="0.2">
      <c r="F320" s="61"/>
      <c r="G320" s="61"/>
      <c r="H320" s="61"/>
      <c r="I320" s="61"/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  <c r="AA320" s="61"/>
      <c r="AB320" s="61"/>
      <c r="AC320" s="61"/>
      <c r="AD320" s="61"/>
      <c r="AE320" s="61"/>
      <c r="AF320" s="61"/>
      <c r="AG320" s="61"/>
      <c r="AH320" s="61"/>
      <c r="AI320" s="61"/>
      <c r="AJ320" s="61"/>
      <c r="AL320" s="61"/>
      <c r="AM320" s="61"/>
      <c r="AN320" s="61"/>
      <c r="AO320" s="61"/>
      <c r="AP320" s="61"/>
      <c r="AQ320" s="61"/>
      <c r="AR320" s="61"/>
      <c r="AS320" s="61"/>
      <c r="AT320" s="61"/>
      <c r="AU320" s="61"/>
      <c r="AV320" s="61"/>
      <c r="AW320" s="61"/>
      <c r="AX320" s="61"/>
      <c r="AY320" s="61"/>
      <c r="AZ320" s="61"/>
      <c r="BA320" s="61"/>
      <c r="BB320" s="61"/>
      <c r="BC320" s="61"/>
      <c r="BD320" s="61"/>
      <c r="BE320" s="61"/>
      <c r="BF320" s="61"/>
      <c r="BG320" s="61"/>
      <c r="BH320" s="61"/>
      <c r="BI320" s="61"/>
      <c r="BJ320" s="61"/>
      <c r="BK320" s="61"/>
      <c r="BL320" s="61"/>
      <c r="BM320" s="61"/>
      <c r="BN320" s="61"/>
      <c r="BO320" s="61"/>
      <c r="BP320" s="61"/>
    </row>
    <row r="321" spans="6:68" x14ac:dyDescent="0.2">
      <c r="F321" s="61"/>
      <c r="G321" s="61"/>
      <c r="H321" s="61"/>
      <c r="I321" s="61"/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  <c r="AA321" s="61"/>
      <c r="AB321" s="61"/>
      <c r="AC321" s="61"/>
      <c r="AD321" s="61"/>
      <c r="AE321" s="61"/>
      <c r="AF321" s="61"/>
      <c r="AG321" s="61"/>
      <c r="AH321" s="61"/>
      <c r="AI321" s="61"/>
      <c r="AJ321" s="61"/>
      <c r="AL321" s="61"/>
      <c r="AM321" s="61"/>
      <c r="AN321" s="61"/>
      <c r="AO321" s="61"/>
      <c r="AP321" s="61"/>
      <c r="AQ321" s="61"/>
      <c r="AR321" s="61"/>
      <c r="AS321" s="61"/>
      <c r="AT321" s="61"/>
      <c r="AU321" s="61"/>
      <c r="AV321" s="61"/>
      <c r="AW321" s="61"/>
      <c r="AX321" s="61"/>
      <c r="AY321" s="61"/>
      <c r="AZ321" s="61"/>
      <c r="BA321" s="61"/>
      <c r="BB321" s="61"/>
      <c r="BC321" s="61"/>
      <c r="BD321" s="61"/>
      <c r="BE321" s="61"/>
      <c r="BF321" s="61"/>
      <c r="BG321" s="61"/>
      <c r="BH321" s="61"/>
      <c r="BI321" s="61"/>
      <c r="BJ321" s="61"/>
      <c r="BK321" s="61"/>
      <c r="BL321" s="61"/>
      <c r="BM321" s="61"/>
      <c r="BN321" s="61"/>
      <c r="BO321" s="61"/>
      <c r="BP321" s="61"/>
    </row>
    <row r="322" spans="6:68" x14ac:dyDescent="0.2">
      <c r="F322" s="61"/>
      <c r="G322" s="61"/>
      <c r="H322" s="61"/>
      <c r="I322" s="61"/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  <c r="AA322" s="61"/>
      <c r="AB322" s="61"/>
      <c r="AC322" s="61"/>
      <c r="AD322" s="61"/>
      <c r="AE322" s="61"/>
      <c r="AF322" s="61"/>
      <c r="AG322" s="61"/>
      <c r="AH322" s="61"/>
      <c r="AI322" s="61"/>
      <c r="AJ322" s="61"/>
      <c r="AL322" s="61"/>
      <c r="AM322" s="61"/>
      <c r="AN322" s="61"/>
      <c r="AO322" s="61"/>
      <c r="AP322" s="61"/>
      <c r="AQ322" s="61"/>
      <c r="AR322" s="61"/>
      <c r="AS322" s="61"/>
      <c r="AT322" s="61"/>
      <c r="AU322" s="61"/>
      <c r="AV322" s="61"/>
      <c r="AW322" s="61"/>
      <c r="AX322" s="61"/>
      <c r="AY322" s="61"/>
      <c r="AZ322" s="61"/>
      <c r="BA322" s="61"/>
      <c r="BB322" s="61"/>
      <c r="BC322" s="61"/>
      <c r="BD322" s="61"/>
      <c r="BE322" s="61"/>
      <c r="BF322" s="61"/>
      <c r="BG322" s="61"/>
      <c r="BH322" s="61"/>
      <c r="BI322" s="61"/>
      <c r="BJ322" s="61"/>
      <c r="BK322" s="61"/>
      <c r="BL322" s="61"/>
      <c r="BM322" s="61"/>
      <c r="BN322" s="61"/>
      <c r="BO322" s="61"/>
      <c r="BP322" s="61"/>
    </row>
    <row r="323" spans="6:68" x14ac:dyDescent="0.2">
      <c r="F323" s="61"/>
      <c r="G323" s="61"/>
      <c r="H323" s="61"/>
      <c r="I323" s="61"/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  <c r="AA323" s="61"/>
      <c r="AB323" s="61"/>
      <c r="AC323" s="61"/>
      <c r="AD323" s="61"/>
      <c r="AE323" s="61"/>
      <c r="AF323" s="61"/>
      <c r="AG323" s="61"/>
      <c r="AH323" s="61"/>
      <c r="AI323" s="61"/>
      <c r="AJ323" s="61"/>
      <c r="AL323" s="61"/>
      <c r="AM323" s="61"/>
      <c r="AN323" s="61"/>
      <c r="AO323" s="61"/>
      <c r="AP323" s="61"/>
      <c r="AQ323" s="61"/>
      <c r="AR323" s="61"/>
      <c r="AS323" s="61"/>
      <c r="AT323" s="61"/>
      <c r="AU323" s="61"/>
      <c r="AV323" s="61"/>
      <c r="AW323" s="61"/>
      <c r="AX323" s="61"/>
      <c r="AY323" s="61"/>
      <c r="AZ323" s="61"/>
      <c r="BA323" s="61"/>
      <c r="BB323" s="61"/>
      <c r="BC323" s="61"/>
      <c r="BD323" s="61"/>
      <c r="BE323" s="61"/>
      <c r="BF323" s="61"/>
      <c r="BG323" s="61"/>
      <c r="BH323" s="61"/>
      <c r="BI323" s="61"/>
      <c r="BJ323" s="61"/>
      <c r="BK323" s="61"/>
      <c r="BL323" s="61"/>
      <c r="BM323" s="61"/>
      <c r="BN323" s="61"/>
      <c r="BO323" s="61"/>
      <c r="BP323" s="61"/>
    </row>
    <row r="324" spans="6:68" x14ac:dyDescent="0.2">
      <c r="F324" s="61"/>
      <c r="G324" s="61"/>
      <c r="H324" s="61"/>
      <c r="I324" s="61"/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  <c r="AA324" s="61"/>
      <c r="AB324" s="61"/>
      <c r="AC324" s="61"/>
      <c r="AD324" s="61"/>
      <c r="AE324" s="61"/>
      <c r="AF324" s="61"/>
      <c r="AG324" s="61"/>
      <c r="AH324" s="61"/>
      <c r="AI324" s="61"/>
      <c r="AJ324" s="61"/>
      <c r="AL324" s="61"/>
      <c r="AM324" s="61"/>
      <c r="AN324" s="61"/>
      <c r="AO324" s="61"/>
      <c r="AP324" s="61"/>
      <c r="AQ324" s="61"/>
      <c r="AR324" s="61"/>
      <c r="AS324" s="61"/>
      <c r="AT324" s="61"/>
      <c r="AU324" s="61"/>
      <c r="AV324" s="61"/>
      <c r="AW324" s="61"/>
      <c r="AX324" s="61"/>
      <c r="AY324" s="61"/>
      <c r="AZ324" s="61"/>
      <c r="BA324" s="61"/>
      <c r="BB324" s="61"/>
      <c r="BC324" s="61"/>
      <c r="BD324" s="61"/>
      <c r="BE324" s="61"/>
      <c r="BF324" s="61"/>
      <c r="BG324" s="61"/>
      <c r="BH324" s="61"/>
      <c r="BI324" s="61"/>
      <c r="BJ324" s="61"/>
      <c r="BK324" s="61"/>
      <c r="BL324" s="61"/>
      <c r="BM324" s="61"/>
      <c r="BN324" s="61"/>
      <c r="BO324" s="61"/>
      <c r="BP324" s="61"/>
    </row>
    <row r="325" spans="6:68" x14ac:dyDescent="0.2">
      <c r="F325" s="61"/>
      <c r="G325" s="61"/>
      <c r="H325" s="61"/>
      <c r="I325" s="61"/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  <c r="AA325" s="61"/>
      <c r="AB325" s="61"/>
      <c r="AC325" s="61"/>
      <c r="AD325" s="61"/>
      <c r="AE325" s="61"/>
      <c r="AF325" s="61"/>
      <c r="AG325" s="61"/>
      <c r="AH325" s="61"/>
      <c r="AI325" s="61"/>
      <c r="AJ325" s="61"/>
      <c r="AL325" s="61"/>
      <c r="AM325" s="61"/>
      <c r="AN325" s="61"/>
      <c r="AO325" s="61"/>
      <c r="AP325" s="61"/>
      <c r="AQ325" s="61"/>
      <c r="AR325" s="61"/>
      <c r="AS325" s="61"/>
      <c r="AT325" s="61"/>
      <c r="AU325" s="61"/>
      <c r="AV325" s="61"/>
      <c r="AW325" s="61"/>
      <c r="AX325" s="61"/>
      <c r="AY325" s="61"/>
      <c r="AZ325" s="61"/>
      <c r="BA325" s="61"/>
      <c r="BB325" s="61"/>
      <c r="BC325" s="61"/>
      <c r="BD325" s="61"/>
      <c r="BE325" s="61"/>
      <c r="BF325" s="61"/>
      <c r="BG325" s="61"/>
      <c r="BH325" s="61"/>
      <c r="BI325" s="61"/>
      <c r="BJ325" s="61"/>
      <c r="BK325" s="61"/>
      <c r="BL325" s="61"/>
      <c r="BM325" s="61"/>
      <c r="BN325" s="61"/>
      <c r="BO325" s="61"/>
      <c r="BP325" s="61"/>
    </row>
    <row r="326" spans="6:68" x14ac:dyDescent="0.2">
      <c r="F326" s="61"/>
      <c r="G326" s="61"/>
      <c r="H326" s="61"/>
      <c r="I326" s="61"/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  <c r="AA326" s="61"/>
      <c r="AB326" s="61"/>
      <c r="AC326" s="61"/>
      <c r="AD326" s="61"/>
      <c r="AE326" s="61"/>
      <c r="AF326" s="61"/>
      <c r="AG326" s="61"/>
      <c r="AH326" s="61"/>
      <c r="AI326" s="61"/>
      <c r="AJ326" s="61"/>
      <c r="AL326" s="61"/>
      <c r="AM326" s="61"/>
      <c r="AN326" s="61"/>
      <c r="AO326" s="61"/>
      <c r="AP326" s="61"/>
      <c r="AQ326" s="61"/>
      <c r="AR326" s="61"/>
      <c r="AS326" s="61"/>
      <c r="AT326" s="61"/>
      <c r="AU326" s="61"/>
      <c r="AV326" s="61"/>
      <c r="AW326" s="61"/>
      <c r="AX326" s="61"/>
      <c r="AY326" s="61"/>
      <c r="AZ326" s="61"/>
      <c r="BA326" s="61"/>
      <c r="BB326" s="61"/>
      <c r="BC326" s="61"/>
      <c r="BD326" s="61"/>
      <c r="BE326" s="61"/>
      <c r="BF326" s="61"/>
      <c r="BG326" s="61"/>
      <c r="BH326" s="61"/>
      <c r="BI326" s="61"/>
      <c r="BJ326" s="61"/>
      <c r="BK326" s="61"/>
      <c r="BL326" s="61"/>
      <c r="BM326" s="61"/>
      <c r="BN326" s="61"/>
      <c r="BO326" s="61"/>
      <c r="BP326" s="61"/>
    </row>
    <row r="327" spans="6:68" x14ac:dyDescent="0.2">
      <c r="F327" s="61"/>
      <c r="G327" s="61"/>
      <c r="H327" s="61"/>
      <c r="I327" s="61"/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  <c r="AA327" s="61"/>
      <c r="AB327" s="61"/>
      <c r="AC327" s="61"/>
      <c r="AD327" s="61"/>
      <c r="AE327" s="61"/>
      <c r="AF327" s="61"/>
      <c r="AG327" s="61"/>
      <c r="AH327" s="61"/>
      <c r="AI327" s="61"/>
      <c r="AJ327" s="61"/>
      <c r="AL327" s="61"/>
      <c r="AM327" s="61"/>
      <c r="AN327" s="61"/>
      <c r="AO327" s="61"/>
      <c r="AP327" s="61"/>
      <c r="AQ327" s="61"/>
      <c r="AR327" s="61"/>
      <c r="AS327" s="61"/>
      <c r="AT327" s="61"/>
      <c r="AU327" s="61"/>
      <c r="AV327" s="61"/>
      <c r="AW327" s="61"/>
      <c r="AX327" s="61"/>
      <c r="AY327" s="61"/>
      <c r="AZ327" s="61"/>
      <c r="BA327" s="61"/>
      <c r="BB327" s="61"/>
      <c r="BC327" s="61"/>
      <c r="BD327" s="61"/>
      <c r="BE327" s="61"/>
      <c r="BF327" s="61"/>
      <c r="BG327" s="61"/>
      <c r="BH327" s="61"/>
      <c r="BI327" s="61"/>
      <c r="BJ327" s="61"/>
      <c r="BK327" s="61"/>
      <c r="BL327" s="61"/>
      <c r="BM327" s="61"/>
      <c r="BN327" s="61"/>
      <c r="BO327" s="61"/>
      <c r="BP327" s="61"/>
    </row>
    <row r="328" spans="6:68" x14ac:dyDescent="0.2">
      <c r="F328" s="61"/>
      <c r="G328" s="61"/>
      <c r="H328" s="61"/>
      <c r="I328" s="61"/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  <c r="AA328" s="61"/>
      <c r="AB328" s="61"/>
      <c r="AC328" s="61"/>
      <c r="AD328" s="61"/>
      <c r="AE328" s="61"/>
      <c r="AF328" s="61"/>
      <c r="AG328" s="61"/>
      <c r="AH328" s="61"/>
      <c r="AI328" s="61"/>
      <c r="AJ328" s="61"/>
      <c r="AL328" s="61"/>
      <c r="AM328" s="61"/>
      <c r="AN328" s="61"/>
      <c r="AO328" s="61"/>
      <c r="AP328" s="61"/>
      <c r="AQ328" s="61"/>
      <c r="AR328" s="61"/>
      <c r="AS328" s="61"/>
      <c r="AT328" s="61"/>
      <c r="AU328" s="61"/>
      <c r="AV328" s="61"/>
      <c r="AW328" s="61"/>
      <c r="AX328" s="61"/>
      <c r="AY328" s="61"/>
      <c r="AZ328" s="61"/>
      <c r="BA328" s="61"/>
      <c r="BB328" s="61"/>
      <c r="BC328" s="61"/>
      <c r="BD328" s="61"/>
      <c r="BE328" s="61"/>
      <c r="BF328" s="61"/>
      <c r="BG328" s="61"/>
      <c r="BH328" s="61"/>
      <c r="BI328" s="61"/>
      <c r="BJ328" s="61"/>
      <c r="BK328" s="61"/>
      <c r="BL328" s="61"/>
      <c r="BM328" s="61"/>
      <c r="BN328" s="61"/>
      <c r="BO328" s="61"/>
      <c r="BP328" s="61"/>
    </row>
    <row r="329" spans="6:68" x14ac:dyDescent="0.2">
      <c r="F329" s="61"/>
      <c r="G329" s="61"/>
      <c r="H329" s="61"/>
      <c r="I329" s="61"/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  <c r="AA329" s="61"/>
      <c r="AB329" s="61"/>
      <c r="AC329" s="61"/>
      <c r="AD329" s="61"/>
      <c r="AE329" s="61"/>
      <c r="AF329" s="61"/>
      <c r="AG329" s="61"/>
      <c r="AH329" s="61"/>
      <c r="AI329" s="61"/>
      <c r="AJ329" s="61"/>
      <c r="AL329" s="61"/>
      <c r="AM329" s="61"/>
      <c r="AN329" s="61"/>
      <c r="AO329" s="61"/>
      <c r="AP329" s="61"/>
      <c r="AQ329" s="61"/>
      <c r="AR329" s="61"/>
      <c r="AS329" s="61"/>
      <c r="AT329" s="61"/>
      <c r="AU329" s="61"/>
      <c r="AV329" s="61"/>
      <c r="AW329" s="61"/>
      <c r="AX329" s="61"/>
      <c r="AY329" s="61"/>
      <c r="AZ329" s="61"/>
      <c r="BA329" s="61"/>
      <c r="BB329" s="61"/>
      <c r="BC329" s="61"/>
      <c r="BD329" s="61"/>
      <c r="BE329" s="61"/>
      <c r="BF329" s="61"/>
      <c r="BG329" s="61"/>
      <c r="BH329" s="61"/>
      <c r="BI329" s="61"/>
      <c r="BJ329" s="61"/>
      <c r="BK329" s="61"/>
      <c r="BL329" s="61"/>
      <c r="BM329" s="61"/>
      <c r="BN329" s="61"/>
      <c r="BO329" s="61"/>
      <c r="BP329" s="61"/>
    </row>
    <row r="330" spans="6:68" x14ac:dyDescent="0.2">
      <c r="F330" s="61"/>
      <c r="G330" s="61"/>
      <c r="H330" s="61"/>
      <c r="I330" s="61"/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  <c r="AA330" s="61"/>
      <c r="AB330" s="61"/>
      <c r="AC330" s="61"/>
      <c r="AD330" s="61"/>
      <c r="AE330" s="61"/>
      <c r="AF330" s="61"/>
      <c r="AG330" s="61"/>
      <c r="AH330" s="61"/>
      <c r="AI330" s="61"/>
      <c r="AJ330" s="61"/>
      <c r="AL330" s="61"/>
      <c r="AM330" s="61"/>
      <c r="AN330" s="61"/>
      <c r="AO330" s="61"/>
      <c r="AP330" s="61"/>
      <c r="AQ330" s="61"/>
      <c r="AR330" s="61"/>
      <c r="AS330" s="61"/>
      <c r="AT330" s="61"/>
      <c r="AU330" s="61"/>
      <c r="AV330" s="61"/>
      <c r="AW330" s="61"/>
      <c r="AX330" s="61"/>
      <c r="AY330" s="61"/>
      <c r="AZ330" s="61"/>
      <c r="BA330" s="61"/>
      <c r="BB330" s="61"/>
      <c r="BC330" s="61"/>
      <c r="BD330" s="61"/>
      <c r="BE330" s="61"/>
      <c r="BF330" s="61"/>
      <c r="BG330" s="61"/>
      <c r="BH330" s="61"/>
      <c r="BI330" s="61"/>
      <c r="BJ330" s="61"/>
      <c r="BK330" s="61"/>
      <c r="BL330" s="61"/>
      <c r="BM330" s="61"/>
      <c r="BN330" s="61"/>
      <c r="BO330" s="61"/>
      <c r="BP330" s="61"/>
    </row>
    <row r="331" spans="6:68" x14ac:dyDescent="0.2">
      <c r="F331" s="61"/>
      <c r="G331" s="61"/>
      <c r="H331" s="61"/>
      <c r="I331" s="61"/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  <c r="AA331" s="61"/>
      <c r="AB331" s="61"/>
      <c r="AC331" s="61"/>
      <c r="AD331" s="61"/>
      <c r="AE331" s="61"/>
      <c r="AF331" s="61"/>
      <c r="AG331" s="61"/>
      <c r="AH331" s="61"/>
      <c r="AI331" s="61"/>
      <c r="AJ331" s="61"/>
      <c r="AL331" s="61"/>
      <c r="AM331" s="61"/>
      <c r="AN331" s="61"/>
      <c r="AO331" s="61"/>
      <c r="AP331" s="61"/>
      <c r="AQ331" s="61"/>
      <c r="AR331" s="61"/>
      <c r="AS331" s="61"/>
      <c r="AT331" s="61"/>
      <c r="AU331" s="61"/>
      <c r="AV331" s="61"/>
      <c r="AW331" s="61"/>
      <c r="AX331" s="61"/>
      <c r="AY331" s="61"/>
      <c r="AZ331" s="61"/>
      <c r="BA331" s="61"/>
      <c r="BB331" s="61"/>
      <c r="BC331" s="61"/>
      <c r="BD331" s="61"/>
      <c r="BE331" s="61"/>
      <c r="BF331" s="61"/>
      <c r="BG331" s="61"/>
      <c r="BH331" s="61"/>
      <c r="BI331" s="61"/>
      <c r="BJ331" s="61"/>
      <c r="BK331" s="61"/>
      <c r="BL331" s="61"/>
      <c r="BM331" s="61"/>
      <c r="BN331" s="61"/>
      <c r="BO331" s="61"/>
      <c r="BP331" s="61"/>
    </row>
    <row r="332" spans="6:68" x14ac:dyDescent="0.2">
      <c r="F332" s="61"/>
      <c r="G332" s="61"/>
      <c r="H332" s="61"/>
      <c r="I332" s="61"/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  <c r="AA332" s="61"/>
      <c r="AB332" s="61"/>
      <c r="AC332" s="61"/>
      <c r="AD332" s="61"/>
      <c r="AE332" s="61"/>
      <c r="AF332" s="61"/>
      <c r="AG332" s="61"/>
      <c r="AH332" s="61"/>
      <c r="AI332" s="61"/>
      <c r="AJ332" s="61"/>
      <c r="AL332" s="61"/>
      <c r="AM332" s="61"/>
      <c r="AN332" s="61"/>
      <c r="AO332" s="61"/>
      <c r="AP332" s="61"/>
      <c r="AQ332" s="61"/>
      <c r="AR332" s="61"/>
      <c r="AS332" s="61"/>
      <c r="AT332" s="61"/>
      <c r="AU332" s="61"/>
      <c r="AV332" s="61"/>
      <c r="AW332" s="61"/>
      <c r="AX332" s="61"/>
      <c r="AY332" s="61"/>
      <c r="AZ332" s="61"/>
      <c r="BA332" s="61"/>
      <c r="BB332" s="61"/>
      <c r="BC332" s="61"/>
      <c r="BD332" s="61"/>
      <c r="BE332" s="61"/>
      <c r="BF332" s="61"/>
      <c r="BG332" s="61"/>
      <c r="BH332" s="61"/>
      <c r="BI332" s="61"/>
      <c r="BJ332" s="61"/>
      <c r="BK332" s="61"/>
      <c r="BL332" s="61"/>
      <c r="BM332" s="61"/>
      <c r="BN332" s="61"/>
      <c r="BO332" s="61"/>
      <c r="BP332" s="61"/>
    </row>
    <row r="333" spans="6:68" x14ac:dyDescent="0.2">
      <c r="F333" s="61"/>
      <c r="G333" s="61"/>
      <c r="H333" s="61"/>
      <c r="I333" s="61"/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  <c r="AA333" s="61"/>
      <c r="AB333" s="61"/>
      <c r="AC333" s="61"/>
      <c r="AD333" s="61"/>
      <c r="AE333" s="61"/>
      <c r="AF333" s="61"/>
      <c r="AG333" s="61"/>
      <c r="AH333" s="61"/>
      <c r="AI333" s="61"/>
      <c r="AJ333" s="61"/>
      <c r="AL333" s="61"/>
      <c r="AM333" s="61"/>
      <c r="AN333" s="61"/>
      <c r="AO333" s="61"/>
      <c r="AP333" s="61"/>
      <c r="AQ333" s="61"/>
      <c r="AR333" s="61"/>
      <c r="AS333" s="61"/>
      <c r="AT333" s="61"/>
      <c r="AU333" s="61"/>
      <c r="AV333" s="61"/>
      <c r="AW333" s="61"/>
      <c r="AX333" s="61"/>
      <c r="AY333" s="61"/>
      <c r="AZ333" s="61"/>
      <c r="BA333" s="61"/>
      <c r="BB333" s="61"/>
      <c r="BC333" s="61"/>
      <c r="BD333" s="61"/>
      <c r="BE333" s="61"/>
      <c r="BF333" s="61"/>
      <c r="BG333" s="61"/>
      <c r="BH333" s="61"/>
      <c r="BI333" s="61"/>
      <c r="BJ333" s="61"/>
      <c r="BK333" s="61"/>
      <c r="BL333" s="61"/>
      <c r="BM333" s="61"/>
      <c r="BN333" s="61"/>
      <c r="BO333" s="61"/>
      <c r="BP333" s="61"/>
    </row>
    <row r="334" spans="6:68" x14ac:dyDescent="0.2">
      <c r="F334" s="61"/>
      <c r="G334" s="61"/>
      <c r="H334" s="61"/>
      <c r="I334" s="61"/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  <c r="AA334" s="61"/>
      <c r="AB334" s="61"/>
      <c r="AC334" s="61"/>
      <c r="AD334" s="61"/>
      <c r="AE334" s="61"/>
      <c r="AF334" s="61"/>
      <c r="AG334" s="61"/>
      <c r="AH334" s="61"/>
      <c r="AI334" s="61"/>
      <c r="AJ334" s="61"/>
      <c r="AL334" s="61"/>
      <c r="AM334" s="61"/>
      <c r="AN334" s="61"/>
      <c r="AO334" s="61"/>
      <c r="AP334" s="61"/>
      <c r="AQ334" s="61"/>
      <c r="AR334" s="61"/>
      <c r="AS334" s="61"/>
      <c r="AT334" s="61"/>
      <c r="AU334" s="61"/>
      <c r="AV334" s="61"/>
      <c r="AW334" s="61"/>
      <c r="AX334" s="61"/>
      <c r="AY334" s="61"/>
      <c r="AZ334" s="61"/>
      <c r="BA334" s="61"/>
      <c r="BB334" s="61"/>
      <c r="BC334" s="61"/>
      <c r="BD334" s="61"/>
      <c r="BE334" s="61"/>
      <c r="BF334" s="61"/>
      <c r="BG334" s="61"/>
      <c r="BH334" s="61"/>
      <c r="BI334" s="61"/>
      <c r="BJ334" s="61"/>
      <c r="BK334" s="61"/>
      <c r="BL334" s="61"/>
      <c r="BM334" s="61"/>
      <c r="BN334" s="61"/>
      <c r="BO334" s="61"/>
      <c r="BP334" s="61"/>
    </row>
    <row r="335" spans="6:68" x14ac:dyDescent="0.2">
      <c r="F335" s="61"/>
      <c r="G335" s="61"/>
      <c r="H335" s="61"/>
      <c r="I335" s="61"/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  <c r="AA335" s="61"/>
      <c r="AB335" s="61"/>
      <c r="AC335" s="61"/>
      <c r="AD335" s="61"/>
      <c r="AE335" s="61"/>
      <c r="AF335" s="61"/>
      <c r="AG335" s="61"/>
      <c r="AH335" s="61"/>
      <c r="AI335" s="61"/>
      <c r="AJ335" s="61"/>
      <c r="AL335" s="61"/>
      <c r="AM335" s="61"/>
      <c r="AN335" s="61"/>
      <c r="AO335" s="61"/>
      <c r="AP335" s="61"/>
      <c r="AQ335" s="61"/>
      <c r="AR335" s="61"/>
      <c r="AS335" s="61"/>
      <c r="AT335" s="61"/>
      <c r="AU335" s="61"/>
      <c r="AV335" s="61"/>
      <c r="AW335" s="61"/>
      <c r="AX335" s="61"/>
      <c r="AY335" s="61"/>
      <c r="AZ335" s="61"/>
      <c r="BA335" s="61"/>
      <c r="BB335" s="61"/>
      <c r="BC335" s="61"/>
      <c r="BD335" s="61"/>
      <c r="BE335" s="61"/>
      <c r="BF335" s="61"/>
      <c r="BG335" s="61"/>
      <c r="BH335" s="61"/>
      <c r="BI335" s="61"/>
      <c r="BJ335" s="61"/>
      <c r="BK335" s="61"/>
      <c r="BL335" s="61"/>
      <c r="BM335" s="61"/>
      <c r="BN335" s="61"/>
      <c r="BO335" s="61"/>
      <c r="BP335" s="61"/>
    </row>
    <row r="336" spans="6:68" x14ac:dyDescent="0.2">
      <c r="F336" s="61"/>
      <c r="G336" s="61"/>
      <c r="H336" s="61"/>
      <c r="I336" s="61"/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  <c r="AA336" s="61"/>
      <c r="AB336" s="61"/>
      <c r="AC336" s="61"/>
      <c r="AD336" s="61"/>
      <c r="AE336" s="61"/>
      <c r="AF336" s="61"/>
      <c r="AG336" s="61"/>
      <c r="AH336" s="61"/>
      <c r="AI336" s="61"/>
      <c r="AJ336" s="61"/>
      <c r="AL336" s="61"/>
      <c r="AM336" s="61"/>
      <c r="AN336" s="61"/>
      <c r="AO336" s="61"/>
      <c r="AP336" s="61"/>
      <c r="AQ336" s="61"/>
      <c r="AR336" s="61"/>
      <c r="AS336" s="61"/>
      <c r="AT336" s="61"/>
      <c r="AU336" s="61"/>
      <c r="AV336" s="61"/>
      <c r="AW336" s="61"/>
      <c r="AX336" s="61"/>
      <c r="AY336" s="61"/>
      <c r="AZ336" s="61"/>
      <c r="BA336" s="61"/>
      <c r="BB336" s="61"/>
      <c r="BC336" s="61"/>
      <c r="BD336" s="61"/>
      <c r="BE336" s="61"/>
      <c r="BF336" s="61"/>
      <c r="BG336" s="61"/>
      <c r="BH336" s="61"/>
      <c r="BI336" s="61"/>
      <c r="BJ336" s="61"/>
      <c r="BK336" s="61"/>
      <c r="BL336" s="61"/>
      <c r="BM336" s="61"/>
      <c r="BN336" s="61"/>
      <c r="BO336" s="61"/>
      <c r="BP336" s="61"/>
    </row>
    <row r="337" spans="6:68" x14ac:dyDescent="0.2">
      <c r="F337" s="61"/>
      <c r="G337" s="61"/>
      <c r="H337" s="61"/>
      <c r="I337" s="61"/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  <c r="AA337" s="61"/>
      <c r="AB337" s="61"/>
      <c r="AC337" s="61"/>
      <c r="AD337" s="61"/>
      <c r="AE337" s="61"/>
      <c r="AF337" s="61"/>
      <c r="AG337" s="61"/>
      <c r="AH337" s="61"/>
      <c r="AI337" s="61"/>
      <c r="AJ337" s="61"/>
      <c r="AL337" s="61"/>
      <c r="AM337" s="61"/>
      <c r="AN337" s="61"/>
      <c r="AO337" s="61"/>
      <c r="AP337" s="61"/>
      <c r="AQ337" s="61"/>
      <c r="AR337" s="61"/>
      <c r="AS337" s="61"/>
      <c r="AT337" s="61"/>
      <c r="AU337" s="61"/>
      <c r="AV337" s="61"/>
      <c r="AW337" s="61"/>
      <c r="AX337" s="61"/>
      <c r="AY337" s="61"/>
      <c r="AZ337" s="61"/>
      <c r="BA337" s="61"/>
      <c r="BB337" s="61"/>
      <c r="BC337" s="61"/>
      <c r="BD337" s="61"/>
      <c r="BE337" s="61"/>
      <c r="BF337" s="61"/>
      <c r="BG337" s="61"/>
      <c r="BH337" s="61"/>
      <c r="BI337" s="61"/>
      <c r="BJ337" s="61"/>
      <c r="BK337" s="61"/>
      <c r="BL337" s="61"/>
      <c r="BM337" s="61"/>
      <c r="BN337" s="61"/>
      <c r="BO337" s="61"/>
      <c r="BP337" s="61"/>
    </row>
    <row r="338" spans="6:68" x14ac:dyDescent="0.2">
      <c r="F338" s="61"/>
      <c r="G338" s="61"/>
      <c r="H338" s="61"/>
      <c r="I338" s="61"/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  <c r="AA338" s="61"/>
      <c r="AB338" s="61"/>
      <c r="AC338" s="61"/>
      <c r="AD338" s="61"/>
      <c r="AE338" s="61"/>
      <c r="AF338" s="61"/>
      <c r="AG338" s="61"/>
      <c r="AH338" s="61"/>
      <c r="AI338" s="61"/>
      <c r="AJ338" s="61"/>
      <c r="AL338" s="61"/>
      <c r="AM338" s="61"/>
      <c r="AN338" s="61"/>
      <c r="AO338" s="61"/>
      <c r="AP338" s="61"/>
      <c r="AQ338" s="61"/>
      <c r="AR338" s="61"/>
      <c r="AS338" s="61"/>
      <c r="AT338" s="61"/>
      <c r="AU338" s="61"/>
      <c r="AV338" s="61"/>
      <c r="AW338" s="61"/>
      <c r="AX338" s="61"/>
      <c r="AY338" s="61"/>
      <c r="AZ338" s="61"/>
      <c r="BA338" s="61"/>
      <c r="BB338" s="61"/>
      <c r="BC338" s="61"/>
      <c r="BD338" s="61"/>
      <c r="BE338" s="61"/>
      <c r="BF338" s="61"/>
      <c r="BG338" s="61"/>
      <c r="BH338" s="61"/>
      <c r="BI338" s="61"/>
      <c r="BJ338" s="61"/>
      <c r="BK338" s="61"/>
      <c r="BL338" s="61"/>
      <c r="BM338" s="61"/>
      <c r="BN338" s="61"/>
      <c r="BO338" s="61"/>
      <c r="BP338" s="61"/>
    </row>
    <row r="339" spans="6:68" x14ac:dyDescent="0.2">
      <c r="F339" s="61"/>
      <c r="G339" s="61"/>
      <c r="H339" s="61"/>
      <c r="I339" s="61"/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  <c r="AA339" s="61"/>
      <c r="AB339" s="61"/>
      <c r="AC339" s="61"/>
      <c r="AD339" s="61"/>
      <c r="AE339" s="61"/>
      <c r="AF339" s="61"/>
      <c r="AG339" s="61"/>
      <c r="AH339" s="61"/>
      <c r="AI339" s="61"/>
      <c r="AJ339" s="61"/>
      <c r="AL339" s="61"/>
      <c r="AM339" s="61"/>
      <c r="AN339" s="61"/>
      <c r="AO339" s="61"/>
      <c r="AP339" s="61"/>
      <c r="AQ339" s="61"/>
      <c r="AR339" s="61"/>
      <c r="AS339" s="61"/>
      <c r="AT339" s="61"/>
      <c r="AU339" s="61"/>
      <c r="AV339" s="61"/>
      <c r="AW339" s="61"/>
      <c r="AX339" s="61"/>
      <c r="AY339" s="61"/>
      <c r="AZ339" s="61"/>
      <c r="BA339" s="61"/>
      <c r="BB339" s="61"/>
      <c r="BC339" s="61"/>
      <c r="BD339" s="61"/>
      <c r="BE339" s="61"/>
      <c r="BF339" s="61"/>
      <c r="BG339" s="61"/>
      <c r="BH339" s="61"/>
      <c r="BI339" s="61"/>
      <c r="BJ339" s="61"/>
      <c r="BK339" s="61"/>
      <c r="BL339" s="61"/>
      <c r="BM339" s="61"/>
      <c r="BN339" s="61"/>
      <c r="BO339" s="61"/>
      <c r="BP339" s="61"/>
    </row>
    <row r="340" spans="6:68" x14ac:dyDescent="0.2">
      <c r="F340" s="61"/>
      <c r="G340" s="61"/>
      <c r="H340" s="61"/>
      <c r="I340" s="61"/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  <c r="AA340" s="61"/>
      <c r="AB340" s="61"/>
      <c r="AC340" s="61"/>
      <c r="AD340" s="61"/>
      <c r="AE340" s="61"/>
      <c r="AF340" s="61"/>
      <c r="AG340" s="61"/>
      <c r="AH340" s="61"/>
      <c r="AI340" s="61"/>
      <c r="AJ340" s="61"/>
      <c r="AL340" s="61"/>
      <c r="AM340" s="61"/>
      <c r="AN340" s="61"/>
      <c r="AO340" s="61"/>
      <c r="AP340" s="61"/>
      <c r="AQ340" s="61"/>
      <c r="AR340" s="61"/>
      <c r="AS340" s="61"/>
      <c r="AT340" s="61"/>
      <c r="AU340" s="61"/>
      <c r="AV340" s="61"/>
      <c r="AW340" s="61"/>
      <c r="AX340" s="61"/>
      <c r="AY340" s="61"/>
      <c r="AZ340" s="61"/>
      <c r="BA340" s="61"/>
      <c r="BB340" s="61"/>
      <c r="BC340" s="61"/>
      <c r="BD340" s="61"/>
      <c r="BE340" s="61"/>
      <c r="BF340" s="61"/>
      <c r="BG340" s="61"/>
      <c r="BH340" s="61"/>
      <c r="BI340" s="61"/>
      <c r="BJ340" s="61"/>
      <c r="BK340" s="61"/>
      <c r="BL340" s="61"/>
      <c r="BM340" s="61"/>
      <c r="BN340" s="61"/>
      <c r="BO340" s="61"/>
      <c r="BP340" s="61"/>
    </row>
    <row r="341" spans="6:68" x14ac:dyDescent="0.2">
      <c r="F341" s="61"/>
      <c r="G341" s="61"/>
      <c r="H341" s="61"/>
      <c r="I341" s="61"/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  <c r="AA341" s="61"/>
      <c r="AB341" s="61"/>
      <c r="AC341" s="61"/>
      <c r="AD341" s="61"/>
      <c r="AE341" s="61"/>
      <c r="AF341" s="61"/>
      <c r="AG341" s="61"/>
      <c r="AH341" s="61"/>
      <c r="AI341" s="61"/>
      <c r="AJ341" s="61"/>
      <c r="AL341" s="61"/>
      <c r="AM341" s="61"/>
      <c r="AN341" s="61"/>
      <c r="AO341" s="61"/>
      <c r="AP341" s="61"/>
      <c r="AQ341" s="61"/>
      <c r="AR341" s="61"/>
      <c r="AS341" s="61"/>
      <c r="AT341" s="61"/>
      <c r="AU341" s="61"/>
      <c r="AV341" s="61"/>
      <c r="AW341" s="61"/>
      <c r="AX341" s="61"/>
      <c r="AY341" s="61"/>
      <c r="AZ341" s="61"/>
      <c r="BA341" s="61"/>
      <c r="BB341" s="61"/>
      <c r="BC341" s="61"/>
      <c r="BD341" s="61"/>
      <c r="BE341" s="61"/>
      <c r="BF341" s="61"/>
      <c r="BG341" s="61"/>
      <c r="BH341" s="61"/>
      <c r="BI341" s="61"/>
      <c r="BJ341" s="61"/>
      <c r="BK341" s="61"/>
      <c r="BL341" s="61"/>
      <c r="BM341" s="61"/>
      <c r="BN341" s="61"/>
      <c r="BO341" s="61"/>
      <c r="BP341" s="61"/>
    </row>
    <row r="342" spans="6:68" x14ac:dyDescent="0.2">
      <c r="F342" s="61"/>
      <c r="G342" s="61"/>
      <c r="H342" s="61"/>
      <c r="I342" s="61"/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  <c r="AA342" s="61"/>
      <c r="AB342" s="61"/>
      <c r="AC342" s="61"/>
      <c r="AD342" s="61"/>
      <c r="AE342" s="61"/>
      <c r="AF342" s="61"/>
      <c r="AG342" s="61"/>
      <c r="AH342" s="61"/>
      <c r="AI342" s="61"/>
      <c r="AJ342" s="61"/>
      <c r="AL342" s="61"/>
      <c r="AM342" s="61"/>
      <c r="AN342" s="61"/>
      <c r="AO342" s="61"/>
      <c r="AP342" s="61"/>
      <c r="AQ342" s="61"/>
      <c r="AR342" s="61"/>
      <c r="AS342" s="61"/>
      <c r="AT342" s="61"/>
      <c r="AU342" s="61"/>
      <c r="AV342" s="61"/>
      <c r="AW342" s="61"/>
      <c r="AX342" s="61"/>
      <c r="AY342" s="61"/>
      <c r="AZ342" s="61"/>
      <c r="BA342" s="61"/>
      <c r="BB342" s="61"/>
      <c r="BC342" s="61"/>
      <c r="BD342" s="61"/>
      <c r="BE342" s="61"/>
      <c r="BF342" s="61"/>
      <c r="BG342" s="61"/>
      <c r="BH342" s="61"/>
      <c r="BI342" s="61"/>
      <c r="BJ342" s="61"/>
      <c r="BK342" s="61"/>
      <c r="BL342" s="61"/>
      <c r="BM342" s="61"/>
      <c r="BN342" s="61"/>
      <c r="BO342" s="61"/>
      <c r="BP342" s="61"/>
    </row>
    <row r="343" spans="6:68" x14ac:dyDescent="0.2">
      <c r="F343" s="61"/>
      <c r="G343" s="61"/>
      <c r="H343" s="61"/>
      <c r="I343" s="61"/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  <c r="AA343" s="61"/>
      <c r="AB343" s="61"/>
      <c r="AC343" s="61"/>
      <c r="AD343" s="61"/>
      <c r="AE343" s="61"/>
      <c r="AF343" s="61"/>
      <c r="AG343" s="61"/>
      <c r="AH343" s="61"/>
      <c r="AI343" s="61"/>
      <c r="AJ343" s="61"/>
      <c r="AL343" s="61"/>
      <c r="AM343" s="61"/>
      <c r="AN343" s="61"/>
      <c r="AO343" s="61"/>
      <c r="AP343" s="61"/>
      <c r="AQ343" s="61"/>
      <c r="AR343" s="61"/>
      <c r="AS343" s="61"/>
      <c r="AT343" s="61"/>
      <c r="AU343" s="61"/>
      <c r="AV343" s="61"/>
      <c r="AW343" s="61"/>
      <c r="AX343" s="61"/>
      <c r="AY343" s="61"/>
      <c r="AZ343" s="61"/>
      <c r="BA343" s="61"/>
      <c r="BB343" s="61"/>
      <c r="BC343" s="61"/>
      <c r="BD343" s="61"/>
      <c r="BE343" s="61"/>
      <c r="BF343" s="61"/>
      <c r="BG343" s="61"/>
      <c r="BH343" s="61"/>
      <c r="BI343" s="61"/>
      <c r="BJ343" s="61"/>
      <c r="BK343" s="61"/>
      <c r="BL343" s="61"/>
      <c r="BM343" s="61"/>
      <c r="BN343" s="61"/>
      <c r="BO343" s="61"/>
      <c r="BP343" s="61"/>
    </row>
    <row r="344" spans="6:68" x14ac:dyDescent="0.2">
      <c r="F344" s="61"/>
      <c r="G344" s="61"/>
      <c r="H344" s="61"/>
      <c r="I344" s="61"/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  <c r="AA344" s="61"/>
      <c r="AB344" s="61"/>
      <c r="AC344" s="61"/>
      <c r="AD344" s="61"/>
      <c r="AE344" s="61"/>
      <c r="AF344" s="61"/>
      <c r="AG344" s="61"/>
      <c r="AH344" s="61"/>
      <c r="AI344" s="61"/>
      <c r="AJ344" s="61"/>
      <c r="AL344" s="61"/>
      <c r="AM344" s="61"/>
      <c r="AN344" s="61"/>
      <c r="AO344" s="61"/>
      <c r="AP344" s="61"/>
      <c r="AQ344" s="61"/>
      <c r="AR344" s="61"/>
      <c r="AS344" s="61"/>
      <c r="AT344" s="61"/>
      <c r="AU344" s="61"/>
      <c r="AV344" s="61"/>
      <c r="AW344" s="61"/>
      <c r="AX344" s="61"/>
      <c r="AY344" s="61"/>
      <c r="AZ344" s="61"/>
      <c r="BA344" s="61"/>
      <c r="BB344" s="61"/>
      <c r="BC344" s="61"/>
      <c r="BD344" s="61"/>
      <c r="BE344" s="61"/>
      <c r="BF344" s="61"/>
      <c r="BG344" s="61"/>
      <c r="BH344" s="61"/>
      <c r="BI344" s="61"/>
      <c r="BJ344" s="61"/>
      <c r="BK344" s="61"/>
      <c r="BL344" s="61"/>
      <c r="BM344" s="61"/>
      <c r="BN344" s="61"/>
      <c r="BO344" s="61"/>
      <c r="BP344" s="61"/>
    </row>
    <row r="345" spans="6:68" x14ac:dyDescent="0.2">
      <c r="F345" s="61"/>
      <c r="G345" s="61"/>
      <c r="H345" s="61"/>
      <c r="I345" s="61"/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  <c r="AA345" s="61"/>
      <c r="AB345" s="61"/>
      <c r="AC345" s="61"/>
      <c r="AD345" s="61"/>
      <c r="AE345" s="61"/>
      <c r="AF345" s="61"/>
      <c r="AG345" s="61"/>
      <c r="AH345" s="61"/>
      <c r="AI345" s="61"/>
      <c r="AJ345" s="61"/>
      <c r="AL345" s="61"/>
      <c r="AM345" s="61"/>
      <c r="AN345" s="61"/>
      <c r="AO345" s="61"/>
      <c r="AP345" s="61"/>
      <c r="AQ345" s="61"/>
      <c r="AR345" s="61"/>
      <c r="AS345" s="61"/>
      <c r="AT345" s="61"/>
      <c r="AU345" s="61"/>
      <c r="AV345" s="61"/>
      <c r="AW345" s="61"/>
      <c r="AX345" s="61"/>
      <c r="AY345" s="61"/>
      <c r="AZ345" s="61"/>
      <c r="BA345" s="61"/>
      <c r="BB345" s="61"/>
      <c r="BC345" s="61"/>
      <c r="BD345" s="61"/>
      <c r="BE345" s="61"/>
      <c r="BF345" s="61"/>
      <c r="BG345" s="61"/>
      <c r="BH345" s="61"/>
      <c r="BI345" s="61"/>
      <c r="BJ345" s="61"/>
      <c r="BK345" s="61"/>
      <c r="BL345" s="61"/>
      <c r="BM345" s="61"/>
      <c r="BN345" s="61"/>
      <c r="BO345" s="61"/>
      <c r="BP345" s="61"/>
    </row>
    <row r="346" spans="6:68" x14ac:dyDescent="0.2">
      <c r="F346" s="61"/>
      <c r="G346" s="61"/>
      <c r="H346" s="61"/>
      <c r="I346" s="61"/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  <c r="AA346" s="61"/>
      <c r="AB346" s="61"/>
      <c r="AC346" s="61"/>
      <c r="AD346" s="61"/>
      <c r="AE346" s="61"/>
      <c r="AF346" s="61"/>
      <c r="AG346" s="61"/>
      <c r="AH346" s="61"/>
      <c r="AI346" s="61"/>
      <c r="AJ346" s="61"/>
      <c r="AL346" s="61"/>
      <c r="AM346" s="61"/>
      <c r="AN346" s="61"/>
      <c r="AO346" s="61"/>
      <c r="AP346" s="61"/>
      <c r="AQ346" s="61"/>
      <c r="AR346" s="61"/>
      <c r="AS346" s="61"/>
      <c r="AT346" s="61"/>
      <c r="AU346" s="61"/>
      <c r="AV346" s="61"/>
      <c r="AW346" s="61"/>
      <c r="AX346" s="61"/>
      <c r="AY346" s="61"/>
      <c r="AZ346" s="61"/>
      <c r="BA346" s="61"/>
      <c r="BB346" s="61"/>
      <c r="BC346" s="61"/>
      <c r="BD346" s="61"/>
      <c r="BE346" s="61"/>
      <c r="BF346" s="61"/>
      <c r="BG346" s="61"/>
      <c r="BH346" s="61"/>
      <c r="BI346" s="61"/>
      <c r="BJ346" s="61"/>
      <c r="BK346" s="61"/>
      <c r="BL346" s="61"/>
      <c r="BM346" s="61"/>
      <c r="BN346" s="61"/>
      <c r="BO346" s="61"/>
      <c r="BP346" s="61"/>
    </row>
    <row r="347" spans="6:68" x14ac:dyDescent="0.2">
      <c r="F347" s="61"/>
      <c r="G347" s="61"/>
      <c r="H347" s="61"/>
      <c r="I347" s="61"/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  <c r="AA347" s="61"/>
      <c r="AB347" s="61"/>
      <c r="AC347" s="61"/>
      <c r="AD347" s="61"/>
      <c r="AE347" s="61"/>
      <c r="AF347" s="61"/>
      <c r="AG347" s="61"/>
      <c r="AH347" s="61"/>
      <c r="AI347" s="61"/>
      <c r="AJ347" s="61"/>
      <c r="AL347" s="61"/>
      <c r="AM347" s="61"/>
      <c r="AN347" s="61"/>
      <c r="AO347" s="61"/>
      <c r="AP347" s="61"/>
      <c r="AQ347" s="61"/>
      <c r="AR347" s="61"/>
      <c r="AS347" s="61"/>
      <c r="AT347" s="61"/>
      <c r="AU347" s="61"/>
      <c r="AV347" s="61"/>
      <c r="AW347" s="61"/>
      <c r="AX347" s="61"/>
      <c r="AY347" s="61"/>
      <c r="AZ347" s="61"/>
      <c r="BA347" s="61"/>
      <c r="BB347" s="61"/>
      <c r="BC347" s="61"/>
      <c r="BD347" s="61"/>
      <c r="BE347" s="61"/>
      <c r="BF347" s="61"/>
      <c r="BG347" s="61"/>
      <c r="BH347" s="61"/>
      <c r="BI347" s="61"/>
      <c r="BJ347" s="61"/>
      <c r="BK347" s="61"/>
      <c r="BL347" s="61"/>
      <c r="BM347" s="61"/>
      <c r="BN347" s="61"/>
      <c r="BO347" s="61"/>
      <c r="BP347" s="61"/>
    </row>
    <row r="348" spans="6:68" x14ac:dyDescent="0.2">
      <c r="F348" s="61"/>
      <c r="G348" s="61"/>
      <c r="H348" s="61"/>
      <c r="I348" s="61"/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  <c r="AA348" s="61"/>
      <c r="AB348" s="61"/>
      <c r="AC348" s="61"/>
      <c r="AD348" s="61"/>
      <c r="AE348" s="61"/>
      <c r="AF348" s="61"/>
      <c r="AG348" s="61"/>
      <c r="AH348" s="61"/>
      <c r="AI348" s="61"/>
      <c r="AJ348" s="61"/>
      <c r="AL348" s="61"/>
      <c r="AM348" s="61"/>
      <c r="AN348" s="61"/>
      <c r="AO348" s="61"/>
      <c r="AP348" s="61"/>
      <c r="AQ348" s="61"/>
      <c r="AR348" s="61"/>
      <c r="AS348" s="61"/>
      <c r="AT348" s="61"/>
      <c r="AU348" s="61"/>
      <c r="AV348" s="61"/>
      <c r="AW348" s="61"/>
      <c r="AX348" s="61"/>
      <c r="AY348" s="61"/>
      <c r="AZ348" s="61"/>
      <c r="BA348" s="61"/>
      <c r="BB348" s="61"/>
      <c r="BC348" s="61"/>
      <c r="BD348" s="61"/>
      <c r="BE348" s="61"/>
      <c r="BF348" s="61"/>
      <c r="BG348" s="61"/>
      <c r="BH348" s="61"/>
      <c r="BI348" s="61"/>
      <c r="BJ348" s="61"/>
      <c r="BK348" s="61"/>
      <c r="BL348" s="61"/>
      <c r="BM348" s="61"/>
      <c r="BN348" s="61"/>
      <c r="BO348" s="61"/>
      <c r="BP348" s="61"/>
    </row>
    <row r="349" spans="6:68" x14ac:dyDescent="0.2">
      <c r="F349" s="61"/>
      <c r="G349" s="61"/>
      <c r="H349" s="61"/>
      <c r="I349" s="61"/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  <c r="AA349" s="61"/>
      <c r="AB349" s="61"/>
      <c r="AC349" s="61"/>
      <c r="AD349" s="61"/>
      <c r="AE349" s="61"/>
      <c r="AF349" s="61"/>
      <c r="AG349" s="61"/>
      <c r="AH349" s="61"/>
      <c r="AI349" s="61"/>
      <c r="AJ349" s="61"/>
      <c r="AL349" s="61"/>
      <c r="AM349" s="61"/>
      <c r="AN349" s="61"/>
      <c r="AO349" s="61"/>
      <c r="AP349" s="61"/>
      <c r="AQ349" s="61"/>
      <c r="AR349" s="61"/>
      <c r="AS349" s="61"/>
      <c r="AT349" s="61"/>
      <c r="AU349" s="61"/>
      <c r="AV349" s="61"/>
      <c r="AW349" s="61"/>
      <c r="AX349" s="61"/>
      <c r="AY349" s="61"/>
      <c r="AZ349" s="61"/>
      <c r="BA349" s="61"/>
      <c r="BB349" s="61"/>
      <c r="BC349" s="61"/>
      <c r="BD349" s="61"/>
      <c r="BE349" s="61"/>
      <c r="BF349" s="61"/>
      <c r="BG349" s="61"/>
      <c r="BH349" s="61"/>
      <c r="BI349" s="61"/>
      <c r="BJ349" s="61"/>
      <c r="BK349" s="61"/>
      <c r="BL349" s="61"/>
      <c r="BM349" s="61"/>
      <c r="BN349" s="61"/>
      <c r="BO349" s="61"/>
      <c r="BP349" s="61"/>
    </row>
    <row r="350" spans="6:68" x14ac:dyDescent="0.2">
      <c r="F350" s="61"/>
      <c r="G350" s="61"/>
      <c r="H350" s="61"/>
      <c r="I350" s="61"/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  <c r="AA350" s="61"/>
      <c r="AB350" s="61"/>
      <c r="AC350" s="61"/>
      <c r="AD350" s="61"/>
      <c r="AE350" s="61"/>
      <c r="AF350" s="61"/>
      <c r="AG350" s="61"/>
      <c r="AH350" s="61"/>
      <c r="AI350" s="61"/>
      <c r="AJ350" s="61"/>
      <c r="AL350" s="61"/>
      <c r="AM350" s="61"/>
      <c r="AN350" s="61"/>
      <c r="AO350" s="61"/>
      <c r="AP350" s="61"/>
      <c r="AQ350" s="61"/>
      <c r="AR350" s="61"/>
      <c r="AS350" s="61"/>
      <c r="AT350" s="61"/>
      <c r="AU350" s="61"/>
      <c r="AV350" s="61"/>
      <c r="AW350" s="61"/>
      <c r="AX350" s="61"/>
      <c r="AY350" s="61"/>
      <c r="AZ350" s="61"/>
      <c r="BA350" s="61"/>
      <c r="BB350" s="61"/>
      <c r="BC350" s="61"/>
      <c r="BD350" s="61"/>
      <c r="BE350" s="61"/>
      <c r="BF350" s="61"/>
      <c r="BG350" s="61"/>
      <c r="BH350" s="61"/>
      <c r="BI350" s="61"/>
      <c r="BJ350" s="61"/>
      <c r="BK350" s="61"/>
      <c r="BL350" s="61"/>
      <c r="BM350" s="61"/>
      <c r="BN350" s="61"/>
      <c r="BO350" s="61"/>
      <c r="BP350" s="61"/>
    </row>
    <row r="351" spans="6:68" x14ac:dyDescent="0.2">
      <c r="F351" s="61"/>
      <c r="G351" s="61"/>
      <c r="H351" s="61"/>
      <c r="I351" s="61"/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  <c r="AA351" s="61"/>
      <c r="AB351" s="61"/>
      <c r="AC351" s="61"/>
      <c r="AD351" s="61"/>
      <c r="AE351" s="61"/>
      <c r="AF351" s="61"/>
      <c r="AG351" s="61"/>
      <c r="AH351" s="61"/>
      <c r="AI351" s="61"/>
      <c r="AJ351" s="61"/>
      <c r="AL351" s="61"/>
      <c r="AM351" s="61"/>
      <c r="AN351" s="61"/>
      <c r="AO351" s="61"/>
      <c r="AP351" s="61"/>
      <c r="AQ351" s="61"/>
      <c r="AR351" s="61"/>
      <c r="AS351" s="61"/>
      <c r="AT351" s="61"/>
      <c r="AU351" s="61"/>
      <c r="AV351" s="61"/>
      <c r="AW351" s="61"/>
      <c r="AX351" s="61"/>
      <c r="AY351" s="61"/>
      <c r="AZ351" s="61"/>
      <c r="BA351" s="61"/>
      <c r="BB351" s="61"/>
      <c r="BC351" s="61"/>
      <c r="BD351" s="61"/>
      <c r="BE351" s="61"/>
      <c r="BF351" s="61"/>
      <c r="BG351" s="61"/>
      <c r="BH351" s="61"/>
      <c r="BI351" s="61"/>
      <c r="BJ351" s="61"/>
      <c r="BK351" s="61"/>
      <c r="BL351" s="61"/>
      <c r="BM351" s="61"/>
      <c r="BN351" s="61"/>
      <c r="BO351" s="61"/>
      <c r="BP351" s="61"/>
    </row>
    <row r="352" spans="6:68" x14ac:dyDescent="0.2">
      <c r="F352" s="61"/>
      <c r="G352" s="61"/>
      <c r="H352" s="61"/>
      <c r="I352" s="61"/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  <c r="AA352" s="61"/>
      <c r="AB352" s="61"/>
      <c r="AC352" s="61"/>
      <c r="AD352" s="61"/>
      <c r="AE352" s="61"/>
      <c r="AF352" s="61"/>
      <c r="AG352" s="61"/>
      <c r="AH352" s="61"/>
      <c r="AI352" s="61"/>
      <c r="AJ352" s="61"/>
      <c r="AL352" s="61"/>
      <c r="AM352" s="61"/>
      <c r="AN352" s="61"/>
      <c r="AO352" s="61"/>
      <c r="AP352" s="61"/>
      <c r="AQ352" s="61"/>
      <c r="AR352" s="61"/>
      <c r="AS352" s="61"/>
      <c r="AT352" s="61"/>
      <c r="AU352" s="61"/>
      <c r="AV352" s="61"/>
      <c r="AW352" s="61"/>
      <c r="AX352" s="61"/>
      <c r="AY352" s="61"/>
      <c r="AZ352" s="61"/>
      <c r="BA352" s="61"/>
      <c r="BB352" s="61"/>
      <c r="BC352" s="61"/>
      <c r="BD352" s="61"/>
      <c r="BE352" s="61"/>
      <c r="BF352" s="61"/>
      <c r="BG352" s="61"/>
      <c r="BH352" s="61"/>
      <c r="BI352" s="61"/>
      <c r="BJ352" s="61"/>
      <c r="BK352" s="61"/>
      <c r="BL352" s="61"/>
      <c r="BM352" s="61"/>
      <c r="BN352" s="61"/>
      <c r="BO352" s="61"/>
      <c r="BP352" s="61"/>
    </row>
    <row r="353" spans="6:68" x14ac:dyDescent="0.2">
      <c r="F353" s="61"/>
      <c r="G353" s="61"/>
      <c r="H353" s="61"/>
      <c r="I353" s="61"/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  <c r="AA353" s="61"/>
      <c r="AB353" s="61"/>
      <c r="AC353" s="61"/>
      <c r="AD353" s="61"/>
      <c r="AE353" s="61"/>
      <c r="AF353" s="61"/>
      <c r="AG353" s="61"/>
      <c r="AH353" s="61"/>
      <c r="AI353" s="61"/>
      <c r="AJ353" s="61"/>
      <c r="AL353" s="61"/>
      <c r="AM353" s="61"/>
      <c r="AN353" s="61"/>
      <c r="AO353" s="61"/>
      <c r="AP353" s="61"/>
      <c r="AQ353" s="61"/>
      <c r="AR353" s="61"/>
      <c r="AS353" s="61"/>
      <c r="AT353" s="61"/>
      <c r="AU353" s="61"/>
      <c r="AV353" s="61"/>
      <c r="AW353" s="61"/>
      <c r="AX353" s="61"/>
      <c r="AY353" s="61"/>
      <c r="AZ353" s="61"/>
      <c r="BA353" s="61"/>
      <c r="BB353" s="61"/>
      <c r="BC353" s="61"/>
      <c r="BD353" s="61"/>
      <c r="BE353" s="61"/>
      <c r="BF353" s="61"/>
      <c r="BG353" s="61"/>
      <c r="BH353" s="61"/>
      <c r="BI353" s="61"/>
      <c r="BJ353" s="61"/>
      <c r="BK353" s="61"/>
      <c r="BL353" s="61"/>
      <c r="BM353" s="61"/>
      <c r="BN353" s="61"/>
      <c r="BO353" s="61"/>
      <c r="BP353" s="61"/>
    </row>
    <row r="354" spans="6:68" x14ac:dyDescent="0.2">
      <c r="F354" s="61"/>
      <c r="G354" s="61"/>
      <c r="H354" s="61"/>
      <c r="I354" s="61"/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  <c r="AA354" s="61"/>
      <c r="AB354" s="61"/>
      <c r="AC354" s="61"/>
      <c r="AD354" s="61"/>
      <c r="AE354" s="61"/>
      <c r="AF354" s="61"/>
      <c r="AG354" s="61"/>
      <c r="AH354" s="61"/>
      <c r="AI354" s="61"/>
      <c r="AJ354" s="61"/>
      <c r="AL354" s="61"/>
      <c r="AM354" s="61"/>
      <c r="AN354" s="61"/>
      <c r="AO354" s="61"/>
      <c r="AP354" s="61"/>
      <c r="AQ354" s="61"/>
      <c r="AR354" s="61"/>
      <c r="AS354" s="61"/>
      <c r="AT354" s="61"/>
      <c r="AU354" s="61"/>
      <c r="AV354" s="61"/>
      <c r="AW354" s="61"/>
      <c r="AX354" s="61"/>
      <c r="AY354" s="61"/>
      <c r="AZ354" s="61"/>
      <c r="BA354" s="61"/>
      <c r="BB354" s="61"/>
      <c r="BC354" s="61"/>
      <c r="BD354" s="61"/>
      <c r="BE354" s="61"/>
      <c r="BF354" s="61"/>
      <c r="BG354" s="61"/>
      <c r="BH354" s="61"/>
      <c r="BI354" s="61"/>
      <c r="BJ354" s="61"/>
      <c r="BK354" s="61"/>
      <c r="BL354" s="61"/>
      <c r="BM354" s="61"/>
      <c r="BN354" s="61"/>
      <c r="BO354" s="61"/>
      <c r="BP354" s="61"/>
    </row>
    <row r="355" spans="6:68" x14ac:dyDescent="0.2">
      <c r="F355" s="61"/>
      <c r="G355" s="61"/>
      <c r="H355" s="61"/>
      <c r="I355" s="61"/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  <c r="AA355" s="61"/>
      <c r="AB355" s="61"/>
      <c r="AC355" s="61"/>
      <c r="AD355" s="61"/>
      <c r="AE355" s="61"/>
      <c r="AF355" s="61"/>
      <c r="AG355" s="61"/>
      <c r="AH355" s="61"/>
      <c r="AI355" s="61"/>
      <c r="AJ355" s="61"/>
      <c r="AL355" s="61"/>
      <c r="AM355" s="61"/>
      <c r="AN355" s="61"/>
      <c r="AO355" s="61"/>
      <c r="AP355" s="61"/>
      <c r="AQ355" s="61"/>
      <c r="AR355" s="61"/>
      <c r="AS355" s="61"/>
      <c r="AT355" s="61"/>
      <c r="AU355" s="61"/>
      <c r="AV355" s="61"/>
      <c r="AW355" s="61"/>
      <c r="AX355" s="61"/>
      <c r="AY355" s="61"/>
      <c r="AZ355" s="61"/>
      <c r="BA355" s="61"/>
      <c r="BB355" s="61"/>
      <c r="BC355" s="61"/>
      <c r="BD355" s="61"/>
      <c r="BE355" s="61"/>
      <c r="BF355" s="61"/>
      <c r="BG355" s="61"/>
      <c r="BH355" s="61"/>
      <c r="BI355" s="61"/>
      <c r="BJ355" s="61"/>
      <c r="BK355" s="61"/>
      <c r="BL355" s="61"/>
      <c r="BM355" s="61"/>
      <c r="BN355" s="61"/>
      <c r="BO355" s="61"/>
      <c r="BP355" s="61"/>
    </row>
  </sheetData>
  <sortState ref="A58:BR71">
    <sortCondition ref="D58:D71"/>
  </sortState>
  <mergeCells count="7">
    <mergeCell ref="F3:AK3"/>
    <mergeCell ref="AL3:BQ3"/>
    <mergeCell ref="B3:B4"/>
    <mergeCell ref="C3:C4"/>
    <mergeCell ref="C81:E81"/>
    <mergeCell ref="D3:D4"/>
    <mergeCell ref="E3:E4"/>
  </mergeCells>
  <pageMargins left="0.7" right="0.7" top="0.75" bottom="0.75" header="0.3" footer="0.3"/>
  <pageSetup paperSize="9" orientation="portrait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3:BQ355"/>
  <sheetViews>
    <sheetView zoomScaleNormal="100" workbookViewId="0">
      <pane xSplit="5" ySplit="4" topLeftCell="F5" activePane="bottomRight" state="frozen"/>
      <selection activeCell="S16" sqref="S16"/>
      <selection pane="topRight" activeCell="S16" sqref="S16"/>
      <selection pane="bottomLeft" activeCell="S16" sqref="S16"/>
      <selection pane="bottomRight" activeCell="S16" sqref="S16"/>
    </sheetView>
  </sheetViews>
  <sheetFormatPr baseColWidth="10" defaultColWidth="11.42578125" defaultRowHeight="14.25" x14ac:dyDescent="0.2"/>
  <cols>
    <col min="1" max="1" width="1.42578125" style="3" customWidth="1"/>
    <col min="2" max="2" width="28.42578125" style="3" hidden="1" customWidth="1"/>
    <col min="3" max="3" width="12.42578125" style="3" bestFit="1" customWidth="1"/>
    <col min="4" max="5" width="20.85546875" style="3" bestFit="1" customWidth="1"/>
    <col min="6" max="35" width="7.140625" style="62" customWidth="1"/>
    <col min="36" max="36" width="10.28515625" style="3" customWidth="1"/>
    <col min="37" max="66" width="7.140625" style="62" customWidth="1"/>
    <col min="67" max="67" width="9.5703125" style="3" customWidth="1"/>
    <col min="68" max="16384" width="11.42578125" style="3"/>
  </cols>
  <sheetData>
    <row r="3" spans="2:69" ht="15.75" customHeight="1" x14ac:dyDescent="0.2">
      <c r="B3" s="194" t="s">
        <v>110</v>
      </c>
      <c r="C3" s="210" t="s">
        <v>98</v>
      </c>
      <c r="D3" s="210" t="s">
        <v>99</v>
      </c>
      <c r="E3" s="210" t="s">
        <v>100</v>
      </c>
      <c r="F3" s="176" t="s">
        <v>128</v>
      </c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8"/>
      <c r="AK3" s="176" t="s">
        <v>129</v>
      </c>
      <c r="AL3" s="177"/>
      <c r="AM3" s="177"/>
      <c r="AN3" s="177"/>
      <c r="AO3" s="177"/>
      <c r="AP3" s="177"/>
      <c r="AQ3" s="177"/>
      <c r="AR3" s="177"/>
      <c r="AS3" s="177"/>
      <c r="AT3" s="177"/>
      <c r="AU3" s="177"/>
      <c r="AV3" s="177"/>
      <c r="AW3" s="177"/>
      <c r="AX3" s="177"/>
      <c r="AY3" s="177"/>
      <c r="AZ3" s="177"/>
      <c r="BA3" s="177"/>
      <c r="BB3" s="177"/>
      <c r="BC3" s="177"/>
      <c r="BD3" s="177"/>
      <c r="BE3" s="177"/>
      <c r="BF3" s="177"/>
      <c r="BG3" s="177"/>
      <c r="BH3" s="177"/>
      <c r="BI3" s="177"/>
      <c r="BJ3" s="177"/>
      <c r="BK3" s="177"/>
      <c r="BL3" s="177"/>
      <c r="BM3" s="177"/>
      <c r="BN3" s="177"/>
      <c r="BO3" s="178"/>
      <c r="BP3" s="32"/>
      <c r="BQ3" s="32"/>
    </row>
    <row r="4" spans="2:69" s="33" customFormat="1" ht="12" customHeight="1" x14ac:dyDescent="0.2">
      <c r="B4" s="209"/>
      <c r="C4" s="211"/>
      <c r="D4" s="211"/>
      <c r="E4" s="211"/>
      <c r="F4" s="73">
        <v>1</v>
      </c>
      <c r="G4" s="73">
        <v>2</v>
      </c>
      <c r="H4" s="73">
        <v>3</v>
      </c>
      <c r="I4" s="73">
        <v>4</v>
      </c>
      <c r="J4" s="73">
        <v>5</v>
      </c>
      <c r="K4" s="73">
        <v>6</v>
      </c>
      <c r="L4" s="73">
        <v>7</v>
      </c>
      <c r="M4" s="73">
        <v>8</v>
      </c>
      <c r="N4" s="73">
        <v>9</v>
      </c>
      <c r="O4" s="73">
        <v>10</v>
      </c>
      <c r="P4" s="73">
        <v>11</v>
      </c>
      <c r="Q4" s="73">
        <v>12</v>
      </c>
      <c r="R4" s="73">
        <v>13</v>
      </c>
      <c r="S4" s="73">
        <v>14</v>
      </c>
      <c r="T4" s="73">
        <v>15</v>
      </c>
      <c r="U4" s="73">
        <v>16</v>
      </c>
      <c r="V4" s="73">
        <v>17</v>
      </c>
      <c r="W4" s="73">
        <v>18</v>
      </c>
      <c r="X4" s="73">
        <v>19</v>
      </c>
      <c r="Y4" s="73">
        <v>20</v>
      </c>
      <c r="Z4" s="73">
        <v>21</v>
      </c>
      <c r="AA4" s="73">
        <v>22</v>
      </c>
      <c r="AB4" s="73">
        <v>23</v>
      </c>
      <c r="AC4" s="73">
        <v>24</v>
      </c>
      <c r="AD4" s="73">
        <v>25</v>
      </c>
      <c r="AE4" s="73">
        <v>26</v>
      </c>
      <c r="AF4" s="73">
        <v>27</v>
      </c>
      <c r="AG4" s="73">
        <v>28</v>
      </c>
      <c r="AH4" s="73">
        <v>29</v>
      </c>
      <c r="AI4" s="73">
        <v>30</v>
      </c>
      <c r="AJ4" s="70" t="s">
        <v>97</v>
      </c>
      <c r="AK4" s="70">
        <v>1</v>
      </c>
      <c r="AL4" s="70">
        <v>2</v>
      </c>
      <c r="AM4" s="70">
        <v>3</v>
      </c>
      <c r="AN4" s="70">
        <v>4</v>
      </c>
      <c r="AO4" s="70">
        <v>5</v>
      </c>
      <c r="AP4" s="70">
        <v>6</v>
      </c>
      <c r="AQ4" s="70">
        <v>7</v>
      </c>
      <c r="AR4" s="70">
        <v>8</v>
      </c>
      <c r="AS4" s="70">
        <v>9</v>
      </c>
      <c r="AT4" s="70">
        <v>10</v>
      </c>
      <c r="AU4" s="70">
        <v>11</v>
      </c>
      <c r="AV4" s="70">
        <v>12</v>
      </c>
      <c r="AW4" s="70">
        <v>13</v>
      </c>
      <c r="AX4" s="70">
        <v>14</v>
      </c>
      <c r="AY4" s="70">
        <v>15</v>
      </c>
      <c r="AZ4" s="70">
        <v>16</v>
      </c>
      <c r="BA4" s="70">
        <v>17</v>
      </c>
      <c r="BB4" s="70">
        <v>18</v>
      </c>
      <c r="BC4" s="70">
        <v>19</v>
      </c>
      <c r="BD4" s="70">
        <v>20</v>
      </c>
      <c r="BE4" s="70">
        <v>21</v>
      </c>
      <c r="BF4" s="70">
        <v>22</v>
      </c>
      <c r="BG4" s="70">
        <v>23</v>
      </c>
      <c r="BH4" s="70">
        <v>24</v>
      </c>
      <c r="BI4" s="70">
        <v>25</v>
      </c>
      <c r="BJ4" s="70">
        <v>26</v>
      </c>
      <c r="BK4" s="70">
        <v>27</v>
      </c>
      <c r="BL4" s="70">
        <v>28</v>
      </c>
      <c r="BM4" s="70">
        <v>29</v>
      </c>
      <c r="BN4" s="70">
        <v>30</v>
      </c>
      <c r="BO4" s="70" t="s">
        <v>97</v>
      </c>
    </row>
    <row r="5" spans="2:69" ht="12.75" customHeight="1" x14ac:dyDescent="0.2">
      <c r="B5" s="1" t="str">
        <f>CONCATENATE(C5,"_",D5)</f>
        <v>Altiplano_Los Quintos</v>
      </c>
      <c r="C5" s="89" t="s">
        <v>3</v>
      </c>
      <c r="D5" s="89" t="s">
        <v>44</v>
      </c>
      <c r="E5" s="89" t="s">
        <v>45</v>
      </c>
      <c r="F5" s="63">
        <v>31.5</v>
      </c>
      <c r="G5" s="63">
        <v>32</v>
      </c>
      <c r="H5" s="63">
        <v>29.5</v>
      </c>
      <c r="I5" s="63">
        <v>30.4</v>
      </c>
      <c r="J5" s="63">
        <v>29.9</v>
      </c>
      <c r="K5" s="63">
        <v>31.1</v>
      </c>
      <c r="L5" s="63">
        <v>32</v>
      </c>
      <c r="M5" s="63">
        <v>32.799999999999997</v>
      </c>
      <c r="N5" s="63">
        <v>32.5</v>
      </c>
      <c r="O5" s="63">
        <v>29.2</v>
      </c>
      <c r="P5" s="63">
        <v>29.6</v>
      </c>
      <c r="Q5" s="63">
        <v>22.9</v>
      </c>
      <c r="R5" s="63">
        <v>23.3</v>
      </c>
      <c r="S5" s="63">
        <v>26.6</v>
      </c>
      <c r="T5" s="63">
        <v>31</v>
      </c>
      <c r="U5" s="63">
        <v>30.9</v>
      </c>
      <c r="V5" s="63">
        <v>28.4</v>
      </c>
      <c r="W5" s="63">
        <v>31.5</v>
      </c>
      <c r="X5" s="63">
        <v>31</v>
      </c>
      <c r="Y5" s="63">
        <v>29.3</v>
      </c>
      <c r="Z5" s="63">
        <v>30.3</v>
      </c>
      <c r="AA5" s="63">
        <v>29.5</v>
      </c>
      <c r="AB5" s="63">
        <v>28.6</v>
      </c>
      <c r="AC5" s="63">
        <v>29.2</v>
      </c>
      <c r="AD5" s="63">
        <v>26.3</v>
      </c>
      <c r="AE5" s="63">
        <v>27</v>
      </c>
      <c r="AF5" s="63">
        <v>25.6</v>
      </c>
      <c r="AG5" s="63">
        <v>27.1</v>
      </c>
      <c r="AH5" s="63">
        <v>28.8</v>
      </c>
      <c r="AI5" s="63">
        <v>27.6</v>
      </c>
      <c r="AJ5" s="123">
        <f>AVERAGE(F5:AI5)</f>
        <v>29.179999999999996</v>
      </c>
      <c r="AK5" s="63">
        <v>11.7</v>
      </c>
      <c r="AL5" s="63">
        <v>11.4</v>
      </c>
      <c r="AM5" s="63">
        <v>11.9</v>
      </c>
      <c r="AN5" s="63">
        <v>13.6</v>
      </c>
      <c r="AO5" s="63">
        <v>11.5</v>
      </c>
      <c r="AP5" s="63">
        <v>9.9</v>
      </c>
      <c r="AQ5" s="63">
        <v>10.199999999999999</v>
      </c>
      <c r="AR5" s="63">
        <v>11.2</v>
      </c>
      <c r="AS5" s="63">
        <v>14</v>
      </c>
      <c r="AT5" s="63">
        <v>15.8</v>
      </c>
      <c r="AU5" s="63">
        <v>15</v>
      </c>
      <c r="AV5" s="63">
        <v>14.5</v>
      </c>
      <c r="AW5" s="63">
        <v>13.7</v>
      </c>
      <c r="AX5" s="63">
        <v>14.3</v>
      </c>
      <c r="AY5" s="63">
        <v>15.3</v>
      </c>
      <c r="AZ5" s="63">
        <v>13.7</v>
      </c>
      <c r="BA5" s="63">
        <v>12.3</v>
      </c>
      <c r="BB5" s="63">
        <v>13.2</v>
      </c>
      <c r="BC5" s="63">
        <v>12.2</v>
      </c>
      <c r="BD5" s="63">
        <v>11.6</v>
      </c>
      <c r="BE5" s="63">
        <v>11.4</v>
      </c>
      <c r="BF5" s="63">
        <v>12.8</v>
      </c>
      <c r="BG5" s="63">
        <v>10.3</v>
      </c>
      <c r="BH5" s="63">
        <v>10.5</v>
      </c>
      <c r="BI5" s="63">
        <v>11.3</v>
      </c>
      <c r="BJ5" s="63">
        <v>6.3</v>
      </c>
      <c r="BK5" s="63">
        <v>4.8</v>
      </c>
      <c r="BL5" s="63">
        <v>6</v>
      </c>
      <c r="BM5" s="63">
        <v>4.9000000000000004</v>
      </c>
      <c r="BN5" s="63">
        <v>6.3</v>
      </c>
      <c r="BO5" s="71">
        <f>AVERAGE(AK5:BN5)</f>
        <v>11.386666666666667</v>
      </c>
      <c r="BP5" s="4"/>
    </row>
    <row r="6" spans="2:69" ht="12.75" customHeight="1" x14ac:dyDescent="0.2">
      <c r="B6" s="1" t="str">
        <f t="shared" ref="B6:B63" si="0">CONCATENATE(C6,"_",D6)</f>
        <v>Altiplano_El Cuijal</v>
      </c>
      <c r="C6" s="89" t="s">
        <v>3</v>
      </c>
      <c r="D6" s="89" t="s">
        <v>17</v>
      </c>
      <c r="E6" s="89" t="s">
        <v>60</v>
      </c>
      <c r="F6" s="124" t="s">
        <v>140</v>
      </c>
      <c r="G6" s="124" t="s">
        <v>140</v>
      </c>
      <c r="H6" s="124" t="s">
        <v>140</v>
      </c>
      <c r="I6" s="124" t="s">
        <v>140</v>
      </c>
      <c r="J6" s="124" t="s">
        <v>140</v>
      </c>
      <c r="K6" s="124" t="s">
        <v>140</v>
      </c>
      <c r="L6" s="124" t="s">
        <v>140</v>
      </c>
      <c r="M6" s="124" t="s">
        <v>140</v>
      </c>
      <c r="N6" s="124" t="s">
        <v>140</v>
      </c>
      <c r="O6" s="124" t="s">
        <v>140</v>
      </c>
      <c r="P6" s="124" t="s">
        <v>140</v>
      </c>
      <c r="Q6" s="124" t="s">
        <v>140</v>
      </c>
      <c r="R6" s="124" t="s">
        <v>140</v>
      </c>
      <c r="S6" s="124" t="s">
        <v>140</v>
      </c>
      <c r="T6" s="124" t="s">
        <v>140</v>
      </c>
      <c r="U6" s="124" t="s">
        <v>140</v>
      </c>
      <c r="V6" s="124" t="s">
        <v>140</v>
      </c>
      <c r="W6" s="124" t="s">
        <v>140</v>
      </c>
      <c r="X6" s="124" t="s">
        <v>140</v>
      </c>
      <c r="Y6" s="124" t="s">
        <v>140</v>
      </c>
      <c r="Z6" s="124" t="s">
        <v>140</v>
      </c>
      <c r="AA6" s="124" t="s">
        <v>140</v>
      </c>
      <c r="AB6" s="124" t="s">
        <v>140</v>
      </c>
      <c r="AC6" s="124" t="s">
        <v>140</v>
      </c>
      <c r="AD6" s="124" t="s">
        <v>140</v>
      </c>
      <c r="AE6" s="124" t="s">
        <v>140</v>
      </c>
      <c r="AF6" s="124" t="s">
        <v>140</v>
      </c>
      <c r="AG6" s="124" t="s">
        <v>140</v>
      </c>
      <c r="AH6" s="124" t="s">
        <v>140</v>
      </c>
      <c r="AI6" s="63">
        <v>27.6</v>
      </c>
      <c r="AJ6" s="123">
        <f>AVERAGE(F6:AI6)</f>
        <v>27.6</v>
      </c>
      <c r="AK6" s="124" t="s">
        <v>140</v>
      </c>
      <c r="AL6" s="124" t="s">
        <v>140</v>
      </c>
      <c r="AM6" s="124" t="s">
        <v>140</v>
      </c>
      <c r="AN6" s="124" t="s">
        <v>140</v>
      </c>
      <c r="AO6" s="124" t="s">
        <v>140</v>
      </c>
      <c r="AP6" s="124" t="s">
        <v>140</v>
      </c>
      <c r="AQ6" s="124" t="s">
        <v>140</v>
      </c>
      <c r="AR6" s="124" t="s">
        <v>140</v>
      </c>
      <c r="AS6" s="124" t="s">
        <v>140</v>
      </c>
      <c r="AT6" s="124" t="s">
        <v>140</v>
      </c>
      <c r="AU6" s="124" t="s">
        <v>140</v>
      </c>
      <c r="AV6" s="124" t="s">
        <v>140</v>
      </c>
      <c r="AW6" s="124" t="s">
        <v>140</v>
      </c>
      <c r="AX6" s="124" t="s">
        <v>140</v>
      </c>
      <c r="AY6" s="124" t="s">
        <v>140</v>
      </c>
      <c r="AZ6" s="124" t="s">
        <v>140</v>
      </c>
      <c r="BA6" s="124" t="s">
        <v>140</v>
      </c>
      <c r="BB6" s="124" t="s">
        <v>140</v>
      </c>
      <c r="BC6" s="124" t="s">
        <v>140</v>
      </c>
      <c r="BD6" s="124" t="s">
        <v>140</v>
      </c>
      <c r="BE6" s="124" t="s">
        <v>140</v>
      </c>
      <c r="BF6" s="124" t="s">
        <v>140</v>
      </c>
      <c r="BG6" s="124" t="s">
        <v>140</v>
      </c>
      <c r="BH6" s="124" t="s">
        <v>140</v>
      </c>
      <c r="BI6" s="124" t="s">
        <v>140</v>
      </c>
      <c r="BJ6" s="124" t="s">
        <v>140</v>
      </c>
      <c r="BK6" s="124" t="s">
        <v>140</v>
      </c>
      <c r="BL6" s="124" t="s">
        <v>140</v>
      </c>
      <c r="BM6" s="124" t="s">
        <v>140</v>
      </c>
      <c r="BN6" s="63">
        <v>6.3</v>
      </c>
      <c r="BO6" s="71">
        <f t="shared" ref="BO6:BO56" si="1">AVERAGE(AK6:BN6)</f>
        <v>6.3</v>
      </c>
      <c r="BP6" s="4"/>
    </row>
    <row r="7" spans="2:69" ht="12.75" customHeight="1" x14ac:dyDescent="0.2">
      <c r="B7" s="1" t="str">
        <f t="shared" si="0"/>
        <v>Altiplano_Charcas</v>
      </c>
      <c r="C7" s="89" t="s">
        <v>3</v>
      </c>
      <c r="D7" s="89" t="s">
        <v>16</v>
      </c>
      <c r="E7" s="89" t="s">
        <v>16</v>
      </c>
      <c r="F7" s="63">
        <v>29.1</v>
      </c>
      <c r="G7" s="63">
        <v>28.1</v>
      </c>
      <c r="H7" s="63">
        <v>27.6</v>
      </c>
      <c r="I7" s="63">
        <v>28.1</v>
      </c>
      <c r="J7" s="63">
        <v>27.4</v>
      </c>
      <c r="K7" s="63">
        <v>28.8</v>
      </c>
      <c r="L7" s="63">
        <v>30.3</v>
      </c>
      <c r="M7" s="63">
        <v>31.5</v>
      </c>
      <c r="N7" s="63">
        <v>32.200000000000003</v>
      </c>
      <c r="O7" s="63">
        <v>28.3</v>
      </c>
      <c r="P7" s="63">
        <v>29.9</v>
      </c>
      <c r="Q7" s="63">
        <v>22.4</v>
      </c>
      <c r="R7" s="63">
        <v>21.5</v>
      </c>
      <c r="S7" s="63">
        <v>24</v>
      </c>
      <c r="T7" s="63">
        <v>27.2</v>
      </c>
      <c r="U7" s="63">
        <v>27.4</v>
      </c>
      <c r="V7" s="63">
        <v>24.1</v>
      </c>
      <c r="W7" s="63">
        <v>27.1</v>
      </c>
      <c r="X7" s="63">
        <v>28.5</v>
      </c>
      <c r="Y7" s="63">
        <v>25.6</v>
      </c>
      <c r="Z7" s="63">
        <v>28.1</v>
      </c>
      <c r="AA7" s="63">
        <v>26.2</v>
      </c>
      <c r="AB7" s="63">
        <v>25.7</v>
      </c>
      <c r="AC7" s="63">
        <v>27.8</v>
      </c>
      <c r="AD7" s="63">
        <v>24.6</v>
      </c>
      <c r="AE7" s="63">
        <v>25.7</v>
      </c>
      <c r="AF7" s="63">
        <v>26.5</v>
      </c>
      <c r="AG7" s="63">
        <v>26.7</v>
      </c>
      <c r="AH7" s="63">
        <v>28.5</v>
      </c>
      <c r="AI7" s="63">
        <v>26.8</v>
      </c>
      <c r="AJ7" s="123">
        <f t="shared" ref="AJ7:AJ56" si="2">AVERAGE(F7:AI7)</f>
        <v>27.190000000000005</v>
      </c>
      <c r="AK7" s="63">
        <v>14.6</v>
      </c>
      <c r="AL7" s="63">
        <v>15.3</v>
      </c>
      <c r="AM7" s="63">
        <v>14.9</v>
      </c>
      <c r="AN7" s="63">
        <v>14.7</v>
      </c>
      <c r="AO7" s="63">
        <v>13.5</v>
      </c>
      <c r="AP7" s="63">
        <v>11.8</v>
      </c>
      <c r="AQ7" s="63">
        <v>13.2</v>
      </c>
      <c r="AR7" s="63">
        <v>13</v>
      </c>
      <c r="AS7" s="63">
        <v>13.3</v>
      </c>
      <c r="AT7" s="63">
        <v>16</v>
      </c>
      <c r="AU7" s="63">
        <v>15</v>
      </c>
      <c r="AV7" s="63">
        <v>14.1</v>
      </c>
      <c r="AW7" s="63">
        <v>12.9</v>
      </c>
      <c r="AX7" s="63">
        <v>13.6</v>
      </c>
      <c r="AY7" s="63">
        <v>14</v>
      </c>
      <c r="AZ7" s="63">
        <v>15.3</v>
      </c>
      <c r="BA7" s="63">
        <v>14.8</v>
      </c>
      <c r="BB7" s="63">
        <v>14.9</v>
      </c>
      <c r="BC7" s="63">
        <v>14.4</v>
      </c>
      <c r="BD7" s="63">
        <v>14.3</v>
      </c>
      <c r="BE7" s="63">
        <v>12</v>
      </c>
      <c r="BF7" s="63">
        <v>14.2</v>
      </c>
      <c r="BG7" s="63">
        <v>13.3</v>
      </c>
      <c r="BH7" s="63">
        <v>14.2</v>
      </c>
      <c r="BI7" s="63">
        <v>11.5</v>
      </c>
      <c r="BJ7" s="63">
        <v>9.6</v>
      </c>
      <c r="BK7" s="63">
        <v>7.4</v>
      </c>
      <c r="BL7" s="63">
        <v>10.9</v>
      </c>
      <c r="BM7" s="63">
        <v>8.6999999999999993</v>
      </c>
      <c r="BN7" s="63">
        <v>9.3000000000000007</v>
      </c>
      <c r="BO7" s="71">
        <f t="shared" si="1"/>
        <v>13.156666666666666</v>
      </c>
      <c r="BP7" s="4"/>
    </row>
    <row r="8" spans="2:69" ht="12.75" customHeight="1" x14ac:dyDescent="0.2">
      <c r="B8" s="1" t="str">
        <f t="shared" si="0"/>
        <v>Altiplano_El Huizache</v>
      </c>
      <c r="C8" s="89" t="s">
        <v>3</v>
      </c>
      <c r="D8" s="89" t="s">
        <v>21</v>
      </c>
      <c r="E8" s="89" t="s">
        <v>22</v>
      </c>
      <c r="F8" s="63">
        <v>34.299999999999997</v>
      </c>
      <c r="G8" s="63">
        <v>33.700000000000003</v>
      </c>
      <c r="H8" s="63">
        <v>32.5</v>
      </c>
      <c r="I8" s="63">
        <v>32.700000000000003</v>
      </c>
      <c r="J8" s="63">
        <v>33.6</v>
      </c>
      <c r="K8" s="63">
        <v>32.9</v>
      </c>
      <c r="L8" s="63">
        <v>33.9</v>
      </c>
      <c r="M8" s="63">
        <v>34.799999999999997</v>
      </c>
      <c r="N8" s="63">
        <v>35</v>
      </c>
      <c r="O8" s="63">
        <v>33.200000000000003</v>
      </c>
      <c r="P8" s="63">
        <v>34.200000000000003</v>
      </c>
      <c r="Q8" s="63">
        <v>26.7</v>
      </c>
      <c r="R8" s="63">
        <v>23.5</v>
      </c>
      <c r="S8" s="63">
        <v>28.8</v>
      </c>
      <c r="T8" s="63">
        <v>31.6</v>
      </c>
      <c r="U8" s="63">
        <v>29.1</v>
      </c>
      <c r="V8" s="63">
        <v>28.6</v>
      </c>
      <c r="W8" s="63">
        <v>30.5</v>
      </c>
      <c r="X8" s="63">
        <v>32.299999999999997</v>
      </c>
      <c r="Y8" s="63">
        <v>27.6</v>
      </c>
      <c r="Z8" s="63">
        <v>31.6</v>
      </c>
      <c r="AA8" s="63">
        <v>28.7</v>
      </c>
      <c r="AB8" s="63">
        <v>30.2</v>
      </c>
      <c r="AC8" s="63">
        <v>30.3</v>
      </c>
      <c r="AD8" s="63">
        <v>29</v>
      </c>
      <c r="AE8" s="63">
        <v>30.2</v>
      </c>
      <c r="AF8" s="63">
        <v>27.8</v>
      </c>
      <c r="AG8" s="63">
        <v>28.1</v>
      </c>
      <c r="AH8" s="63">
        <v>31.4</v>
      </c>
      <c r="AI8" s="63">
        <v>29.1</v>
      </c>
      <c r="AJ8" s="123">
        <f t="shared" si="2"/>
        <v>30.863333333333337</v>
      </c>
      <c r="AK8" s="63">
        <v>16.5</v>
      </c>
      <c r="AL8" s="63">
        <v>16.7</v>
      </c>
      <c r="AM8" s="63">
        <v>17</v>
      </c>
      <c r="AN8" s="63">
        <v>16.600000000000001</v>
      </c>
      <c r="AO8" s="63">
        <v>17.899999999999999</v>
      </c>
      <c r="AP8" s="63">
        <v>15</v>
      </c>
      <c r="AQ8" s="63">
        <v>14.5</v>
      </c>
      <c r="AR8" s="63">
        <v>14.6</v>
      </c>
      <c r="AS8" s="63">
        <v>17.5</v>
      </c>
      <c r="AT8" s="63">
        <v>18.3</v>
      </c>
      <c r="AU8" s="63">
        <v>17.100000000000001</v>
      </c>
      <c r="AV8" s="63">
        <v>17.5</v>
      </c>
      <c r="AW8" s="63">
        <v>15.7</v>
      </c>
      <c r="AX8" s="63">
        <v>16.899999999999999</v>
      </c>
      <c r="AY8" s="63">
        <v>15.4</v>
      </c>
      <c r="AZ8" s="63">
        <v>17</v>
      </c>
      <c r="BA8" s="63">
        <v>18.100000000000001</v>
      </c>
      <c r="BB8" s="63">
        <v>16</v>
      </c>
      <c r="BC8" s="63">
        <v>17.8</v>
      </c>
      <c r="BD8" s="63">
        <v>15.3</v>
      </c>
      <c r="BE8" s="63">
        <v>15.5</v>
      </c>
      <c r="BF8" s="63">
        <v>18.3</v>
      </c>
      <c r="BG8" s="63">
        <v>16.899999999999999</v>
      </c>
      <c r="BH8" s="63">
        <v>18.100000000000001</v>
      </c>
      <c r="BI8" s="63">
        <v>15.3</v>
      </c>
      <c r="BJ8" s="63">
        <v>12.3</v>
      </c>
      <c r="BK8" s="63">
        <v>13.7</v>
      </c>
      <c r="BL8" s="63">
        <v>12.2</v>
      </c>
      <c r="BM8" s="63">
        <v>11.9</v>
      </c>
      <c r="BN8" s="63">
        <v>13.4</v>
      </c>
      <c r="BO8" s="71">
        <f t="shared" si="1"/>
        <v>15.966666666666669</v>
      </c>
      <c r="BP8" s="4"/>
    </row>
    <row r="9" spans="2:69" ht="12.75" customHeight="1" x14ac:dyDescent="0.2">
      <c r="B9" s="1" t="str">
        <f t="shared" si="0"/>
        <v>Altiplano_El Vergel</v>
      </c>
      <c r="C9" s="89" t="s">
        <v>3</v>
      </c>
      <c r="D9" s="89" t="s">
        <v>28</v>
      </c>
      <c r="E9" s="89" t="s">
        <v>29</v>
      </c>
      <c r="F9" s="63">
        <v>31.2</v>
      </c>
      <c r="G9" s="63">
        <v>32.1</v>
      </c>
      <c r="H9" s="63">
        <v>32.1</v>
      </c>
      <c r="I9" s="63">
        <v>30.9</v>
      </c>
      <c r="J9" s="63">
        <v>31.1</v>
      </c>
      <c r="K9" s="63">
        <v>30.9</v>
      </c>
      <c r="L9" s="63">
        <v>33.1</v>
      </c>
      <c r="M9" s="63">
        <v>34.4</v>
      </c>
      <c r="N9" s="63">
        <v>34.4</v>
      </c>
      <c r="O9" s="63">
        <v>31.9</v>
      </c>
      <c r="P9" s="63">
        <v>33.700000000000003</v>
      </c>
      <c r="Q9" s="63">
        <v>26.6</v>
      </c>
      <c r="R9" s="63">
        <v>23.4</v>
      </c>
      <c r="S9" s="63">
        <v>27.7</v>
      </c>
      <c r="T9" s="63">
        <v>30.5</v>
      </c>
      <c r="U9" s="63">
        <v>28.4</v>
      </c>
      <c r="V9" s="63">
        <v>28.1</v>
      </c>
      <c r="W9" s="63">
        <v>29.9</v>
      </c>
      <c r="X9" s="63">
        <v>30.3</v>
      </c>
      <c r="Y9" s="63">
        <v>27.1</v>
      </c>
      <c r="Z9" s="63">
        <v>30.7</v>
      </c>
      <c r="AA9" s="63">
        <v>27.6</v>
      </c>
      <c r="AB9" s="63">
        <v>28.9</v>
      </c>
      <c r="AC9" s="63">
        <v>29.9</v>
      </c>
      <c r="AD9" s="63">
        <v>27.8</v>
      </c>
      <c r="AE9" s="63">
        <v>28.7</v>
      </c>
      <c r="AF9" s="63">
        <v>28.1</v>
      </c>
      <c r="AG9" s="63">
        <v>29.8</v>
      </c>
      <c r="AH9" s="63">
        <v>30.5</v>
      </c>
      <c r="AI9" s="63">
        <v>29.2</v>
      </c>
      <c r="AJ9" s="123">
        <f t="shared" si="2"/>
        <v>29.966666666666661</v>
      </c>
      <c r="AK9" s="63">
        <v>16.8</v>
      </c>
      <c r="AL9" s="63">
        <v>16.7</v>
      </c>
      <c r="AM9" s="63">
        <v>17.5</v>
      </c>
      <c r="AN9" s="63">
        <v>16.899999999999999</v>
      </c>
      <c r="AO9" s="63">
        <v>16.399999999999999</v>
      </c>
      <c r="AP9" s="63">
        <v>14.8</v>
      </c>
      <c r="AQ9" s="63">
        <v>17.7</v>
      </c>
      <c r="AR9" s="63">
        <v>13.4</v>
      </c>
      <c r="AS9" s="63">
        <v>16.100000000000001</v>
      </c>
      <c r="AT9" s="63">
        <v>18.899999999999999</v>
      </c>
      <c r="AU9" s="63">
        <v>17.399999999999999</v>
      </c>
      <c r="AV9" s="63">
        <v>17.899999999999999</v>
      </c>
      <c r="AW9" s="63">
        <v>16.100000000000001</v>
      </c>
      <c r="AX9" s="63">
        <v>16.399999999999999</v>
      </c>
      <c r="AY9" s="63">
        <v>15.9</v>
      </c>
      <c r="AZ9" s="63">
        <v>18</v>
      </c>
      <c r="BA9" s="63">
        <v>15.9</v>
      </c>
      <c r="BB9" s="63">
        <v>18.399999999999999</v>
      </c>
      <c r="BC9" s="63">
        <v>16.7</v>
      </c>
      <c r="BD9" s="63">
        <v>16.2</v>
      </c>
      <c r="BE9" s="63">
        <v>14.8</v>
      </c>
      <c r="BF9" s="63">
        <v>18</v>
      </c>
      <c r="BG9" s="63">
        <v>16</v>
      </c>
      <c r="BH9" s="63">
        <v>17.8</v>
      </c>
      <c r="BI9" s="63">
        <v>15.2</v>
      </c>
      <c r="BJ9" s="63">
        <v>11.7</v>
      </c>
      <c r="BK9" s="63">
        <v>11.4</v>
      </c>
      <c r="BL9" s="63">
        <v>9.9</v>
      </c>
      <c r="BM9" s="63">
        <v>10.1</v>
      </c>
      <c r="BN9" s="63">
        <v>12.3</v>
      </c>
      <c r="BO9" s="71">
        <f t="shared" si="1"/>
        <v>15.709999999999999</v>
      </c>
      <c r="BP9" s="4"/>
    </row>
    <row r="10" spans="2:69" ht="12.75" customHeight="1" x14ac:dyDescent="0.2">
      <c r="B10" s="1" t="str">
        <f t="shared" si="0"/>
        <v xml:space="preserve">Altiplano_Pocitos </v>
      </c>
      <c r="C10" s="89" t="s">
        <v>3</v>
      </c>
      <c r="D10" s="89" t="s">
        <v>50</v>
      </c>
      <c r="E10" s="89" t="s">
        <v>29</v>
      </c>
      <c r="F10" s="63">
        <v>30.9</v>
      </c>
      <c r="G10" s="63">
        <v>30.8</v>
      </c>
      <c r="H10" s="63">
        <v>30.7</v>
      </c>
      <c r="I10" s="63">
        <v>30.2</v>
      </c>
      <c r="J10" s="63">
        <v>30.2</v>
      </c>
      <c r="K10" s="63">
        <v>30.6</v>
      </c>
      <c r="L10" s="63">
        <v>30.8</v>
      </c>
      <c r="M10" s="63">
        <v>32.799999999999997</v>
      </c>
      <c r="N10" s="63">
        <v>33</v>
      </c>
      <c r="O10" s="63">
        <v>30.6</v>
      </c>
      <c r="P10" s="63">
        <v>30.1</v>
      </c>
      <c r="Q10" s="63">
        <v>25.2</v>
      </c>
      <c r="R10" s="63">
        <v>24.6</v>
      </c>
      <c r="S10" s="63">
        <v>26.4</v>
      </c>
      <c r="T10" s="63">
        <v>30.3</v>
      </c>
      <c r="U10" s="63">
        <v>29.3</v>
      </c>
      <c r="V10" s="63">
        <v>28.3</v>
      </c>
      <c r="W10" s="63">
        <v>29.2</v>
      </c>
      <c r="X10" s="63">
        <v>29.6</v>
      </c>
      <c r="Y10" s="63">
        <v>28.3</v>
      </c>
      <c r="Z10" s="63">
        <v>30.1</v>
      </c>
      <c r="AA10" s="63">
        <v>29.1</v>
      </c>
      <c r="AB10" s="63">
        <v>29.1</v>
      </c>
      <c r="AC10" s="63">
        <v>29.8</v>
      </c>
      <c r="AD10" s="63">
        <v>27.8</v>
      </c>
      <c r="AE10" s="63">
        <v>27.6</v>
      </c>
      <c r="AF10" s="63">
        <v>27.2</v>
      </c>
      <c r="AG10" s="63">
        <v>28.8</v>
      </c>
      <c r="AH10" s="63">
        <v>29.4</v>
      </c>
      <c r="AI10" s="63">
        <v>28.5</v>
      </c>
      <c r="AJ10" s="123">
        <f t="shared" si="2"/>
        <v>29.310000000000002</v>
      </c>
      <c r="AK10" s="63">
        <v>12.5</v>
      </c>
      <c r="AL10" s="63">
        <v>16.3</v>
      </c>
      <c r="AM10" s="63">
        <v>15.9</v>
      </c>
      <c r="AN10" s="63">
        <v>16.899999999999999</v>
      </c>
      <c r="AO10" s="63">
        <v>15.9</v>
      </c>
      <c r="AP10" s="63">
        <v>14.7</v>
      </c>
      <c r="AQ10" s="63">
        <v>13.1</v>
      </c>
      <c r="AR10" s="63">
        <v>13.9</v>
      </c>
      <c r="AS10" s="63">
        <v>15.4</v>
      </c>
      <c r="AT10" s="63">
        <v>16.5</v>
      </c>
      <c r="AU10" s="63">
        <v>17.2</v>
      </c>
      <c r="AV10" s="63">
        <v>15</v>
      </c>
      <c r="AW10" s="63">
        <v>14.6</v>
      </c>
      <c r="AX10" s="63">
        <v>15.8</v>
      </c>
      <c r="AY10" s="63">
        <v>15.8</v>
      </c>
      <c r="AZ10" s="63">
        <v>13.6</v>
      </c>
      <c r="BA10" s="63">
        <v>14.4</v>
      </c>
      <c r="BB10" s="63">
        <v>16.600000000000001</v>
      </c>
      <c r="BC10" s="63">
        <v>16.3</v>
      </c>
      <c r="BD10" s="63">
        <v>16.2</v>
      </c>
      <c r="BE10" s="63">
        <v>12.9</v>
      </c>
      <c r="BF10" s="63">
        <v>17.100000000000001</v>
      </c>
      <c r="BG10" s="63">
        <v>15.1</v>
      </c>
      <c r="BH10" s="63">
        <v>13.9</v>
      </c>
      <c r="BI10" s="63">
        <v>14.1</v>
      </c>
      <c r="BJ10" s="63">
        <v>8.3000000000000007</v>
      </c>
      <c r="BK10" s="63">
        <v>10.5</v>
      </c>
      <c r="BL10" s="63">
        <v>8</v>
      </c>
      <c r="BM10" s="63">
        <v>8.3000000000000007</v>
      </c>
      <c r="BN10" s="63">
        <v>9.1999999999999993</v>
      </c>
      <c r="BO10" s="71">
        <f t="shared" si="1"/>
        <v>14.133333333333335</v>
      </c>
      <c r="BP10" s="4"/>
    </row>
    <row r="11" spans="2:69" ht="12.75" customHeight="1" x14ac:dyDescent="0.2">
      <c r="B11" s="1" t="str">
        <f t="shared" si="0"/>
        <v>Altiplano_Banderillas</v>
      </c>
      <c r="C11" s="89" t="s">
        <v>3</v>
      </c>
      <c r="D11" s="89" t="s">
        <v>4</v>
      </c>
      <c r="E11" s="89" t="s">
        <v>5</v>
      </c>
      <c r="F11" s="63">
        <v>29.7</v>
      </c>
      <c r="G11" s="63">
        <v>30</v>
      </c>
      <c r="H11" s="63">
        <v>30</v>
      </c>
      <c r="I11" s="63">
        <v>28.8</v>
      </c>
      <c r="J11" s="63">
        <v>27.5</v>
      </c>
      <c r="K11" s="63">
        <v>29.1</v>
      </c>
      <c r="L11" s="63">
        <v>30.3</v>
      </c>
      <c r="M11" s="63">
        <v>31.8</v>
      </c>
      <c r="N11" s="63">
        <v>31.4</v>
      </c>
      <c r="O11" s="63">
        <v>28.7</v>
      </c>
      <c r="P11" s="63">
        <v>25.3</v>
      </c>
      <c r="Q11" s="63">
        <v>23.2</v>
      </c>
      <c r="R11" s="63">
        <v>20.3</v>
      </c>
      <c r="S11" s="63">
        <v>25.1</v>
      </c>
      <c r="T11" s="63">
        <v>26.8</v>
      </c>
      <c r="U11" s="63">
        <v>27.1</v>
      </c>
      <c r="V11" s="63">
        <v>24.5</v>
      </c>
      <c r="W11" s="63">
        <v>26</v>
      </c>
      <c r="X11" s="63">
        <v>27.8</v>
      </c>
      <c r="Y11" s="63">
        <v>26.2</v>
      </c>
      <c r="Z11" s="63">
        <v>27.6</v>
      </c>
      <c r="AA11" s="63">
        <v>26.4</v>
      </c>
      <c r="AB11" s="63">
        <v>25.8</v>
      </c>
      <c r="AC11" s="63">
        <v>26.3</v>
      </c>
      <c r="AD11" s="63">
        <v>23.9</v>
      </c>
      <c r="AE11" s="63">
        <v>23.9</v>
      </c>
      <c r="AF11" s="63">
        <v>23.9</v>
      </c>
      <c r="AG11" s="63">
        <v>24.8</v>
      </c>
      <c r="AH11" s="63">
        <v>26.4</v>
      </c>
      <c r="AI11" s="63">
        <v>25.4</v>
      </c>
      <c r="AJ11" s="123">
        <f t="shared" si="2"/>
        <v>26.799999999999997</v>
      </c>
      <c r="AK11" s="63">
        <v>13.7</v>
      </c>
      <c r="AL11" s="63">
        <v>13</v>
      </c>
      <c r="AM11" s="63">
        <v>11.9</v>
      </c>
      <c r="AN11" s="63">
        <v>16.100000000000001</v>
      </c>
      <c r="AO11" s="63">
        <v>12.4</v>
      </c>
      <c r="AP11" s="63">
        <v>11.1</v>
      </c>
      <c r="AQ11" s="63">
        <v>10.5</v>
      </c>
      <c r="AR11" s="63">
        <v>11.1</v>
      </c>
      <c r="AS11" s="63">
        <v>11.8</v>
      </c>
      <c r="AT11" s="63">
        <v>13.4</v>
      </c>
      <c r="AU11" s="63">
        <v>15.8</v>
      </c>
      <c r="AV11" s="63">
        <v>14.2</v>
      </c>
      <c r="AW11" s="63">
        <v>13.2</v>
      </c>
      <c r="AX11" s="63">
        <v>14.5</v>
      </c>
      <c r="AY11" s="63">
        <v>13.5</v>
      </c>
      <c r="AZ11" s="63">
        <v>12.9</v>
      </c>
      <c r="BA11" s="63">
        <v>13.8</v>
      </c>
      <c r="BB11" s="63">
        <v>12.7</v>
      </c>
      <c r="BC11" s="63">
        <v>13.2</v>
      </c>
      <c r="BD11" s="63">
        <v>13.6</v>
      </c>
      <c r="BE11" s="63">
        <v>12.8</v>
      </c>
      <c r="BF11" s="63">
        <v>13.9</v>
      </c>
      <c r="BG11" s="63">
        <v>12.5</v>
      </c>
      <c r="BH11" s="63">
        <v>13.1</v>
      </c>
      <c r="BI11" s="63">
        <v>11.7</v>
      </c>
      <c r="BJ11" s="63">
        <v>9.1999999999999993</v>
      </c>
      <c r="BK11" s="63">
        <v>7.7</v>
      </c>
      <c r="BL11" s="63">
        <v>8.8000000000000007</v>
      </c>
      <c r="BM11" s="63">
        <v>8.5</v>
      </c>
      <c r="BN11" s="63">
        <v>8.6</v>
      </c>
      <c r="BO11" s="71">
        <f t="shared" si="1"/>
        <v>12.306666666666667</v>
      </c>
      <c r="BP11" s="4"/>
    </row>
    <row r="12" spans="2:69" ht="12.75" customHeight="1" x14ac:dyDescent="0.2">
      <c r="B12" s="1" t="str">
        <f t="shared" si="0"/>
        <v>Altiplano_Sabanillas</v>
      </c>
      <c r="C12" s="89" t="s">
        <v>3</v>
      </c>
      <c r="D12" s="89" t="s">
        <v>59</v>
      </c>
      <c r="E12" s="89" t="s">
        <v>60</v>
      </c>
      <c r="F12" s="63">
        <v>29.8</v>
      </c>
      <c r="G12" s="63">
        <v>30.4</v>
      </c>
      <c r="H12" s="63">
        <v>29.9</v>
      </c>
      <c r="I12" s="63">
        <v>29</v>
      </c>
      <c r="J12" s="63">
        <v>30.8</v>
      </c>
      <c r="K12" s="63">
        <v>32.299999999999997</v>
      </c>
      <c r="L12" s="63">
        <v>30.4</v>
      </c>
      <c r="M12" s="63">
        <v>31</v>
      </c>
      <c r="N12" s="63">
        <v>30.3</v>
      </c>
      <c r="O12" s="63">
        <v>28.7</v>
      </c>
      <c r="P12" s="63">
        <v>29.5</v>
      </c>
      <c r="Q12" s="63">
        <v>22.4</v>
      </c>
      <c r="R12" s="63">
        <v>22.3</v>
      </c>
      <c r="S12" s="63">
        <v>25.4</v>
      </c>
      <c r="T12" s="63">
        <v>28.1</v>
      </c>
      <c r="U12" s="63">
        <v>27.4</v>
      </c>
      <c r="V12" s="63">
        <v>26.2</v>
      </c>
      <c r="W12" s="63">
        <v>27.5</v>
      </c>
      <c r="X12" s="63">
        <v>27.8</v>
      </c>
      <c r="Y12" s="63">
        <v>27.3</v>
      </c>
      <c r="Z12" s="63">
        <v>28.4</v>
      </c>
      <c r="AA12" s="63">
        <v>27.3</v>
      </c>
      <c r="AB12" s="63">
        <v>27.8</v>
      </c>
      <c r="AC12" s="63">
        <v>29.2</v>
      </c>
      <c r="AD12" s="63">
        <v>24.9</v>
      </c>
      <c r="AE12" s="63">
        <v>26.2</v>
      </c>
      <c r="AF12" s="63">
        <v>25.6</v>
      </c>
      <c r="AG12" s="63">
        <v>26.6</v>
      </c>
      <c r="AH12" s="63">
        <v>27.5</v>
      </c>
      <c r="AI12" s="63">
        <v>25.7</v>
      </c>
      <c r="AJ12" s="123">
        <f t="shared" si="2"/>
        <v>27.856666666666666</v>
      </c>
      <c r="AK12" s="63">
        <v>14</v>
      </c>
      <c r="AL12" s="63">
        <v>9.6999999999999993</v>
      </c>
      <c r="AM12" s="63">
        <v>11.5</v>
      </c>
      <c r="AN12" s="63">
        <v>12.7</v>
      </c>
      <c r="AO12" s="63">
        <v>10.9</v>
      </c>
      <c r="AP12" s="63">
        <v>8</v>
      </c>
      <c r="AQ12" s="63">
        <v>7.8</v>
      </c>
      <c r="AR12" s="63">
        <v>10.5</v>
      </c>
      <c r="AS12" s="63">
        <v>13.3</v>
      </c>
      <c r="AT12" s="63">
        <v>13.9</v>
      </c>
      <c r="AU12" s="63">
        <v>15.6</v>
      </c>
      <c r="AV12" s="63">
        <v>14.2</v>
      </c>
      <c r="AW12" s="63">
        <v>13.7</v>
      </c>
      <c r="AX12" s="63">
        <v>14</v>
      </c>
      <c r="AY12" s="63">
        <v>16.100000000000001</v>
      </c>
      <c r="AZ12" s="63">
        <v>13.9</v>
      </c>
      <c r="BA12" s="63">
        <v>14.3</v>
      </c>
      <c r="BB12" s="63">
        <v>12.2</v>
      </c>
      <c r="BC12" s="63">
        <v>12.7</v>
      </c>
      <c r="BD12" s="63">
        <v>11.5</v>
      </c>
      <c r="BE12" s="63">
        <v>10.8</v>
      </c>
      <c r="BF12" s="63">
        <v>13.1</v>
      </c>
      <c r="BG12" s="63">
        <v>10.6</v>
      </c>
      <c r="BH12" s="63">
        <v>9.1999999999999993</v>
      </c>
      <c r="BI12" s="63">
        <v>11.6</v>
      </c>
      <c r="BJ12" s="63">
        <v>5.5</v>
      </c>
      <c r="BK12" s="63">
        <v>7.6</v>
      </c>
      <c r="BL12" s="63">
        <v>6.2</v>
      </c>
      <c r="BM12" s="63">
        <v>5.4</v>
      </c>
      <c r="BN12" s="63">
        <v>6.3</v>
      </c>
      <c r="BO12" s="71">
        <f t="shared" si="1"/>
        <v>11.226666666666667</v>
      </c>
      <c r="BP12" s="4"/>
    </row>
    <row r="13" spans="2:69" ht="12.75" customHeight="1" x14ac:dyDescent="0.2">
      <c r="B13" s="1" t="str">
        <f t="shared" si="0"/>
        <v>Altiplano_BuenaVista</v>
      </c>
      <c r="C13" s="89" t="s">
        <v>3</v>
      </c>
      <c r="D13" s="89" t="s">
        <v>9</v>
      </c>
      <c r="E13" s="89" t="s">
        <v>10</v>
      </c>
      <c r="F13" s="63">
        <v>28.3</v>
      </c>
      <c r="G13" s="63">
        <v>28.2</v>
      </c>
      <c r="H13" s="63">
        <v>27.3</v>
      </c>
      <c r="I13" s="63">
        <v>27.9</v>
      </c>
      <c r="J13" s="63">
        <v>27.3</v>
      </c>
      <c r="K13" s="63">
        <v>28.1</v>
      </c>
      <c r="L13" s="63">
        <v>29.1</v>
      </c>
      <c r="M13" s="63">
        <v>30.3</v>
      </c>
      <c r="N13" s="63">
        <v>29.9</v>
      </c>
      <c r="O13" s="63">
        <v>26.3</v>
      </c>
      <c r="P13" s="63">
        <v>27.8</v>
      </c>
      <c r="Q13" s="63">
        <v>24.2</v>
      </c>
      <c r="R13" s="63">
        <v>22</v>
      </c>
      <c r="S13" s="63">
        <v>25.2</v>
      </c>
      <c r="T13" s="63">
        <v>27.4</v>
      </c>
      <c r="U13" s="63">
        <v>26.8</v>
      </c>
      <c r="V13" s="63">
        <v>25.6</v>
      </c>
      <c r="W13" s="63">
        <v>26.8</v>
      </c>
      <c r="X13" s="63">
        <v>27.4</v>
      </c>
      <c r="Y13" s="63">
        <v>24.9</v>
      </c>
      <c r="Z13" s="63">
        <v>27.4</v>
      </c>
      <c r="AA13" s="63">
        <v>26.3</v>
      </c>
      <c r="AB13" s="63">
        <v>26.2</v>
      </c>
      <c r="AC13" s="63">
        <v>27</v>
      </c>
      <c r="AD13" s="63">
        <v>25.4</v>
      </c>
      <c r="AE13" s="63">
        <v>25.3</v>
      </c>
      <c r="AF13" s="63">
        <v>23.9</v>
      </c>
      <c r="AG13" s="63">
        <v>25.9</v>
      </c>
      <c r="AH13" s="63">
        <v>27.1</v>
      </c>
      <c r="AI13" s="63">
        <v>25.8</v>
      </c>
      <c r="AJ13" s="123">
        <f t="shared" si="2"/>
        <v>26.703333333333326</v>
      </c>
      <c r="AK13" s="63">
        <v>14.7</v>
      </c>
      <c r="AL13" s="63">
        <v>15.1</v>
      </c>
      <c r="AM13" s="63">
        <v>15</v>
      </c>
      <c r="AN13" s="63">
        <v>14.7</v>
      </c>
      <c r="AO13" s="63">
        <v>14.4</v>
      </c>
      <c r="AP13" s="63">
        <v>13.2</v>
      </c>
      <c r="AQ13" s="63">
        <v>13.3</v>
      </c>
      <c r="AR13" s="63">
        <v>11.1</v>
      </c>
      <c r="AS13" s="63">
        <v>15.4</v>
      </c>
      <c r="AT13" s="63">
        <v>16.600000000000001</v>
      </c>
      <c r="AU13" s="63">
        <v>15.7</v>
      </c>
      <c r="AV13" s="63">
        <v>15.3</v>
      </c>
      <c r="AW13" s="63">
        <v>14</v>
      </c>
      <c r="AX13" s="63">
        <v>14.8</v>
      </c>
      <c r="AY13" s="63">
        <v>15.3</v>
      </c>
      <c r="AZ13" s="63">
        <v>16.399999999999999</v>
      </c>
      <c r="BA13" s="63">
        <v>13.3</v>
      </c>
      <c r="BB13" s="63">
        <v>15.9</v>
      </c>
      <c r="BC13" s="63">
        <v>14.4</v>
      </c>
      <c r="BD13" s="63">
        <v>15.3</v>
      </c>
      <c r="BE13" s="63">
        <v>11.5</v>
      </c>
      <c r="BF13" s="63">
        <v>15.5</v>
      </c>
      <c r="BG13" s="63">
        <v>15.5</v>
      </c>
      <c r="BH13" s="63">
        <v>15.3</v>
      </c>
      <c r="BI13" s="63">
        <v>13.8</v>
      </c>
      <c r="BJ13" s="63">
        <v>10.3</v>
      </c>
      <c r="BK13" s="63">
        <v>9.1999999999999993</v>
      </c>
      <c r="BL13" s="63">
        <v>8.8000000000000007</v>
      </c>
      <c r="BM13" s="63">
        <v>9.1999999999999993</v>
      </c>
      <c r="BN13" s="63">
        <v>10.5</v>
      </c>
      <c r="BO13" s="71">
        <f t="shared" si="1"/>
        <v>13.783333333333335</v>
      </c>
      <c r="BP13" s="4"/>
    </row>
    <row r="14" spans="2:69" ht="12.75" customHeight="1" x14ac:dyDescent="0.2">
      <c r="B14" s="1" t="str">
        <f t="shared" si="0"/>
        <v>Altiplano_La Terquedad</v>
      </c>
      <c r="C14" s="89" t="s">
        <v>3</v>
      </c>
      <c r="D14" s="89" t="s">
        <v>43</v>
      </c>
      <c r="E14" s="89" t="s">
        <v>10</v>
      </c>
      <c r="F14" s="63">
        <v>33.200000000000003</v>
      </c>
      <c r="G14" s="63">
        <v>32.799999999999997</v>
      </c>
      <c r="H14" s="63">
        <v>32.299999999999997</v>
      </c>
      <c r="I14" s="63">
        <v>31.1</v>
      </c>
      <c r="J14" s="63">
        <v>30.8</v>
      </c>
      <c r="K14" s="63">
        <v>30.8</v>
      </c>
      <c r="L14" s="63">
        <v>32.9</v>
      </c>
      <c r="M14" s="63">
        <v>34</v>
      </c>
      <c r="N14" s="63">
        <v>33.5</v>
      </c>
      <c r="O14" s="63">
        <v>32.299999999999997</v>
      </c>
      <c r="P14" s="63">
        <v>34.799999999999997</v>
      </c>
      <c r="Q14" s="63">
        <v>26.2</v>
      </c>
      <c r="R14" s="63">
        <v>24.1</v>
      </c>
      <c r="S14" s="63">
        <v>28.1</v>
      </c>
      <c r="T14" s="63">
        <v>31.7</v>
      </c>
      <c r="U14" s="63">
        <v>27.6</v>
      </c>
      <c r="V14" s="63">
        <v>27.4</v>
      </c>
      <c r="W14" s="63">
        <v>29.8</v>
      </c>
      <c r="X14" s="63">
        <v>30.4</v>
      </c>
      <c r="Y14" s="63">
        <v>27.4</v>
      </c>
      <c r="Z14" s="63">
        <v>30.7</v>
      </c>
      <c r="AA14" s="63">
        <v>27.5</v>
      </c>
      <c r="AB14" s="63">
        <v>28.5</v>
      </c>
      <c r="AC14" s="63">
        <v>29.7</v>
      </c>
      <c r="AD14" s="63">
        <v>28.5</v>
      </c>
      <c r="AE14" s="63">
        <v>29.5</v>
      </c>
      <c r="AF14" s="63">
        <v>28</v>
      </c>
      <c r="AG14" s="63">
        <v>30.2</v>
      </c>
      <c r="AH14" s="63">
        <v>31.1</v>
      </c>
      <c r="AI14" s="63">
        <v>29.1</v>
      </c>
      <c r="AJ14" s="123">
        <f t="shared" si="2"/>
        <v>30.13333333333334</v>
      </c>
      <c r="AK14" s="63">
        <v>16.5</v>
      </c>
      <c r="AL14" s="63">
        <v>16.600000000000001</v>
      </c>
      <c r="AM14" s="63">
        <v>17</v>
      </c>
      <c r="AN14" s="63">
        <v>18.100000000000001</v>
      </c>
      <c r="AO14" s="63">
        <v>17.5</v>
      </c>
      <c r="AP14" s="63">
        <v>15.7</v>
      </c>
      <c r="AQ14" s="63">
        <v>15.2</v>
      </c>
      <c r="AR14" s="63">
        <v>13.7</v>
      </c>
      <c r="AS14" s="63">
        <v>17.899999999999999</v>
      </c>
      <c r="AT14" s="63">
        <v>19.600000000000001</v>
      </c>
      <c r="AU14" s="63">
        <v>17.899999999999999</v>
      </c>
      <c r="AV14" s="63">
        <v>18.100000000000001</v>
      </c>
      <c r="AW14" s="63">
        <v>16</v>
      </c>
      <c r="AX14" s="63">
        <v>17</v>
      </c>
      <c r="AY14" s="63">
        <v>15.1</v>
      </c>
      <c r="AZ14" s="63">
        <v>17.899999999999999</v>
      </c>
      <c r="BA14" s="63">
        <v>17.600000000000001</v>
      </c>
      <c r="BB14" s="63">
        <v>17.7</v>
      </c>
      <c r="BC14" s="63">
        <v>18.2</v>
      </c>
      <c r="BD14" s="63">
        <v>16</v>
      </c>
      <c r="BE14" s="63">
        <v>14.8</v>
      </c>
      <c r="BF14" s="63">
        <v>19</v>
      </c>
      <c r="BG14" s="63">
        <v>16.8</v>
      </c>
      <c r="BH14" s="63">
        <v>18.399999999999999</v>
      </c>
      <c r="BI14" s="63">
        <v>15.3</v>
      </c>
      <c r="BJ14" s="63">
        <v>10.9</v>
      </c>
      <c r="BK14" s="63">
        <v>13</v>
      </c>
      <c r="BL14" s="63">
        <v>10.4</v>
      </c>
      <c r="BM14" s="63">
        <v>11.1</v>
      </c>
      <c r="BN14" s="63">
        <v>12.6</v>
      </c>
      <c r="BO14" s="71">
        <f t="shared" si="1"/>
        <v>16.053333333333335</v>
      </c>
      <c r="BP14" s="4"/>
    </row>
    <row r="15" spans="2:69" ht="12.75" customHeight="1" x14ac:dyDescent="0.2">
      <c r="B15" s="1" t="str">
        <f t="shared" si="0"/>
        <v>Altiplano_BuenaVista</v>
      </c>
      <c r="C15" s="89" t="s">
        <v>3</v>
      </c>
      <c r="D15" s="89" t="s">
        <v>9</v>
      </c>
      <c r="E15" s="89" t="s">
        <v>11</v>
      </c>
      <c r="F15" s="63" t="s">
        <v>140</v>
      </c>
      <c r="G15" s="63" t="s">
        <v>140</v>
      </c>
      <c r="H15" s="63" t="s">
        <v>140</v>
      </c>
      <c r="I15" s="63" t="s">
        <v>140</v>
      </c>
      <c r="J15" s="63" t="s">
        <v>140</v>
      </c>
      <c r="K15" s="63" t="s">
        <v>140</v>
      </c>
      <c r="L15" s="63" t="s">
        <v>140</v>
      </c>
      <c r="M15" s="63" t="s">
        <v>140</v>
      </c>
      <c r="N15" s="63" t="s">
        <v>140</v>
      </c>
      <c r="O15" s="63" t="s">
        <v>140</v>
      </c>
      <c r="P15" s="63" t="s">
        <v>140</v>
      </c>
      <c r="Q15" s="63" t="s">
        <v>140</v>
      </c>
      <c r="R15" s="63" t="s">
        <v>140</v>
      </c>
      <c r="S15" s="63" t="s">
        <v>140</v>
      </c>
      <c r="T15" s="63" t="s">
        <v>140</v>
      </c>
      <c r="U15" s="63">
        <v>25.4</v>
      </c>
      <c r="V15" s="63">
        <v>23.1</v>
      </c>
      <c r="W15" s="63">
        <v>24.8</v>
      </c>
      <c r="X15" s="63">
        <v>25</v>
      </c>
      <c r="Y15" s="63" t="s">
        <v>140</v>
      </c>
      <c r="Z15" s="63">
        <v>18</v>
      </c>
      <c r="AA15" s="63" t="s">
        <v>140</v>
      </c>
      <c r="AB15" s="63" t="s">
        <v>140</v>
      </c>
      <c r="AC15" s="63" t="s">
        <v>140</v>
      </c>
      <c r="AD15" s="63" t="s">
        <v>140</v>
      </c>
      <c r="AE15" s="63" t="s">
        <v>140</v>
      </c>
      <c r="AF15" s="63" t="s">
        <v>140</v>
      </c>
      <c r="AG15" s="63" t="s">
        <v>140</v>
      </c>
      <c r="AH15" s="63" t="s">
        <v>140</v>
      </c>
      <c r="AI15" s="63" t="s">
        <v>140</v>
      </c>
      <c r="AJ15" s="123">
        <f t="shared" si="2"/>
        <v>23.259999999999998</v>
      </c>
      <c r="AK15" s="63" t="s">
        <v>140</v>
      </c>
      <c r="AL15" s="63" t="s">
        <v>140</v>
      </c>
      <c r="AM15" s="63" t="s">
        <v>140</v>
      </c>
      <c r="AN15" s="63" t="s">
        <v>140</v>
      </c>
      <c r="AO15" s="63" t="s">
        <v>140</v>
      </c>
      <c r="AP15" s="63" t="s">
        <v>140</v>
      </c>
      <c r="AQ15" s="63" t="s">
        <v>140</v>
      </c>
      <c r="AR15" s="63" t="s">
        <v>140</v>
      </c>
      <c r="AS15" s="63" t="s">
        <v>140</v>
      </c>
      <c r="AT15" s="63" t="s">
        <v>140</v>
      </c>
      <c r="AU15" s="63" t="s">
        <v>140</v>
      </c>
      <c r="AV15" s="63" t="s">
        <v>140</v>
      </c>
      <c r="AW15" s="63" t="s">
        <v>140</v>
      </c>
      <c r="AX15" s="63" t="s">
        <v>140</v>
      </c>
      <c r="AY15" s="63" t="s">
        <v>140</v>
      </c>
      <c r="AZ15" s="63">
        <v>16.100000000000001</v>
      </c>
      <c r="BA15" s="63">
        <v>14.2</v>
      </c>
      <c r="BB15" s="63">
        <v>13.5</v>
      </c>
      <c r="BC15" s="63">
        <v>14.6</v>
      </c>
      <c r="BD15" s="63" t="s">
        <v>140</v>
      </c>
      <c r="BE15" s="63">
        <v>10.8</v>
      </c>
      <c r="BF15" s="63" t="s">
        <v>140</v>
      </c>
      <c r="BG15" s="63" t="s">
        <v>140</v>
      </c>
      <c r="BH15" s="63" t="s">
        <v>140</v>
      </c>
      <c r="BI15" s="63" t="s">
        <v>140</v>
      </c>
      <c r="BJ15" s="63" t="s">
        <v>140</v>
      </c>
      <c r="BK15" s="63" t="s">
        <v>140</v>
      </c>
      <c r="BL15" s="63" t="s">
        <v>140</v>
      </c>
      <c r="BM15" s="63" t="s">
        <v>140</v>
      </c>
      <c r="BN15" s="63" t="s">
        <v>140</v>
      </c>
      <c r="BO15" s="71">
        <f t="shared" si="1"/>
        <v>13.84</v>
      </c>
      <c r="BP15" s="4"/>
    </row>
    <row r="16" spans="2:69" ht="12.75" customHeight="1" x14ac:dyDescent="0.2">
      <c r="B16" s="1" t="str">
        <f t="shared" si="0"/>
        <v>Altiplano_La Dulce</v>
      </c>
      <c r="C16" s="89" t="s">
        <v>3</v>
      </c>
      <c r="D16" s="89" t="s">
        <v>37</v>
      </c>
      <c r="E16" s="89" t="s">
        <v>11</v>
      </c>
      <c r="F16" s="63">
        <v>28.3</v>
      </c>
      <c r="G16" s="63">
        <v>28.6</v>
      </c>
      <c r="H16" s="63">
        <v>29</v>
      </c>
      <c r="I16" s="63">
        <v>27.2</v>
      </c>
      <c r="J16" s="63">
        <v>26.3</v>
      </c>
      <c r="K16" s="63">
        <v>27.7</v>
      </c>
      <c r="L16" s="63">
        <v>29.2</v>
      </c>
      <c r="M16" s="63">
        <v>30.6</v>
      </c>
      <c r="N16" s="63">
        <v>30.2</v>
      </c>
      <c r="O16" s="63">
        <v>27.8</v>
      </c>
      <c r="P16" s="63">
        <v>26.7</v>
      </c>
      <c r="Q16" s="63">
        <v>25.2</v>
      </c>
      <c r="R16" s="63">
        <v>20.2</v>
      </c>
      <c r="S16" s="63">
        <v>24.6</v>
      </c>
      <c r="T16" s="63">
        <v>27.1</v>
      </c>
      <c r="U16" s="63">
        <v>26.6</v>
      </c>
      <c r="V16" s="63">
        <v>24.5</v>
      </c>
      <c r="W16" s="63">
        <v>26.1</v>
      </c>
      <c r="X16" s="63">
        <v>27.7</v>
      </c>
      <c r="Y16" s="63">
        <v>26</v>
      </c>
      <c r="Z16" s="63">
        <v>27.1</v>
      </c>
      <c r="AA16" s="63">
        <v>26.4</v>
      </c>
      <c r="AB16" s="63">
        <v>25.4</v>
      </c>
      <c r="AC16" s="63">
        <v>26.6</v>
      </c>
      <c r="AD16" s="63">
        <v>24.9</v>
      </c>
      <c r="AE16" s="63">
        <v>24.4</v>
      </c>
      <c r="AF16" s="63">
        <v>24.1</v>
      </c>
      <c r="AG16" s="63">
        <v>25.4</v>
      </c>
      <c r="AH16" s="63">
        <v>26.9</v>
      </c>
      <c r="AI16" s="63">
        <v>25.1</v>
      </c>
      <c r="AJ16" s="123">
        <f t="shared" si="2"/>
        <v>26.529999999999998</v>
      </c>
      <c r="AK16" s="63">
        <v>13.8</v>
      </c>
      <c r="AL16" s="63">
        <v>13.9</v>
      </c>
      <c r="AM16" s="63">
        <v>13.5</v>
      </c>
      <c r="AN16" s="63">
        <v>15.2</v>
      </c>
      <c r="AO16" s="63">
        <v>11.8</v>
      </c>
      <c r="AP16" s="63">
        <v>10.3</v>
      </c>
      <c r="AQ16" s="63">
        <v>10</v>
      </c>
      <c r="AR16" s="63">
        <v>11.6</v>
      </c>
      <c r="AS16" s="63">
        <v>12.1</v>
      </c>
      <c r="AT16" s="63">
        <v>13.7</v>
      </c>
      <c r="AU16" s="63">
        <v>15.2</v>
      </c>
      <c r="AV16" s="63">
        <v>14.1</v>
      </c>
      <c r="AW16" s="63">
        <v>14.3</v>
      </c>
      <c r="AX16" s="63">
        <v>14.4</v>
      </c>
      <c r="AY16" s="63">
        <v>11.9</v>
      </c>
      <c r="AZ16" s="63">
        <v>12.2</v>
      </c>
      <c r="BA16" s="63">
        <v>14.7</v>
      </c>
      <c r="BB16" s="63">
        <v>13</v>
      </c>
      <c r="BC16" s="63">
        <v>12.5</v>
      </c>
      <c r="BD16" s="63">
        <v>11.4</v>
      </c>
      <c r="BE16" s="63">
        <v>11.5</v>
      </c>
      <c r="BF16" s="63">
        <v>12.6</v>
      </c>
      <c r="BG16" s="63">
        <v>12.4</v>
      </c>
      <c r="BH16" s="63">
        <v>11.4</v>
      </c>
      <c r="BI16" s="63">
        <v>11.7</v>
      </c>
      <c r="BJ16" s="63">
        <v>7.9</v>
      </c>
      <c r="BK16" s="63">
        <v>7.4</v>
      </c>
      <c r="BL16" s="63">
        <v>5</v>
      </c>
      <c r="BM16" s="63">
        <v>6</v>
      </c>
      <c r="BN16" s="63">
        <v>7.9</v>
      </c>
      <c r="BO16" s="71">
        <f t="shared" si="1"/>
        <v>11.779999999999996</v>
      </c>
      <c r="BP16" s="4"/>
    </row>
    <row r="17" spans="2:68" ht="12.75" customHeight="1" x14ac:dyDescent="0.2">
      <c r="B17" s="1" t="str">
        <f t="shared" si="0"/>
        <v>Altiplano_Yoliatl</v>
      </c>
      <c r="C17" s="89" t="s">
        <v>3</v>
      </c>
      <c r="D17" s="89" t="s">
        <v>72</v>
      </c>
      <c r="E17" s="89" t="s">
        <v>11</v>
      </c>
      <c r="F17" s="63">
        <v>31.3</v>
      </c>
      <c r="G17" s="63">
        <v>28.8</v>
      </c>
      <c r="H17" s="63">
        <v>31.5</v>
      </c>
      <c r="I17" s="63">
        <v>28.5</v>
      </c>
      <c r="J17" s="63">
        <v>27.4</v>
      </c>
      <c r="K17" s="63">
        <v>29.2</v>
      </c>
      <c r="L17" s="63">
        <v>30.6</v>
      </c>
      <c r="M17" s="63">
        <v>33.299999999999997</v>
      </c>
      <c r="N17" s="63">
        <v>33</v>
      </c>
      <c r="O17" s="63">
        <v>25</v>
      </c>
      <c r="P17" s="63">
        <v>28</v>
      </c>
      <c r="Q17" s="63">
        <v>25.1</v>
      </c>
      <c r="R17" s="63">
        <v>19.5</v>
      </c>
      <c r="S17" s="63">
        <v>25.9</v>
      </c>
      <c r="T17" s="63">
        <v>27.3</v>
      </c>
      <c r="U17" s="63">
        <v>28.2</v>
      </c>
      <c r="V17" s="63">
        <v>24.4</v>
      </c>
      <c r="W17" s="63">
        <v>28.1</v>
      </c>
      <c r="X17" s="63">
        <v>28.9</v>
      </c>
      <c r="Y17" s="63">
        <v>27.5</v>
      </c>
      <c r="Z17" s="63">
        <v>29.8</v>
      </c>
      <c r="AA17" s="63">
        <v>27.4</v>
      </c>
      <c r="AB17" s="63">
        <v>26.1</v>
      </c>
      <c r="AC17" s="63">
        <v>28.5</v>
      </c>
      <c r="AD17" s="63">
        <v>26.7</v>
      </c>
      <c r="AE17" s="63">
        <v>26.4</v>
      </c>
      <c r="AF17" s="63">
        <v>26.2</v>
      </c>
      <c r="AG17" s="63">
        <v>27.8</v>
      </c>
      <c r="AH17" s="63">
        <v>28.7</v>
      </c>
      <c r="AI17" s="63">
        <v>26.7</v>
      </c>
      <c r="AJ17" s="123">
        <f t="shared" si="2"/>
        <v>27.860000000000003</v>
      </c>
      <c r="AK17" s="63">
        <v>13.7</v>
      </c>
      <c r="AL17" s="63">
        <v>11.9</v>
      </c>
      <c r="AM17" s="63">
        <v>10.4</v>
      </c>
      <c r="AN17" s="63">
        <v>13.9</v>
      </c>
      <c r="AO17" s="63">
        <v>13.6</v>
      </c>
      <c r="AP17" s="63">
        <v>13.6</v>
      </c>
      <c r="AQ17" s="63">
        <v>8.6</v>
      </c>
      <c r="AR17" s="63">
        <v>8.5</v>
      </c>
      <c r="AS17" s="63">
        <v>11.1</v>
      </c>
      <c r="AT17" s="63">
        <v>14</v>
      </c>
      <c r="AU17" s="63">
        <v>13.9</v>
      </c>
      <c r="AV17" s="63">
        <v>14.2</v>
      </c>
      <c r="AW17" s="63">
        <v>13.7</v>
      </c>
      <c r="AX17" s="63">
        <v>13.7</v>
      </c>
      <c r="AY17" s="63">
        <v>14.4</v>
      </c>
      <c r="AZ17" s="63">
        <v>13.4</v>
      </c>
      <c r="BA17" s="63">
        <v>14.2</v>
      </c>
      <c r="BB17" s="63">
        <v>13.9</v>
      </c>
      <c r="BC17" s="63">
        <v>12.4</v>
      </c>
      <c r="BD17" s="63">
        <v>11.2</v>
      </c>
      <c r="BE17" s="63">
        <v>11.5</v>
      </c>
      <c r="BF17" s="63">
        <v>14</v>
      </c>
      <c r="BG17" s="63">
        <v>11.6</v>
      </c>
      <c r="BH17" s="63">
        <v>13.8</v>
      </c>
      <c r="BI17" s="63">
        <v>9.6999999999999993</v>
      </c>
      <c r="BJ17" s="63">
        <v>7.7</v>
      </c>
      <c r="BK17" s="63">
        <v>6.1</v>
      </c>
      <c r="BL17" s="63">
        <v>6.6</v>
      </c>
      <c r="BM17" s="63">
        <v>6</v>
      </c>
      <c r="BN17" s="63">
        <v>10.199999999999999</v>
      </c>
      <c r="BO17" s="71">
        <f t="shared" si="1"/>
        <v>11.716666666666667</v>
      </c>
      <c r="BP17" s="4"/>
    </row>
    <row r="18" spans="2:68" ht="12.75" customHeight="1" x14ac:dyDescent="0.2">
      <c r="B18" s="1" t="str">
        <f t="shared" si="0"/>
        <v>Altiplano_El Pocito</v>
      </c>
      <c r="C18" s="89" t="s">
        <v>3</v>
      </c>
      <c r="D18" s="89" t="s">
        <v>135</v>
      </c>
      <c r="E18" s="89" t="s">
        <v>49</v>
      </c>
      <c r="F18" s="124" t="s">
        <v>140</v>
      </c>
      <c r="G18" s="124" t="s">
        <v>140</v>
      </c>
      <c r="H18" s="124" t="s">
        <v>140</v>
      </c>
      <c r="I18" s="124" t="s">
        <v>140</v>
      </c>
      <c r="J18" s="124" t="s">
        <v>140</v>
      </c>
      <c r="K18" s="124" t="s">
        <v>140</v>
      </c>
      <c r="L18" s="124" t="s">
        <v>140</v>
      </c>
      <c r="M18" s="124" t="s">
        <v>140</v>
      </c>
      <c r="N18" s="124" t="s">
        <v>140</v>
      </c>
      <c r="O18" s="124" t="s">
        <v>140</v>
      </c>
      <c r="P18" s="124" t="s">
        <v>140</v>
      </c>
      <c r="Q18" s="124" t="s">
        <v>140</v>
      </c>
      <c r="R18" s="124" t="s">
        <v>140</v>
      </c>
      <c r="S18" s="124" t="s">
        <v>140</v>
      </c>
      <c r="T18" s="124" t="s">
        <v>140</v>
      </c>
      <c r="U18" s="124" t="s">
        <v>140</v>
      </c>
      <c r="V18" s="124" t="s">
        <v>140</v>
      </c>
      <c r="W18" s="124" t="s">
        <v>140</v>
      </c>
      <c r="X18" s="124" t="s">
        <v>140</v>
      </c>
      <c r="Y18" s="124" t="s">
        <v>140</v>
      </c>
      <c r="Z18" s="124" t="s">
        <v>140</v>
      </c>
      <c r="AA18" s="124" t="s">
        <v>140</v>
      </c>
      <c r="AB18" s="124" t="s">
        <v>140</v>
      </c>
      <c r="AC18" s="124" t="s">
        <v>140</v>
      </c>
      <c r="AD18" s="124" t="s">
        <v>140</v>
      </c>
      <c r="AE18" s="124" t="s">
        <v>140</v>
      </c>
      <c r="AF18" s="124" t="s">
        <v>140</v>
      </c>
      <c r="AG18" s="124" t="s">
        <v>140</v>
      </c>
      <c r="AH18" s="124" t="s">
        <v>140</v>
      </c>
      <c r="AI18" s="63">
        <v>26.7</v>
      </c>
      <c r="AJ18" s="123">
        <f t="shared" si="2"/>
        <v>26.7</v>
      </c>
      <c r="AK18" s="124" t="s">
        <v>140</v>
      </c>
      <c r="AL18" s="124" t="s">
        <v>140</v>
      </c>
      <c r="AM18" s="124" t="s">
        <v>140</v>
      </c>
      <c r="AN18" s="124" t="s">
        <v>140</v>
      </c>
      <c r="AO18" s="124" t="s">
        <v>140</v>
      </c>
      <c r="AP18" s="124" t="s">
        <v>140</v>
      </c>
      <c r="AQ18" s="124" t="s">
        <v>140</v>
      </c>
      <c r="AR18" s="124" t="s">
        <v>140</v>
      </c>
      <c r="AS18" s="124" t="s">
        <v>140</v>
      </c>
      <c r="AT18" s="124" t="s">
        <v>140</v>
      </c>
      <c r="AU18" s="124" t="s">
        <v>140</v>
      </c>
      <c r="AV18" s="124" t="s">
        <v>140</v>
      </c>
      <c r="AW18" s="124" t="s">
        <v>140</v>
      </c>
      <c r="AX18" s="124" t="s">
        <v>140</v>
      </c>
      <c r="AY18" s="124" t="s">
        <v>140</v>
      </c>
      <c r="AZ18" s="124" t="s">
        <v>140</v>
      </c>
      <c r="BA18" s="124" t="s">
        <v>140</v>
      </c>
      <c r="BB18" s="124" t="s">
        <v>140</v>
      </c>
      <c r="BC18" s="124" t="s">
        <v>140</v>
      </c>
      <c r="BD18" s="124" t="s">
        <v>140</v>
      </c>
      <c r="BE18" s="124" t="s">
        <v>140</v>
      </c>
      <c r="BF18" s="124" t="s">
        <v>140</v>
      </c>
      <c r="BG18" s="124" t="s">
        <v>140</v>
      </c>
      <c r="BH18" s="124" t="s">
        <v>140</v>
      </c>
      <c r="BI18" s="124" t="s">
        <v>140</v>
      </c>
      <c r="BJ18" s="124" t="s">
        <v>140</v>
      </c>
      <c r="BK18" s="124" t="s">
        <v>140</v>
      </c>
      <c r="BL18" s="124" t="s">
        <v>140</v>
      </c>
      <c r="BM18" s="124" t="s">
        <v>140</v>
      </c>
      <c r="BN18" s="63">
        <v>10.199999999999999</v>
      </c>
      <c r="BO18" s="71">
        <f t="shared" si="1"/>
        <v>10.199999999999999</v>
      </c>
      <c r="BP18" s="4"/>
    </row>
    <row r="19" spans="2:68" ht="12.75" customHeight="1" x14ac:dyDescent="0.2">
      <c r="B19" s="1" t="str">
        <f t="shared" si="0"/>
        <v>Altiplano_La Victoria</v>
      </c>
      <c r="C19" s="89" t="s">
        <v>3</v>
      </c>
      <c r="D19" s="89" t="s">
        <v>132</v>
      </c>
      <c r="E19" s="89" t="s">
        <v>5</v>
      </c>
      <c r="F19" s="63">
        <v>26.6</v>
      </c>
      <c r="G19" s="63">
        <v>27.1</v>
      </c>
      <c r="H19" s="63">
        <v>25.6</v>
      </c>
      <c r="I19" s="63">
        <v>25.7</v>
      </c>
      <c r="J19" s="63">
        <v>25.8</v>
      </c>
      <c r="K19" s="63">
        <v>26.7</v>
      </c>
      <c r="L19" s="63">
        <v>27.8</v>
      </c>
      <c r="M19" s="63">
        <v>28.7</v>
      </c>
      <c r="N19" s="63">
        <v>28.2</v>
      </c>
      <c r="O19" s="63">
        <v>23.9</v>
      </c>
      <c r="P19" s="63">
        <v>24.2</v>
      </c>
      <c r="Q19" s="63">
        <v>19.5</v>
      </c>
      <c r="R19" s="63">
        <v>19.3</v>
      </c>
      <c r="S19" s="63">
        <v>21.3</v>
      </c>
      <c r="T19" s="63">
        <v>25.3</v>
      </c>
      <c r="U19" s="63">
        <v>25</v>
      </c>
      <c r="V19" s="63">
        <v>24.6</v>
      </c>
      <c r="W19" s="63">
        <v>26</v>
      </c>
      <c r="X19" s="63">
        <v>26.7</v>
      </c>
      <c r="Y19" s="63">
        <v>24.4</v>
      </c>
      <c r="Z19" s="63">
        <v>26</v>
      </c>
      <c r="AA19" s="63">
        <v>24.2</v>
      </c>
      <c r="AB19" s="63">
        <v>25</v>
      </c>
      <c r="AC19" s="63">
        <v>26</v>
      </c>
      <c r="AD19" s="63">
        <v>23.2</v>
      </c>
      <c r="AE19" s="63">
        <v>21.7</v>
      </c>
      <c r="AF19" s="63">
        <v>22.3</v>
      </c>
      <c r="AG19" s="63">
        <v>23.4</v>
      </c>
      <c r="AH19" s="63">
        <v>24.6</v>
      </c>
      <c r="AI19" s="63">
        <v>23.4</v>
      </c>
      <c r="AJ19" s="123">
        <f t="shared" si="2"/>
        <v>24.740000000000002</v>
      </c>
      <c r="AK19" s="63">
        <v>10.8</v>
      </c>
      <c r="AL19" s="63">
        <v>10</v>
      </c>
      <c r="AM19" s="63">
        <v>10.6</v>
      </c>
      <c r="AN19" s="63">
        <v>12.7</v>
      </c>
      <c r="AO19" s="63">
        <v>13.4</v>
      </c>
      <c r="AP19" s="63">
        <v>8.3000000000000007</v>
      </c>
      <c r="AQ19" s="63">
        <v>9.6999999999999993</v>
      </c>
      <c r="AR19" s="63">
        <v>10.199999999999999</v>
      </c>
      <c r="AS19" s="63">
        <v>10.6</v>
      </c>
      <c r="AT19" s="63">
        <v>13</v>
      </c>
      <c r="AU19" s="63">
        <v>13.6</v>
      </c>
      <c r="AV19" s="63">
        <v>12.9</v>
      </c>
      <c r="AW19" s="63">
        <v>12.1</v>
      </c>
      <c r="AX19" s="63">
        <v>13</v>
      </c>
      <c r="AY19" s="63">
        <v>11.7</v>
      </c>
      <c r="AZ19" s="63">
        <v>14.8</v>
      </c>
      <c r="BA19" s="63">
        <v>11.8</v>
      </c>
      <c r="BB19" s="63">
        <v>12.2</v>
      </c>
      <c r="BC19" s="63">
        <v>10.3</v>
      </c>
      <c r="BD19" s="63">
        <v>13</v>
      </c>
      <c r="BE19" s="63">
        <v>11</v>
      </c>
      <c r="BF19" s="63">
        <v>12.2</v>
      </c>
      <c r="BG19" s="63">
        <v>10.3</v>
      </c>
      <c r="BH19" s="63">
        <v>12.3</v>
      </c>
      <c r="BI19" s="63">
        <v>10.3</v>
      </c>
      <c r="BJ19" s="63">
        <v>7.4</v>
      </c>
      <c r="BK19" s="63">
        <v>5.5</v>
      </c>
      <c r="BL19" s="63">
        <v>6.5</v>
      </c>
      <c r="BM19" s="63">
        <v>5.0999999999999996</v>
      </c>
      <c r="BN19" s="63">
        <v>6.3</v>
      </c>
      <c r="BO19" s="71">
        <f t="shared" si="1"/>
        <v>10.72</v>
      </c>
      <c r="BP19" s="4"/>
    </row>
    <row r="20" spans="2:68" ht="12.75" customHeight="1" x14ac:dyDescent="0.2">
      <c r="B20" s="1" t="str">
        <f t="shared" si="0"/>
        <v>Altiplano_Cerritos de Bernal</v>
      </c>
      <c r="C20" s="89" t="s">
        <v>3</v>
      </c>
      <c r="D20" s="89" t="s">
        <v>133</v>
      </c>
      <c r="E20" s="89" t="s">
        <v>5</v>
      </c>
      <c r="F20" s="63">
        <v>26.4</v>
      </c>
      <c r="G20" s="63">
        <v>26.1</v>
      </c>
      <c r="H20" s="63">
        <v>28.1</v>
      </c>
      <c r="I20" s="63">
        <v>26.4</v>
      </c>
      <c r="J20" s="63">
        <v>25.8</v>
      </c>
      <c r="K20" s="63">
        <v>26.8</v>
      </c>
      <c r="L20" s="63">
        <v>27.6</v>
      </c>
      <c r="M20" s="63">
        <v>29.3</v>
      </c>
      <c r="N20" s="63">
        <v>28.9</v>
      </c>
      <c r="O20" s="63">
        <v>24.2</v>
      </c>
      <c r="P20" s="63">
        <v>23.5</v>
      </c>
      <c r="Q20" s="63">
        <v>22.5</v>
      </c>
      <c r="R20" s="63">
        <v>18.7</v>
      </c>
      <c r="S20" s="63">
        <v>23.1</v>
      </c>
      <c r="T20" s="63">
        <v>25.2</v>
      </c>
      <c r="U20" s="63">
        <v>25.3</v>
      </c>
      <c r="V20" s="63">
        <v>23.1</v>
      </c>
      <c r="W20" s="63">
        <v>25.1</v>
      </c>
      <c r="X20" s="63">
        <v>26.1</v>
      </c>
      <c r="Y20" s="63">
        <v>24.9</v>
      </c>
      <c r="Z20" s="63">
        <v>26.2</v>
      </c>
      <c r="AA20" s="63">
        <v>23.8</v>
      </c>
      <c r="AB20" s="63">
        <v>24.3</v>
      </c>
      <c r="AC20" s="63">
        <v>25.3</v>
      </c>
      <c r="AD20" s="63">
        <v>21.3</v>
      </c>
      <c r="AE20" s="63">
        <v>21.1</v>
      </c>
      <c r="AF20" s="63">
        <v>23</v>
      </c>
      <c r="AG20" s="63">
        <v>23.8</v>
      </c>
      <c r="AH20" s="63">
        <v>24.9</v>
      </c>
      <c r="AI20" s="63">
        <v>23.5</v>
      </c>
      <c r="AJ20" s="123">
        <f t="shared" si="2"/>
        <v>24.809999999999995</v>
      </c>
      <c r="AK20" s="63">
        <v>12.8</v>
      </c>
      <c r="AL20" s="63">
        <v>13</v>
      </c>
      <c r="AM20" s="63">
        <v>12.4</v>
      </c>
      <c r="AN20" s="63">
        <v>13</v>
      </c>
      <c r="AO20" s="63">
        <v>14.6</v>
      </c>
      <c r="AP20" s="63">
        <v>12.6</v>
      </c>
      <c r="AQ20" s="63">
        <v>11.9</v>
      </c>
      <c r="AR20" s="63">
        <v>10.5</v>
      </c>
      <c r="AS20" s="63">
        <v>12.2</v>
      </c>
      <c r="AT20" s="63">
        <v>14.4</v>
      </c>
      <c r="AU20" s="63">
        <v>14.5</v>
      </c>
      <c r="AV20" s="63">
        <v>14.2</v>
      </c>
      <c r="AW20" s="63">
        <v>13</v>
      </c>
      <c r="AX20" s="63">
        <v>13.4</v>
      </c>
      <c r="AY20" s="63">
        <v>12.7</v>
      </c>
      <c r="AZ20" s="63">
        <v>13.7</v>
      </c>
      <c r="BA20" s="63">
        <v>12.2</v>
      </c>
      <c r="BB20" s="63">
        <v>14.6</v>
      </c>
      <c r="BC20" s="63">
        <v>12.5</v>
      </c>
      <c r="BD20" s="63">
        <v>12.7</v>
      </c>
      <c r="BE20" s="63">
        <v>12.4</v>
      </c>
      <c r="BF20" s="63">
        <v>13.6</v>
      </c>
      <c r="BG20" s="63">
        <v>11.7</v>
      </c>
      <c r="BH20" s="63">
        <v>12.4</v>
      </c>
      <c r="BI20" s="63">
        <v>12</v>
      </c>
      <c r="BJ20" s="63">
        <v>9.4</v>
      </c>
      <c r="BK20" s="63">
        <v>5.2</v>
      </c>
      <c r="BL20" s="63">
        <v>10</v>
      </c>
      <c r="BM20" s="63">
        <v>8</v>
      </c>
      <c r="BN20" s="63">
        <v>7.3</v>
      </c>
      <c r="BO20" s="71">
        <f t="shared" si="1"/>
        <v>12.096666666666664</v>
      </c>
      <c r="BP20" s="4"/>
    </row>
    <row r="21" spans="2:68" ht="12.75" customHeight="1" x14ac:dyDescent="0.2">
      <c r="B21" s="1" t="str">
        <f t="shared" si="0"/>
        <v>Altiplano_Santa Matilde</v>
      </c>
      <c r="C21" s="89" t="s">
        <v>3</v>
      </c>
      <c r="D21" s="89" t="s">
        <v>136</v>
      </c>
      <c r="E21" s="89" t="s">
        <v>5</v>
      </c>
      <c r="F21" s="63">
        <v>27.9</v>
      </c>
      <c r="G21" s="63">
        <v>28.7</v>
      </c>
      <c r="H21" s="63">
        <v>29.5</v>
      </c>
      <c r="I21" s="63">
        <v>26.6</v>
      </c>
      <c r="J21" s="63">
        <v>27</v>
      </c>
      <c r="K21" s="63">
        <v>28.2</v>
      </c>
      <c r="L21" s="63">
        <v>29.1</v>
      </c>
      <c r="M21" s="63">
        <v>30.2</v>
      </c>
      <c r="N21" s="63">
        <v>29.1</v>
      </c>
      <c r="O21" s="63">
        <v>25.5</v>
      </c>
      <c r="P21" s="63">
        <v>25.7</v>
      </c>
      <c r="Q21" s="63">
        <v>24.2</v>
      </c>
      <c r="R21" s="63">
        <v>21.1</v>
      </c>
      <c r="S21" s="63">
        <v>24.8</v>
      </c>
      <c r="T21" s="63">
        <v>25.9</v>
      </c>
      <c r="U21" s="63">
        <v>26.7</v>
      </c>
      <c r="V21" s="63">
        <v>24.8</v>
      </c>
      <c r="W21" s="63">
        <v>26.1</v>
      </c>
      <c r="X21" s="63">
        <v>27.7</v>
      </c>
      <c r="Y21" s="63">
        <v>26</v>
      </c>
      <c r="Z21" s="63">
        <v>27.7</v>
      </c>
      <c r="AA21" s="63">
        <v>25.5</v>
      </c>
      <c r="AB21" s="63">
        <v>25.9</v>
      </c>
      <c r="AC21" s="63">
        <v>26.6</v>
      </c>
      <c r="AD21" s="63">
        <v>23.6</v>
      </c>
      <c r="AE21" s="63">
        <v>23.3</v>
      </c>
      <c r="AF21" s="63">
        <v>23.9</v>
      </c>
      <c r="AG21" s="63">
        <v>25.3</v>
      </c>
      <c r="AH21" s="63">
        <v>25.9</v>
      </c>
      <c r="AI21" s="63">
        <v>24.7</v>
      </c>
      <c r="AJ21" s="123">
        <f t="shared" si="2"/>
        <v>26.24</v>
      </c>
      <c r="AK21" s="63">
        <v>14.5</v>
      </c>
      <c r="AL21" s="63">
        <v>13.9</v>
      </c>
      <c r="AM21" s="63">
        <v>12.9</v>
      </c>
      <c r="AN21" s="63">
        <v>15.6</v>
      </c>
      <c r="AO21" s="63">
        <v>14.6</v>
      </c>
      <c r="AP21" s="63">
        <v>12.8</v>
      </c>
      <c r="AQ21" s="63">
        <v>12</v>
      </c>
      <c r="AR21" s="63">
        <v>11.6</v>
      </c>
      <c r="AS21" s="63">
        <v>13.2</v>
      </c>
      <c r="AT21" s="63">
        <v>15</v>
      </c>
      <c r="AU21" s="63">
        <v>15.8</v>
      </c>
      <c r="AV21" s="63">
        <v>14.4</v>
      </c>
      <c r="AW21" s="63">
        <v>13.2</v>
      </c>
      <c r="AX21" s="63">
        <v>14.6</v>
      </c>
      <c r="AY21" s="63">
        <v>13.4</v>
      </c>
      <c r="AZ21" s="63">
        <v>13.8</v>
      </c>
      <c r="BA21" s="63">
        <v>13.9</v>
      </c>
      <c r="BB21" s="63">
        <v>13.7</v>
      </c>
      <c r="BC21" s="63">
        <v>13.1</v>
      </c>
      <c r="BD21" s="63">
        <v>13.8</v>
      </c>
      <c r="BE21" s="63">
        <v>13.1</v>
      </c>
      <c r="BF21" s="63">
        <v>13.7</v>
      </c>
      <c r="BG21" s="63">
        <v>11.6</v>
      </c>
      <c r="BH21" s="63">
        <v>14.4</v>
      </c>
      <c r="BI21" s="63">
        <v>11.5</v>
      </c>
      <c r="BJ21" s="63">
        <v>10.1</v>
      </c>
      <c r="BK21" s="63">
        <v>8.9</v>
      </c>
      <c r="BL21" s="63">
        <v>9.6999999999999993</v>
      </c>
      <c r="BM21" s="63">
        <v>8.8000000000000007</v>
      </c>
      <c r="BN21" s="63">
        <v>8.6</v>
      </c>
      <c r="BO21" s="71">
        <f t="shared" si="1"/>
        <v>12.873333333333335</v>
      </c>
      <c r="BP21" s="4"/>
    </row>
    <row r="22" spans="2:68" ht="12.75" customHeight="1" x14ac:dyDescent="0.2">
      <c r="B22" s="1" t="str">
        <f t="shared" si="0"/>
        <v>Altiplano_La Herradura</v>
      </c>
      <c r="C22" s="89" t="s">
        <v>3</v>
      </c>
      <c r="D22" s="89" t="s">
        <v>134</v>
      </c>
      <c r="E22" s="89" t="s">
        <v>11</v>
      </c>
      <c r="F22" s="124" t="s">
        <v>140</v>
      </c>
      <c r="G22" s="124" t="s">
        <v>140</v>
      </c>
      <c r="H22" s="124" t="s">
        <v>140</v>
      </c>
      <c r="I22" s="124" t="s">
        <v>140</v>
      </c>
      <c r="J22" s="124" t="s">
        <v>140</v>
      </c>
      <c r="K22" s="124" t="s">
        <v>140</v>
      </c>
      <c r="L22" s="124" t="s">
        <v>140</v>
      </c>
      <c r="M22" s="124" t="s">
        <v>140</v>
      </c>
      <c r="N22" s="124" t="s">
        <v>140</v>
      </c>
      <c r="O22" s="124" t="s">
        <v>140</v>
      </c>
      <c r="P22" s="124" t="s">
        <v>140</v>
      </c>
      <c r="Q22" s="124" t="s">
        <v>140</v>
      </c>
      <c r="R22" s="124" t="s">
        <v>140</v>
      </c>
      <c r="S22" s="124" t="s">
        <v>140</v>
      </c>
      <c r="T22" s="124" t="s">
        <v>140</v>
      </c>
      <c r="U22" s="124" t="s">
        <v>140</v>
      </c>
      <c r="V22" s="124" t="s">
        <v>140</v>
      </c>
      <c r="W22" s="124" t="s">
        <v>140</v>
      </c>
      <c r="X22" s="124" t="s">
        <v>140</v>
      </c>
      <c r="Y22" s="124" t="s">
        <v>140</v>
      </c>
      <c r="Z22" s="124" t="s">
        <v>140</v>
      </c>
      <c r="AA22" s="124" t="s">
        <v>140</v>
      </c>
      <c r="AB22" s="124" t="s">
        <v>140</v>
      </c>
      <c r="AC22" s="124" t="s">
        <v>140</v>
      </c>
      <c r="AD22" s="124" t="s">
        <v>140</v>
      </c>
      <c r="AE22" s="124" t="s">
        <v>140</v>
      </c>
      <c r="AF22" s="124" t="s">
        <v>140</v>
      </c>
      <c r="AG22" s="124" t="s">
        <v>140</v>
      </c>
      <c r="AH22" s="124" t="s">
        <v>140</v>
      </c>
      <c r="AI22" s="63">
        <v>24.7</v>
      </c>
      <c r="AJ22" s="123">
        <f t="shared" si="2"/>
        <v>24.7</v>
      </c>
      <c r="AK22" s="124" t="s">
        <v>140</v>
      </c>
      <c r="AL22" s="124" t="s">
        <v>140</v>
      </c>
      <c r="AM22" s="124" t="s">
        <v>140</v>
      </c>
      <c r="AN22" s="124" t="s">
        <v>140</v>
      </c>
      <c r="AO22" s="124" t="s">
        <v>140</v>
      </c>
      <c r="AP22" s="124" t="s">
        <v>140</v>
      </c>
      <c r="AQ22" s="124" t="s">
        <v>140</v>
      </c>
      <c r="AR22" s="124" t="s">
        <v>140</v>
      </c>
      <c r="AS22" s="124" t="s">
        <v>140</v>
      </c>
      <c r="AT22" s="124" t="s">
        <v>140</v>
      </c>
      <c r="AU22" s="124" t="s">
        <v>140</v>
      </c>
      <c r="AV22" s="124" t="s">
        <v>140</v>
      </c>
      <c r="AW22" s="124" t="s">
        <v>140</v>
      </c>
      <c r="AX22" s="124" t="s">
        <v>140</v>
      </c>
      <c r="AY22" s="124" t="s">
        <v>140</v>
      </c>
      <c r="AZ22" s="124" t="s">
        <v>140</v>
      </c>
      <c r="BA22" s="124" t="s">
        <v>140</v>
      </c>
      <c r="BB22" s="124" t="s">
        <v>140</v>
      </c>
      <c r="BC22" s="124" t="s">
        <v>140</v>
      </c>
      <c r="BD22" s="124" t="s">
        <v>140</v>
      </c>
      <c r="BE22" s="124" t="s">
        <v>140</v>
      </c>
      <c r="BF22" s="124" t="s">
        <v>140</v>
      </c>
      <c r="BG22" s="124" t="s">
        <v>140</v>
      </c>
      <c r="BH22" s="124" t="s">
        <v>140</v>
      </c>
      <c r="BI22" s="124" t="s">
        <v>140</v>
      </c>
      <c r="BJ22" s="124" t="s">
        <v>140</v>
      </c>
      <c r="BK22" s="124" t="s">
        <v>140</v>
      </c>
      <c r="BL22" s="124" t="s">
        <v>140</v>
      </c>
      <c r="BM22" s="124" t="s">
        <v>140</v>
      </c>
      <c r="BN22" s="63">
        <v>8.6</v>
      </c>
      <c r="BO22" s="71">
        <f t="shared" si="1"/>
        <v>8.6</v>
      </c>
      <c r="BP22" s="4"/>
    </row>
    <row r="23" spans="2:68" ht="12.75" customHeight="1" x14ac:dyDescent="0.2">
      <c r="B23" s="1" t="str">
        <f t="shared" si="0"/>
        <v>Altiplano_Peotillos</v>
      </c>
      <c r="C23" s="89" t="s">
        <v>3</v>
      </c>
      <c r="D23" s="89" t="s">
        <v>48</v>
      </c>
      <c r="E23" s="89" t="s">
        <v>49</v>
      </c>
      <c r="F23" s="63">
        <v>29.7</v>
      </c>
      <c r="G23" s="63">
        <v>28.9</v>
      </c>
      <c r="H23" s="63">
        <v>29.1</v>
      </c>
      <c r="I23" s="63">
        <v>27.7</v>
      </c>
      <c r="J23" s="63">
        <v>27.7</v>
      </c>
      <c r="K23" s="63">
        <v>27.5</v>
      </c>
      <c r="L23" s="63" t="s">
        <v>140</v>
      </c>
      <c r="M23" s="63" t="s">
        <v>140</v>
      </c>
      <c r="N23" s="63" t="s">
        <v>140</v>
      </c>
      <c r="O23" s="63" t="s">
        <v>140</v>
      </c>
      <c r="P23" s="63" t="s">
        <v>140</v>
      </c>
      <c r="Q23" s="63" t="s">
        <v>140</v>
      </c>
      <c r="R23" s="63" t="s">
        <v>140</v>
      </c>
      <c r="S23" s="63" t="s">
        <v>140</v>
      </c>
      <c r="T23" s="63" t="s">
        <v>140</v>
      </c>
      <c r="U23" s="63" t="s">
        <v>140</v>
      </c>
      <c r="V23" s="63" t="s">
        <v>140</v>
      </c>
      <c r="W23" s="63" t="s">
        <v>140</v>
      </c>
      <c r="X23" s="63">
        <v>19.8</v>
      </c>
      <c r="Y23" s="63">
        <v>25.6</v>
      </c>
      <c r="Z23" s="63">
        <v>27</v>
      </c>
      <c r="AA23" s="63">
        <v>24.9</v>
      </c>
      <c r="AB23" s="63">
        <v>25</v>
      </c>
      <c r="AC23" s="63">
        <v>25.7</v>
      </c>
      <c r="AD23" s="63">
        <v>24.6</v>
      </c>
      <c r="AE23" s="63">
        <v>25.4</v>
      </c>
      <c r="AF23" s="63">
        <v>27.1</v>
      </c>
      <c r="AG23" s="63">
        <v>27</v>
      </c>
      <c r="AH23" s="63">
        <v>26.7</v>
      </c>
      <c r="AI23" s="63">
        <v>25.5</v>
      </c>
      <c r="AJ23" s="123">
        <f t="shared" si="2"/>
        <v>26.383333333333333</v>
      </c>
      <c r="AK23" s="63">
        <v>15.3</v>
      </c>
      <c r="AL23" s="63">
        <v>17</v>
      </c>
      <c r="AM23" s="63">
        <v>16.5</v>
      </c>
      <c r="AN23" s="63">
        <v>18</v>
      </c>
      <c r="AO23" s="63">
        <v>17.899999999999999</v>
      </c>
      <c r="AP23" s="63">
        <v>14</v>
      </c>
      <c r="AQ23" s="63" t="s">
        <v>140</v>
      </c>
      <c r="AR23" s="63" t="s">
        <v>140</v>
      </c>
      <c r="AS23" s="63" t="s">
        <v>140</v>
      </c>
      <c r="AT23" s="63" t="s">
        <v>140</v>
      </c>
      <c r="AU23" s="63" t="s">
        <v>140</v>
      </c>
      <c r="AV23" s="63" t="s">
        <v>140</v>
      </c>
      <c r="AW23" s="63" t="s">
        <v>140</v>
      </c>
      <c r="AX23" s="63" t="s">
        <v>140</v>
      </c>
      <c r="AY23" s="63" t="s">
        <v>140</v>
      </c>
      <c r="AZ23" s="63" t="s">
        <v>140</v>
      </c>
      <c r="BA23" s="63" t="s">
        <v>140</v>
      </c>
      <c r="BB23" s="63" t="s">
        <v>140</v>
      </c>
      <c r="BC23" s="63">
        <v>19.600000000000001</v>
      </c>
      <c r="BD23" s="63">
        <v>13.3</v>
      </c>
      <c r="BE23" s="63">
        <v>12.3</v>
      </c>
      <c r="BF23" s="63">
        <v>17.100000000000001</v>
      </c>
      <c r="BG23" s="63">
        <v>16.2</v>
      </c>
      <c r="BH23" s="63">
        <v>15.8</v>
      </c>
      <c r="BI23" s="63">
        <v>14.3</v>
      </c>
      <c r="BJ23" s="63">
        <v>10.1</v>
      </c>
      <c r="BK23" s="63">
        <v>12.6</v>
      </c>
      <c r="BL23" s="63">
        <v>10.6</v>
      </c>
      <c r="BM23" s="63">
        <v>8.6</v>
      </c>
      <c r="BN23" s="63">
        <v>10.5</v>
      </c>
      <c r="BO23" s="71">
        <f t="shared" si="1"/>
        <v>14.427777777777777</v>
      </c>
      <c r="BP23" s="4"/>
    </row>
    <row r="24" spans="2:68" ht="12.75" customHeight="1" x14ac:dyDescent="0.2">
      <c r="B24" s="1" t="str">
        <f t="shared" si="0"/>
        <v>Centro_Benito Juárez</v>
      </c>
      <c r="C24" s="119" t="s">
        <v>6</v>
      </c>
      <c r="D24" s="119" t="s">
        <v>7</v>
      </c>
      <c r="E24" s="119" t="s">
        <v>8</v>
      </c>
      <c r="F24" s="63">
        <v>28.5</v>
      </c>
      <c r="G24" s="63">
        <v>28.6</v>
      </c>
      <c r="H24" s="63">
        <v>29</v>
      </c>
      <c r="I24" s="63">
        <v>27.9</v>
      </c>
      <c r="J24" s="63">
        <v>26.6</v>
      </c>
      <c r="K24" s="63">
        <v>28.1</v>
      </c>
      <c r="L24" s="63">
        <v>30</v>
      </c>
      <c r="M24" s="63">
        <v>31.9</v>
      </c>
      <c r="N24" s="63">
        <v>33</v>
      </c>
      <c r="O24" s="63">
        <v>30.2</v>
      </c>
      <c r="P24" s="63">
        <v>30</v>
      </c>
      <c r="Q24" s="63">
        <v>25.2</v>
      </c>
      <c r="R24" s="63">
        <v>21.4</v>
      </c>
      <c r="S24" s="63">
        <v>26.1</v>
      </c>
      <c r="T24" s="63">
        <v>27.5</v>
      </c>
      <c r="U24" s="63">
        <v>27.4</v>
      </c>
      <c r="V24" s="63">
        <v>23.3</v>
      </c>
      <c r="W24" s="63">
        <v>27.7</v>
      </c>
      <c r="X24" s="63">
        <v>29</v>
      </c>
      <c r="Y24" s="63">
        <v>26.4</v>
      </c>
      <c r="Z24" s="63">
        <v>28.5</v>
      </c>
      <c r="AA24" s="63">
        <v>24.8</v>
      </c>
      <c r="AB24" s="63">
        <v>24</v>
      </c>
      <c r="AC24" s="63">
        <v>26.5</v>
      </c>
      <c r="AD24" s="63">
        <v>24.9</v>
      </c>
      <c r="AE24" s="63">
        <v>25.1</v>
      </c>
      <c r="AF24" s="63">
        <v>27.4</v>
      </c>
      <c r="AG24" s="63">
        <v>28.7</v>
      </c>
      <c r="AH24" s="63">
        <v>28.9</v>
      </c>
      <c r="AI24" s="63">
        <v>24.4</v>
      </c>
      <c r="AJ24" s="123">
        <f t="shared" si="2"/>
        <v>27.366666666666664</v>
      </c>
      <c r="AK24" s="63">
        <v>13.6</v>
      </c>
      <c r="AL24" s="63">
        <v>14.6</v>
      </c>
      <c r="AM24" s="63">
        <v>10.9</v>
      </c>
      <c r="AN24" s="63">
        <v>14.1</v>
      </c>
      <c r="AO24" s="63">
        <v>13.9</v>
      </c>
      <c r="AP24" s="63">
        <v>13</v>
      </c>
      <c r="AQ24" s="63">
        <v>10.6</v>
      </c>
      <c r="AR24" s="63">
        <v>9</v>
      </c>
      <c r="AS24" s="63">
        <v>11.9</v>
      </c>
      <c r="AT24" s="63">
        <v>12</v>
      </c>
      <c r="AU24" s="63">
        <v>13</v>
      </c>
      <c r="AV24" s="63">
        <v>14.4</v>
      </c>
      <c r="AW24" s="63">
        <v>14.4</v>
      </c>
      <c r="AX24" s="63">
        <v>13.8</v>
      </c>
      <c r="AY24" s="63">
        <v>13.7</v>
      </c>
      <c r="AZ24" s="63">
        <v>14.1</v>
      </c>
      <c r="BA24" s="63">
        <v>14.5</v>
      </c>
      <c r="BB24" s="63">
        <v>14.5</v>
      </c>
      <c r="BC24" s="63">
        <v>13.2</v>
      </c>
      <c r="BD24" s="63">
        <v>9.1</v>
      </c>
      <c r="BE24" s="63">
        <v>8.6999999999999993</v>
      </c>
      <c r="BF24" s="63">
        <v>12.3</v>
      </c>
      <c r="BG24" s="63">
        <v>9.8000000000000007</v>
      </c>
      <c r="BH24" s="63">
        <v>11.8</v>
      </c>
      <c r="BI24" s="63">
        <v>9.5</v>
      </c>
      <c r="BJ24" s="63">
        <v>7.6</v>
      </c>
      <c r="BK24" s="63">
        <v>8.8000000000000007</v>
      </c>
      <c r="BL24" s="63">
        <v>9.4</v>
      </c>
      <c r="BM24" s="63">
        <v>7.6</v>
      </c>
      <c r="BN24" s="63">
        <v>7.1</v>
      </c>
      <c r="BO24" s="71">
        <f t="shared" si="1"/>
        <v>11.696666666666669</v>
      </c>
      <c r="BP24" s="4"/>
    </row>
    <row r="25" spans="2:68" ht="12.75" customHeight="1" x14ac:dyDescent="0.2">
      <c r="B25" s="1" t="str">
        <f t="shared" si="0"/>
        <v>Centro_El Polvorín</v>
      </c>
      <c r="C25" s="119" t="s">
        <v>6</v>
      </c>
      <c r="D25" s="119" t="s">
        <v>25</v>
      </c>
      <c r="E25" s="119" t="s">
        <v>26</v>
      </c>
      <c r="F25" s="63">
        <v>30.6</v>
      </c>
      <c r="G25" s="63">
        <v>30.2</v>
      </c>
      <c r="H25" s="63">
        <v>29.2</v>
      </c>
      <c r="I25" s="63">
        <v>28.1</v>
      </c>
      <c r="J25" s="63">
        <v>27.6</v>
      </c>
      <c r="K25" s="63">
        <v>27.5</v>
      </c>
      <c r="L25" s="63">
        <v>29.9</v>
      </c>
      <c r="M25" s="63">
        <v>32.5</v>
      </c>
      <c r="N25" s="63">
        <v>32</v>
      </c>
      <c r="O25" s="63">
        <v>30.1</v>
      </c>
      <c r="P25" s="63">
        <v>30.4</v>
      </c>
      <c r="Q25" s="63">
        <v>25.1</v>
      </c>
      <c r="R25" s="63">
        <v>22.4</v>
      </c>
      <c r="S25" s="63">
        <v>25.3</v>
      </c>
      <c r="T25" s="63">
        <v>28.1</v>
      </c>
      <c r="U25" s="63">
        <v>27</v>
      </c>
      <c r="V25" s="63">
        <v>23.2</v>
      </c>
      <c r="W25" s="63">
        <v>28.2</v>
      </c>
      <c r="X25" s="63">
        <v>27.9</v>
      </c>
      <c r="Y25" s="63">
        <v>24.4</v>
      </c>
      <c r="Z25" s="63">
        <v>27.7</v>
      </c>
      <c r="AA25" s="63">
        <v>24.8</v>
      </c>
      <c r="AB25" s="63">
        <v>25.1</v>
      </c>
      <c r="AC25" s="63">
        <v>26.3</v>
      </c>
      <c r="AD25" s="63">
        <v>24.6</v>
      </c>
      <c r="AE25" s="63">
        <v>25.6</v>
      </c>
      <c r="AF25" s="63">
        <v>26.3</v>
      </c>
      <c r="AG25" s="63">
        <v>27.8</v>
      </c>
      <c r="AH25" s="63">
        <v>27.6</v>
      </c>
      <c r="AI25" s="63">
        <v>25.9</v>
      </c>
      <c r="AJ25" s="123">
        <f t="shared" si="2"/>
        <v>27.38</v>
      </c>
      <c r="AK25" s="63">
        <v>15.1</v>
      </c>
      <c r="AL25" s="63">
        <v>15.5</v>
      </c>
      <c r="AM25" s="63">
        <v>16.2</v>
      </c>
      <c r="AN25" s="63">
        <v>17.399999999999999</v>
      </c>
      <c r="AO25" s="63">
        <v>16</v>
      </c>
      <c r="AP25" s="63">
        <v>13.9</v>
      </c>
      <c r="AQ25" s="63">
        <v>14</v>
      </c>
      <c r="AR25" s="63">
        <v>12.8</v>
      </c>
      <c r="AS25" s="63">
        <v>13.1</v>
      </c>
      <c r="AT25" s="63">
        <v>16.3</v>
      </c>
      <c r="AU25" s="63">
        <v>15.5</v>
      </c>
      <c r="AV25" s="63">
        <v>16.100000000000001</v>
      </c>
      <c r="AW25" s="63">
        <v>14.8</v>
      </c>
      <c r="AX25" s="63">
        <v>15.7</v>
      </c>
      <c r="AY25" s="63">
        <v>14.3</v>
      </c>
      <c r="AZ25" s="63">
        <v>15.1</v>
      </c>
      <c r="BA25" s="63">
        <v>16.2</v>
      </c>
      <c r="BB25" s="63">
        <v>15.5</v>
      </c>
      <c r="BC25" s="63">
        <v>14.8</v>
      </c>
      <c r="BD25" s="63">
        <v>13.9</v>
      </c>
      <c r="BE25" s="63">
        <v>12.6</v>
      </c>
      <c r="BF25" s="63">
        <v>16.3</v>
      </c>
      <c r="BG25" s="63">
        <v>15.2</v>
      </c>
      <c r="BH25" s="63">
        <v>14.1</v>
      </c>
      <c r="BI25" s="63">
        <v>13.9</v>
      </c>
      <c r="BJ25" s="63">
        <v>10.4</v>
      </c>
      <c r="BK25" s="63">
        <v>10.199999999999999</v>
      </c>
      <c r="BL25" s="63">
        <v>12.5</v>
      </c>
      <c r="BM25" s="63">
        <v>8.6</v>
      </c>
      <c r="BN25" s="63">
        <v>10.5</v>
      </c>
      <c r="BO25" s="71">
        <f t="shared" si="1"/>
        <v>14.216666666666667</v>
      </c>
      <c r="BP25" s="4"/>
    </row>
    <row r="26" spans="2:68" ht="12.75" customHeight="1" x14ac:dyDescent="0.2">
      <c r="B26" s="1" t="str">
        <f t="shared" si="0"/>
        <v xml:space="preserve">Centro_Santa Clara </v>
      </c>
      <c r="C26" s="119" t="s">
        <v>6</v>
      </c>
      <c r="D26" s="119" t="s">
        <v>64</v>
      </c>
      <c r="E26" s="119" t="s">
        <v>65</v>
      </c>
      <c r="F26" s="63">
        <v>30.5</v>
      </c>
      <c r="G26" s="63">
        <v>29.6</v>
      </c>
      <c r="H26" s="63">
        <v>30.2</v>
      </c>
      <c r="I26" s="63">
        <v>28.6</v>
      </c>
      <c r="J26" s="63">
        <v>28.3</v>
      </c>
      <c r="K26" s="63">
        <v>28.5</v>
      </c>
      <c r="L26" s="63">
        <v>30.8</v>
      </c>
      <c r="M26" s="63">
        <v>32</v>
      </c>
      <c r="N26" s="63">
        <v>32.4</v>
      </c>
      <c r="O26" s="63">
        <v>30.3</v>
      </c>
      <c r="P26" s="63">
        <v>32.1</v>
      </c>
      <c r="Q26" s="63">
        <v>26.2</v>
      </c>
      <c r="R26" s="63">
        <v>23.2</v>
      </c>
      <c r="S26" s="63">
        <v>25.7</v>
      </c>
      <c r="T26" s="63">
        <v>28.4</v>
      </c>
      <c r="U26" s="63">
        <v>27.2</v>
      </c>
      <c r="V26" s="63">
        <v>24.4</v>
      </c>
      <c r="W26" s="63">
        <v>27.6</v>
      </c>
      <c r="X26" s="63">
        <v>29.1</v>
      </c>
      <c r="Y26" s="63">
        <v>25.3</v>
      </c>
      <c r="Z26" s="63">
        <v>28.2</v>
      </c>
      <c r="AA26" s="63">
        <v>26</v>
      </c>
      <c r="AB26" s="63">
        <v>25.9</v>
      </c>
      <c r="AC26" s="63">
        <v>27</v>
      </c>
      <c r="AD26" s="63">
        <v>25.6</v>
      </c>
      <c r="AE26" s="63">
        <v>26</v>
      </c>
      <c r="AF26" s="63">
        <v>26</v>
      </c>
      <c r="AG26" s="63">
        <v>26.9</v>
      </c>
      <c r="AH26" s="63">
        <v>27.6</v>
      </c>
      <c r="AI26" s="63">
        <v>25.8</v>
      </c>
      <c r="AJ26" s="123">
        <f t="shared" si="2"/>
        <v>27.846666666666668</v>
      </c>
      <c r="AK26" s="63">
        <v>14.9</v>
      </c>
      <c r="AL26" s="63">
        <v>15.7</v>
      </c>
      <c r="AM26" s="63">
        <v>15.9</v>
      </c>
      <c r="AN26" s="63">
        <v>16.7</v>
      </c>
      <c r="AO26" s="63">
        <v>16.2</v>
      </c>
      <c r="AP26" s="63">
        <v>15.3</v>
      </c>
      <c r="AQ26" s="63">
        <v>14.2</v>
      </c>
      <c r="AR26" s="63">
        <v>11.6</v>
      </c>
      <c r="AS26" s="63">
        <v>13.4</v>
      </c>
      <c r="AT26" s="63">
        <v>16</v>
      </c>
      <c r="AU26" s="63">
        <v>14.4</v>
      </c>
      <c r="AV26" s="63">
        <v>16.3</v>
      </c>
      <c r="AW26" s="63">
        <v>15.4</v>
      </c>
      <c r="AX26" s="63">
        <v>15.8</v>
      </c>
      <c r="AY26" s="63">
        <v>14.3</v>
      </c>
      <c r="AZ26" s="63">
        <v>14.3</v>
      </c>
      <c r="BA26" s="63">
        <v>16.100000000000001</v>
      </c>
      <c r="BB26" s="63">
        <v>16.2</v>
      </c>
      <c r="BC26" s="63">
        <v>12.8</v>
      </c>
      <c r="BD26" s="63">
        <v>13</v>
      </c>
      <c r="BE26" s="63">
        <v>11.4</v>
      </c>
      <c r="BF26" s="63">
        <v>15.8</v>
      </c>
      <c r="BG26" s="63">
        <v>13.5</v>
      </c>
      <c r="BH26" s="63">
        <v>13.8</v>
      </c>
      <c r="BI26" s="63">
        <v>12.3</v>
      </c>
      <c r="BJ26" s="63">
        <v>9.4</v>
      </c>
      <c r="BK26" s="63">
        <v>10.3</v>
      </c>
      <c r="BL26" s="63">
        <v>11.2</v>
      </c>
      <c r="BM26" s="63">
        <v>8</v>
      </c>
      <c r="BN26" s="63">
        <v>11.1</v>
      </c>
      <c r="BO26" s="71">
        <f t="shared" si="1"/>
        <v>13.843333333333335</v>
      </c>
      <c r="BP26" s="4"/>
    </row>
    <row r="27" spans="2:68" ht="12.75" customHeight="1" x14ac:dyDescent="0.2">
      <c r="B27" s="1" t="str">
        <f t="shared" si="0"/>
        <v>Centro_INIFAP San Luis</v>
      </c>
      <c r="C27" s="119" t="s">
        <v>6</v>
      </c>
      <c r="D27" s="119" t="s">
        <v>106</v>
      </c>
      <c r="E27" s="119" t="s">
        <v>104</v>
      </c>
      <c r="F27" s="63">
        <v>27.6</v>
      </c>
      <c r="G27" s="63">
        <v>29.2</v>
      </c>
      <c r="H27" s="63">
        <v>26.8</v>
      </c>
      <c r="I27" s="63">
        <v>27</v>
      </c>
      <c r="J27" s="63">
        <v>25.8</v>
      </c>
      <c r="K27" s="63">
        <v>26.9</v>
      </c>
      <c r="L27" s="63">
        <v>28.9</v>
      </c>
      <c r="M27" s="63">
        <v>30.8</v>
      </c>
      <c r="N27" s="63">
        <v>30.9</v>
      </c>
      <c r="O27" s="63">
        <v>28.6</v>
      </c>
      <c r="P27" s="63">
        <v>30</v>
      </c>
      <c r="Q27" s="63">
        <v>25.4</v>
      </c>
      <c r="R27" s="63">
        <v>22.4</v>
      </c>
      <c r="S27" s="63">
        <v>24.3</v>
      </c>
      <c r="T27" s="63">
        <v>26.7</v>
      </c>
      <c r="U27" s="63">
        <v>25.5</v>
      </c>
      <c r="V27" s="63">
        <v>23.5</v>
      </c>
      <c r="W27" s="63">
        <v>26.6</v>
      </c>
      <c r="X27" s="63">
        <v>27.6</v>
      </c>
      <c r="Y27" s="63">
        <v>26.8</v>
      </c>
      <c r="Z27" s="63">
        <v>27.2</v>
      </c>
      <c r="AA27" s="63">
        <v>25.5</v>
      </c>
      <c r="AB27" s="63">
        <v>24.3</v>
      </c>
      <c r="AC27" s="63">
        <v>25.7</v>
      </c>
      <c r="AD27" s="63">
        <v>23.7</v>
      </c>
      <c r="AE27" s="63">
        <v>25</v>
      </c>
      <c r="AF27" s="63">
        <v>26</v>
      </c>
      <c r="AG27" s="63">
        <v>27.1</v>
      </c>
      <c r="AH27" s="63">
        <v>26.9</v>
      </c>
      <c r="AI27" s="63">
        <v>24.8</v>
      </c>
      <c r="AJ27" s="123">
        <f t="shared" si="2"/>
        <v>26.583333333333332</v>
      </c>
      <c r="AK27" s="63">
        <v>13.2</v>
      </c>
      <c r="AL27" s="63">
        <v>15.2</v>
      </c>
      <c r="AM27" s="63">
        <v>11.9</v>
      </c>
      <c r="AN27" s="63">
        <v>15.6</v>
      </c>
      <c r="AO27" s="63">
        <v>16.3</v>
      </c>
      <c r="AP27" s="63">
        <v>12.8</v>
      </c>
      <c r="AQ27" s="63">
        <v>12.8</v>
      </c>
      <c r="AR27" s="63">
        <v>9.1999999999999993</v>
      </c>
      <c r="AS27" s="63">
        <v>10.8</v>
      </c>
      <c r="AT27" s="63">
        <v>13.9</v>
      </c>
      <c r="AU27" s="63">
        <v>12.2</v>
      </c>
      <c r="AV27" s="63">
        <v>15.8</v>
      </c>
      <c r="AW27" s="63">
        <v>14.7</v>
      </c>
      <c r="AX27" s="63">
        <v>13.5</v>
      </c>
      <c r="AY27" s="63">
        <v>12.2</v>
      </c>
      <c r="AZ27" s="63">
        <v>14.1</v>
      </c>
      <c r="BA27" s="63">
        <v>15.3</v>
      </c>
      <c r="BB27" s="63">
        <v>15.5</v>
      </c>
      <c r="BC27" s="63">
        <v>10.5</v>
      </c>
      <c r="BD27" s="63">
        <v>9.9</v>
      </c>
      <c r="BE27" s="63">
        <v>10.199999999999999</v>
      </c>
      <c r="BF27" s="63">
        <v>15.2</v>
      </c>
      <c r="BG27" s="63">
        <v>13.7</v>
      </c>
      <c r="BH27" s="63">
        <v>15.4</v>
      </c>
      <c r="BI27" s="63">
        <v>12.7</v>
      </c>
      <c r="BJ27" s="63">
        <v>8.5</v>
      </c>
      <c r="BK27" s="63">
        <v>9.3000000000000007</v>
      </c>
      <c r="BL27" s="63">
        <v>8.8000000000000007</v>
      </c>
      <c r="BM27" s="63">
        <v>6.2</v>
      </c>
      <c r="BN27" s="63">
        <v>10</v>
      </c>
      <c r="BO27" s="71">
        <f t="shared" si="1"/>
        <v>12.51333333333333</v>
      </c>
      <c r="BP27" s="4"/>
    </row>
    <row r="28" spans="2:68" ht="12.75" customHeight="1" x14ac:dyDescent="0.2">
      <c r="B28" s="1" t="str">
        <f t="shared" si="0"/>
        <v>Centro_La Lugarda</v>
      </c>
      <c r="C28" s="119" t="s">
        <v>6</v>
      </c>
      <c r="D28" s="119" t="s">
        <v>39</v>
      </c>
      <c r="E28" s="119" t="s">
        <v>40</v>
      </c>
      <c r="F28" s="63">
        <v>25</v>
      </c>
      <c r="G28" s="63">
        <v>25.3</v>
      </c>
      <c r="H28" s="63">
        <v>25.5</v>
      </c>
      <c r="I28" s="63">
        <v>24.6</v>
      </c>
      <c r="J28" s="63">
        <v>24.2</v>
      </c>
      <c r="K28" s="63">
        <v>25.4</v>
      </c>
      <c r="L28" s="63">
        <v>26.4</v>
      </c>
      <c r="M28" s="63">
        <v>28.2</v>
      </c>
      <c r="N28" s="63">
        <v>27.3</v>
      </c>
      <c r="O28" s="63">
        <v>24.9</v>
      </c>
      <c r="P28" s="63">
        <v>25.8</v>
      </c>
      <c r="Q28" s="63">
        <v>23.5</v>
      </c>
      <c r="R28" s="63">
        <v>21.3</v>
      </c>
      <c r="S28" s="63">
        <v>22.1</v>
      </c>
      <c r="T28" s="63">
        <v>23.2</v>
      </c>
      <c r="U28" s="63">
        <v>23.9</v>
      </c>
      <c r="V28" s="63">
        <v>21.4</v>
      </c>
      <c r="W28" s="63">
        <v>24.9</v>
      </c>
      <c r="X28" s="63">
        <v>25.7</v>
      </c>
      <c r="Y28" s="63">
        <v>24.2</v>
      </c>
      <c r="Z28" s="63">
        <v>24.7</v>
      </c>
      <c r="AA28" s="63">
        <v>23.8</v>
      </c>
      <c r="AB28" s="63">
        <v>20.8</v>
      </c>
      <c r="AC28" s="63">
        <v>24.2</v>
      </c>
      <c r="AD28" s="63">
        <v>22.1</v>
      </c>
      <c r="AE28" s="63">
        <v>22.1</v>
      </c>
      <c r="AF28" s="63">
        <v>23.2</v>
      </c>
      <c r="AG28" s="63">
        <v>24.1</v>
      </c>
      <c r="AH28" s="63">
        <v>24.7</v>
      </c>
      <c r="AI28" s="63">
        <v>22.3</v>
      </c>
      <c r="AJ28" s="123">
        <f t="shared" si="2"/>
        <v>24.160000000000004</v>
      </c>
      <c r="AK28" s="63">
        <v>13.5</v>
      </c>
      <c r="AL28" s="63">
        <v>14.6</v>
      </c>
      <c r="AM28" s="63">
        <v>12.6</v>
      </c>
      <c r="AN28" s="63">
        <v>13.9</v>
      </c>
      <c r="AO28" s="63">
        <v>14.5</v>
      </c>
      <c r="AP28" s="63">
        <v>12.9</v>
      </c>
      <c r="AQ28" s="63">
        <v>11.1</v>
      </c>
      <c r="AR28" s="63">
        <v>9.9</v>
      </c>
      <c r="AS28" s="63">
        <v>11.4</v>
      </c>
      <c r="AT28" s="63">
        <v>13.4</v>
      </c>
      <c r="AU28" s="63">
        <v>12.9</v>
      </c>
      <c r="AV28" s="63">
        <v>14.6</v>
      </c>
      <c r="AW28" s="63">
        <v>13.3</v>
      </c>
      <c r="AX28" s="63">
        <v>13.7</v>
      </c>
      <c r="AY28" s="63">
        <v>11.9</v>
      </c>
      <c r="AZ28" s="63">
        <v>13.4</v>
      </c>
      <c r="BA28" s="63">
        <v>13.9</v>
      </c>
      <c r="BB28" s="63">
        <v>14.1</v>
      </c>
      <c r="BC28" s="63">
        <v>11.2</v>
      </c>
      <c r="BD28" s="63">
        <v>8.1999999999999993</v>
      </c>
      <c r="BE28" s="63">
        <v>9</v>
      </c>
      <c r="BF28" s="63">
        <v>9.9</v>
      </c>
      <c r="BG28" s="63">
        <v>9.4</v>
      </c>
      <c r="BH28" s="63">
        <v>11.2</v>
      </c>
      <c r="BI28" s="63">
        <v>9.1</v>
      </c>
      <c r="BJ28" s="63">
        <v>7</v>
      </c>
      <c r="BK28" s="63">
        <v>7.9</v>
      </c>
      <c r="BL28" s="63">
        <v>7.6</v>
      </c>
      <c r="BM28" s="63">
        <v>7.2</v>
      </c>
      <c r="BN28" s="63">
        <v>6.2</v>
      </c>
      <c r="BO28" s="71">
        <f t="shared" si="1"/>
        <v>11.316666666666665</v>
      </c>
      <c r="BP28" s="4"/>
    </row>
    <row r="29" spans="2:68" ht="12.75" customHeight="1" x14ac:dyDescent="0.2">
      <c r="B29" s="1" t="str">
        <f t="shared" si="0"/>
        <v>Centro_La Purisima</v>
      </c>
      <c r="C29" s="119" t="s">
        <v>6</v>
      </c>
      <c r="D29" s="119" t="s">
        <v>41</v>
      </c>
      <c r="E29" s="119" t="s">
        <v>42</v>
      </c>
      <c r="F29" s="63">
        <v>24</v>
      </c>
      <c r="G29" s="63">
        <v>23.9</v>
      </c>
      <c r="H29" s="63">
        <v>24.5</v>
      </c>
      <c r="I29" s="63">
        <v>23.9</v>
      </c>
      <c r="J29" s="63">
        <v>22.4</v>
      </c>
      <c r="K29" s="63">
        <v>24.1</v>
      </c>
      <c r="L29" s="63">
        <v>25.9</v>
      </c>
      <c r="M29" s="63">
        <v>26.3</v>
      </c>
      <c r="N29" s="63">
        <v>26.9</v>
      </c>
      <c r="O29" s="63">
        <v>24.6</v>
      </c>
      <c r="P29" s="63">
        <v>25</v>
      </c>
      <c r="Q29" s="63">
        <v>21.3</v>
      </c>
      <c r="R29" s="63">
        <v>18.899999999999999</v>
      </c>
      <c r="S29" s="63">
        <v>20.9</v>
      </c>
      <c r="T29" s="63">
        <v>22.2</v>
      </c>
      <c r="U29" s="63">
        <v>22.1</v>
      </c>
      <c r="V29" s="63">
        <v>20.399999999999999</v>
      </c>
      <c r="W29" s="63">
        <v>23.5</v>
      </c>
      <c r="X29" s="63">
        <v>24</v>
      </c>
      <c r="Y29" s="63">
        <v>23.6</v>
      </c>
      <c r="Z29" s="63">
        <v>23.7</v>
      </c>
      <c r="AA29" s="63">
        <v>21.7</v>
      </c>
      <c r="AB29" s="63">
        <v>18.899999999999999</v>
      </c>
      <c r="AC29" s="63">
        <v>22.1</v>
      </c>
      <c r="AD29" s="63">
        <v>20</v>
      </c>
      <c r="AE29" s="63">
        <v>20.8</v>
      </c>
      <c r="AF29" s="63">
        <v>21</v>
      </c>
      <c r="AG29" s="63">
        <v>23.1</v>
      </c>
      <c r="AH29" s="63">
        <v>23.2</v>
      </c>
      <c r="AI29" s="63">
        <v>21</v>
      </c>
      <c r="AJ29" s="123">
        <f t="shared" si="2"/>
        <v>22.796666666666667</v>
      </c>
      <c r="AK29" s="63">
        <v>13.3</v>
      </c>
      <c r="AL29" s="63">
        <v>14.2</v>
      </c>
      <c r="AM29" s="63">
        <v>11.7</v>
      </c>
      <c r="AN29" s="63">
        <v>14.3</v>
      </c>
      <c r="AO29" s="63">
        <v>13.9</v>
      </c>
      <c r="AP29" s="63">
        <v>13</v>
      </c>
      <c r="AQ29" s="63">
        <v>12.5</v>
      </c>
      <c r="AR29" s="63">
        <v>10.5</v>
      </c>
      <c r="AS29" s="63">
        <v>12.3</v>
      </c>
      <c r="AT29" s="63">
        <v>12.8</v>
      </c>
      <c r="AU29" s="63">
        <v>12.5</v>
      </c>
      <c r="AV29" s="63">
        <v>13.1</v>
      </c>
      <c r="AW29" s="63">
        <v>12.7</v>
      </c>
      <c r="AX29" s="63">
        <v>12.9</v>
      </c>
      <c r="AY29" s="63">
        <v>12.5</v>
      </c>
      <c r="AZ29" s="63">
        <v>14</v>
      </c>
      <c r="BA29" s="63">
        <v>12.9</v>
      </c>
      <c r="BB29" s="63">
        <v>13.1</v>
      </c>
      <c r="BC29" s="63">
        <v>12.4</v>
      </c>
      <c r="BD29" s="63">
        <v>8.8000000000000007</v>
      </c>
      <c r="BE29" s="63">
        <v>9.8000000000000007</v>
      </c>
      <c r="BF29" s="63">
        <v>13</v>
      </c>
      <c r="BG29" s="63">
        <v>9.9</v>
      </c>
      <c r="BH29" s="63">
        <v>12.9</v>
      </c>
      <c r="BI29" s="63">
        <v>10.8</v>
      </c>
      <c r="BJ29" s="63">
        <v>8.1999999999999993</v>
      </c>
      <c r="BK29" s="63">
        <v>8.5</v>
      </c>
      <c r="BL29" s="63">
        <v>9.1999999999999993</v>
      </c>
      <c r="BM29" s="63">
        <v>8.8000000000000007</v>
      </c>
      <c r="BN29" s="63">
        <v>9.9</v>
      </c>
      <c r="BO29" s="71">
        <f t="shared" si="1"/>
        <v>11.813333333333331</v>
      </c>
      <c r="BP29" s="4"/>
    </row>
    <row r="30" spans="2:68" ht="12.75" customHeight="1" x14ac:dyDescent="0.2">
      <c r="B30" s="1" t="str">
        <f t="shared" si="0"/>
        <v>Centro_San Ignacio</v>
      </c>
      <c r="C30" s="119" t="s">
        <v>6</v>
      </c>
      <c r="D30" s="119" t="s">
        <v>61</v>
      </c>
      <c r="E30" s="119" t="s">
        <v>62</v>
      </c>
      <c r="F30" s="63">
        <v>28.1</v>
      </c>
      <c r="G30" s="63">
        <v>28.1</v>
      </c>
      <c r="H30" s="63">
        <v>28</v>
      </c>
      <c r="I30" s="63">
        <v>28.6</v>
      </c>
      <c r="J30" s="63">
        <v>27.3</v>
      </c>
      <c r="K30" s="63">
        <v>28.9</v>
      </c>
      <c r="L30" s="63">
        <v>30.8</v>
      </c>
      <c r="M30" s="63">
        <v>31.8</v>
      </c>
      <c r="N30" s="63">
        <v>31.7</v>
      </c>
      <c r="O30" s="63">
        <v>29.8</v>
      </c>
      <c r="P30" s="63">
        <v>30.9</v>
      </c>
      <c r="Q30" s="63">
        <v>25.5</v>
      </c>
      <c r="R30" s="63">
        <v>22.5</v>
      </c>
      <c r="S30" s="63">
        <v>24.5</v>
      </c>
      <c r="T30" s="63">
        <v>27.1</v>
      </c>
      <c r="U30" s="63">
        <v>25</v>
      </c>
      <c r="V30" s="63">
        <v>23.3</v>
      </c>
      <c r="W30" s="63">
        <v>29.5</v>
      </c>
      <c r="X30" s="63">
        <v>28.4</v>
      </c>
      <c r="Y30" s="63">
        <v>28.2</v>
      </c>
      <c r="Z30" s="63">
        <v>28.3</v>
      </c>
      <c r="AA30" s="63">
        <v>25.5</v>
      </c>
      <c r="AB30" s="63">
        <v>24.5</v>
      </c>
      <c r="AC30" s="63">
        <v>26.6</v>
      </c>
      <c r="AD30" s="63">
        <v>23.8</v>
      </c>
      <c r="AE30" s="63">
        <v>25.6</v>
      </c>
      <c r="AF30" s="63">
        <v>25.7</v>
      </c>
      <c r="AG30" s="63">
        <v>27.4</v>
      </c>
      <c r="AH30" s="63">
        <v>27.8</v>
      </c>
      <c r="AI30" s="63">
        <v>25.5</v>
      </c>
      <c r="AJ30" s="123">
        <f t="shared" si="2"/>
        <v>27.290000000000003</v>
      </c>
      <c r="AK30" s="63">
        <v>15.5</v>
      </c>
      <c r="AL30" s="63">
        <v>15.7</v>
      </c>
      <c r="AM30" s="63">
        <v>14.2</v>
      </c>
      <c r="AN30" s="63">
        <v>14.5</v>
      </c>
      <c r="AO30" s="63">
        <v>15.6</v>
      </c>
      <c r="AP30" s="63">
        <v>14</v>
      </c>
      <c r="AQ30" s="63">
        <v>12.8</v>
      </c>
      <c r="AR30" s="63">
        <v>11.3</v>
      </c>
      <c r="AS30" s="63">
        <v>12.3</v>
      </c>
      <c r="AT30" s="63">
        <v>12.9</v>
      </c>
      <c r="AU30" s="63">
        <v>12.9</v>
      </c>
      <c r="AV30" s="63">
        <v>15.5</v>
      </c>
      <c r="AW30" s="63">
        <v>15.1</v>
      </c>
      <c r="AX30" s="63">
        <v>15.4</v>
      </c>
      <c r="AY30" s="63">
        <v>14.1</v>
      </c>
      <c r="AZ30" s="63">
        <v>16.3</v>
      </c>
      <c r="BA30" s="63">
        <v>15.3</v>
      </c>
      <c r="BB30" s="63">
        <v>14.1</v>
      </c>
      <c r="BC30" s="63">
        <v>12.2</v>
      </c>
      <c r="BD30" s="63">
        <v>10.1</v>
      </c>
      <c r="BE30" s="63">
        <v>9.6</v>
      </c>
      <c r="BF30" s="63">
        <v>13.7</v>
      </c>
      <c r="BG30" s="63">
        <v>12.4</v>
      </c>
      <c r="BH30" s="63">
        <v>15</v>
      </c>
      <c r="BI30" s="63">
        <v>10.3</v>
      </c>
      <c r="BJ30" s="63">
        <v>7.4</v>
      </c>
      <c r="BK30" s="63">
        <v>9.6</v>
      </c>
      <c r="BL30" s="63">
        <v>7.9</v>
      </c>
      <c r="BM30" s="63">
        <v>7.9</v>
      </c>
      <c r="BN30" s="63">
        <v>8.4</v>
      </c>
      <c r="BO30" s="71">
        <f t="shared" si="1"/>
        <v>12.733333333333331</v>
      </c>
      <c r="BP30" s="4"/>
    </row>
    <row r="31" spans="2:68" ht="12.75" customHeight="1" x14ac:dyDescent="0.2">
      <c r="B31" s="1" t="str">
        <f t="shared" si="0"/>
        <v>Centro_San Isidro</v>
      </c>
      <c r="C31" s="119" t="s">
        <v>6</v>
      </c>
      <c r="D31" s="119" t="s">
        <v>63</v>
      </c>
      <c r="E31" s="119" t="s">
        <v>62</v>
      </c>
      <c r="F31" s="63">
        <v>30.1</v>
      </c>
      <c r="G31" s="63">
        <v>29.9</v>
      </c>
      <c r="H31" s="63">
        <v>30.5</v>
      </c>
      <c r="I31" s="63">
        <v>28.9</v>
      </c>
      <c r="J31" s="63">
        <v>28.1</v>
      </c>
      <c r="K31" s="63">
        <v>29</v>
      </c>
      <c r="L31" s="63">
        <v>30.4</v>
      </c>
      <c r="M31" s="63">
        <v>31.7</v>
      </c>
      <c r="N31" s="63">
        <v>31.6</v>
      </c>
      <c r="O31" s="63">
        <v>30.2</v>
      </c>
      <c r="P31" s="63">
        <v>32</v>
      </c>
      <c r="Q31" s="63">
        <v>25.7</v>
      </c>
      <c r="R31" s="63">
        <v>22.7</v>
      </c>
      <c r="S31" s="63">
        <v>24.9</v>
      </c>
      <c r="T31" s="63">
        <v>26.9</v>
      </c>
      <c r="U31" s="63">
        <v>25.3</v>
      </c>
      <c r="V31" s="63">
        <v>24</v>
      </c>
      <c r="W31" s="63">
        <v>28</v>
      </c>
      <c r="X31" s="63">
        <v>29.2</v>
      </c>
      <c r="Y31" s="63">
        <v>27.8</v>
      </c>
      <c r="Z31" s="63">
        <v>27.8</v>
      </c>
      <c r="AA31" s="63">
        <v>26.3</v>
      </c>
      <c r="AB31" s="63">
        <v>24.1</v>
      </c>
      <c r="AC31" s="63">
        <v>25.3</v>
      </c>
      <c r="AD31" s="63">
        <v>23.5</v>
      </c>
      <c r="AE31" s="63">
        <v>24.7</v>
      </c>
      <c r="AF31" s="63">
        <v>26.4</v>
      </c>
      <c r="AG31" s="63">
        <v>27.7</v>
      </c>
      <c r="AH31" s="63">
        <v>27.4</v>
      </c>
      <c r="AI31" s="63">
        <v>25</v>
      </c>
      <c r="AJ31" s="123">
        <f t="shared" si="2"/>
        <v>27.503333333333327</v>
      </c>
      <c r="AK31" s="63">
        <v>14.7</v>
      </c>
      <c r="AL31" s="63">
        <v>15.3</v>
      </c>
      <c r="AM31" s="63">
        <v>12</v>
      </c>
      <c r="AN31" s="63">
        <v>15.2</v>
      </c>
      <c r="AO31" s="63">
        <v>15.7</v>
      </c>
      <c r="AP31" s="63">
        <v>14</v>
      </c>
      <c r="AQ31" s="63">
        <v>12.3</v>
      </c>
      <c r="AR31" s="63">
        <v>11.1</v>
      </c>
      <c r="AS31" s="63">
        <v>11.6</v>
      </c>
      <c r="AT31" s="63">
        <v>13</v>
      </c>
      <c r="AU31" s="63">
        <v>12.7</v>
      </c>
      <c r="AV31" s="63">
        <v>15.3</v>
      </c>
      <c r="AW31" s="63">
        <v>14.4</v>
      </c>
      <c r="AX31" s="63">
        <v>15.2</v>
      </c>
      <c r="AY31" s="63">
        <v>13.6</v>
      </c>
      <c r="AZ31" s="63">
        <v>14.9</v>
      </c>
      <c r="BA31" s="63">
        <v>14.4</v>
      </c>
      <c r="BB31" s="63">
        <v>16.100000000000001</v>
      </c>
      <c r="BC31" s="63">
        <v>11.9</v>
      </c>
      <c r="BD31" s="63">
        <v>8.9</v>
      </c>
      <c r="BE31" s="63">
        <v>8.6999999999999993</v>
      </c>
      <c r="BF31" s="63">
        <v>13</v>
      </c>
      <c r="BG31" s="63">
        <v>10</v>
      </c>
      <c r="BH31" s="63">
        <v>15.3</v>
      </c>
      <c r="BI31" s="63">
        <v>10.199999999999999</v>
      </c>
      <c r="BJ31" s="63">
        <v>8.6999999999999993</v>
      </c>
      <c r="BK31" s="63">
        <v>8.1</v>
      </c>
      <c r="BL31" s="63">
        <v>6.5</v>
      </c>
      <c r="BM31" s="63">
        <v>6.9</v>
      </c>
      <c r="BN31" s="63">
        <v>5.9</v>
      </c>
      <c r="BO31" s="71">
        <f t="shared" si="1"/>
        <v>12.186666666666664</v>
      </c>
      <c r="BP31" s="4"/>
    </row>
    <row r="32" spans="2:68" ht="12.75" customHeight="1" x14ac:dyDescent="0.2">
      <c r="B32" s="1" t="str">
        <f t="shared" si="0"/>
        <v>Huasteca_5 de Mayo</v>
      </c>
      <c r="C32" s="118" t="s">
        <v>0</v>
      </c>
      <c r="D32" s="118" t="s">
        <v>1</v>
      </c>
      <c r="E32" s="118" t="s">
        <v>2</v>
      </c>
      <c r="F32" s="124" t="s">
        <v>140</v>
      </c>
      <c r="G32" s="124" t="s">
        <v>140</v>
      </c>
      <c r="H32" s="124" t="s">
        <v>140</v>
      </c>
      <c r="I32" s="124" t="s">
        <v>140</v>
      </c>
      <c r="J32" s="124" t="s">
        <v>140</v>
      </c>
      <c r="K32" s="124" t="s">
        <v>140</v>
      </c>
      <c r="L32" s="124" t="s">
        <v>140</v>
      </c>
      <c r="M32" s="124" t="s">
        <v>140</v>
      </c>
      <c r="N32" s="124" t="s">
        <v>140</v>
      </c>
      <c r="O32" s="124" t="s">
        <v>140</v>
      </c>
      <c r="P32" s="124" t="s">
        <v>140</v>
      </c>
      <c r="Q32" s="124" t="s">
        <v>140</v>
      </c>
      <c r="R32" s="124" t="s">
        <v>140</v>
      </c>
      <c r="S32" s="124" t="s">
        <v>140</v>
      </c>
      <c r="T32" s="124" t="s">
        <v>140</v>
      </c>
      <c r="U32" s="124" t="s">
        <v>140</v>
      </c>
      <c r="V32" s="124" t="s">
        <v>140</v>
      </c>
      <c r="W32" s="124" t="s">
        <v>140</v>
      </c>
      <c r="X32" s="124" t="s">
        <v>140</v>
      </c>
      <c r="Y32" s="124" t="s">
        <v>140</v>
      </c>
      <c r="Z32" s="124" t="s">
        <v>140</v>
      </c>
      <c r="AA32" s="124" t="s">
        <v>140</v>
      </c>
      <c r="AB32" s="124" t="s">
        <v>140</v>
      </c>
      <c r="AC32" s="124" t="s">
        <v>140</v>
      </c>
      <c r="AD32" s="124" t="s">
        <v>140</v>
      </c>
      <c r="AE32" s="124" t="s">
        <v>140</v>
      </c>
      <c r="AF32" s="124" t="s">
        <v>140</v>
      </c>
      <c r="AG32" s="124" t="s">
        <v>140</v>
      </c>
      <c r="AH32" s="124" t="s">
        <v>140</v>
      </c>
      <c r="AI32" s="63">
        <v>25</v>
      </c>
      <c r="AJ32" s="123">
        <f t="shared" si="2"/>
        <v>25</v>
      </c>
      <c r="AK32" s="124" t="s">
        <v>140</v>
      </c>
      <c r="AL32" s="124" t="s">
        <v>140</v>
      </c>
      <c r="AM32" s="124" t="s">
        <v>140</v>
      </c>
      <c r="AN32" s="124" t="s">
        <v>140</v>
      </c>
      <c r="AO32" s="124" t="s">
        <v>140</v>
      </c>
      <c r="AP32" s="124" t="s">
        <v>140</v>
      </c>
      <c r="AQ32" s="124" t="s">
        <v>140</v>
      </c>
      <c r="AR32" s="124" t="s">
        <v>140</v>
      </c>
      <c r="AS32" s="124" t="s">
        <v>140</v>
      </c>
      <c r="AT32" s="124" t="s">
        <v>140</v>
      </c>
      <c r="AU32" s="124" t="s">
        <v>140</v>
      </c>
      <c r="AV32" s="124" t="s">
        <v>140</v>
      </c>
      <c r="AW32" s="124" t="s">
        <v>140</v>
      </c>
      <c r="AX32" s="124" t="s">
        <v>140</v>
      </c>
      <c r="AY32" s="124" t="s">
        <v>140</v>
      </c>
      <c r="AZ32" s="124" t="s">
        <v>140</v>
      </c>
      <c r="BA32" s="124" t="s">
        <v>140</v>
      </c>
      <c r="BB32" s="124" t="s">
        <v>140</v>
      </c>
      <c r="BC32" s="124" t="s">
        <v>140</v>
      </c>
      <c r="BD32" s="124" t="s">
        <v>140</v>
      </c>
      <c r="BE32" s="124" t="s">
        <v>140</v>
      </c>
      <c r="BF32" s="124" t="s">
        <v>140</v>
      </c>
      <c r="BG32" s="124" t="s">
        <v>140</v>
      </c>
      <c r="BH32" s="124" t="s">
        <v>140</v>
      </c>
      <c r="BI32" s="124" t="s">
        <v>140</v>
      </c>
      <c r="BJ32" s="124" t="s">
        <v>140</v>
      </c>
      <c r="BK32" s="124" t="s">
        <v>140</v>
      </c>
      <c r="BL32" s="124" t="s">
        <v>140</v>
      </c>
      <c r="BM32" s="124" t="s">
        <v>140</v>
      </c>
      <c r="BN32" s="63">
        <v>21.9</v>
      </c>
      <c r="BO32" s="71">
        <f t="shared" si="1"/>
        <v>21.9</v>
      </c>
      <c r="BP32" s="4"/>
    </row>
    <row r="33" spans="2:68" ht="12.75" customHeight="1" x14ac:dyDescent="0.2">
      <c r="B33" s="1" t="str">
        <f t="shared" si="0"/>
        <v>Huasteca_Estación Coyoles</v>
      </c>
      <c r="C33" s="118" t="s">
        <v>0</v>
      </c>
      <c r="D33" s="118" t="s">
        <v>32</v>
      </c>
      <c r="E33" s="118" t="s">
        <v>2</v>
      </c>
      <c r="F33" s="124" t="s">
        <v>140</v>
      </c>
      <c r="G33" s="124" t="s">
        <v>140</v>
      </c>
      <c r="H33" s="124" t="s">
        <v>140</v>
      </c>
      <c r="I33" s="124" t="s">
        <v>140</v>
      </c>
      <c r="J33" s="124" t="s">
        <v>140</v>
      </c>
      <c r="K33" s="124" t="s">
        <v>140</v>
      </c>
      <c r="L33" s="124" t="s">
        <v>140</v>
      </c>
      <c r="M33" s="124" t="s">
        <v>140</v>
      </c>
      <c r="N33" s="124" t="s">
        <v>140</v>
      </c>
      <c r="O33" s="124" t="s">
        <v>140</v>
      </c>
      <c r="P33" s="124" t="s">
        <v>140</v>
      </c>
      <c r="Q33" s="124" t="s">
        <v>140</v>
      </c>
      <c r="R33" s="124" t="s">
        <v>140</v>
      </c>
      <c r="S33" s="124" t="s">
        <v>140</v>
      </c>
      <c r="T33" s="124" t="s">
        <v>140</v>
      </c>
      <c r="U33" s="124" t="s">
        <v>140</v>
      </c>
      <c r="V33" s="124" t="s">
        <v>140</v>
      </c>
      <c r="W33" s="124" t="s">
        <v>140</v>
      </c>
      <c r="X33" s="124" t="s">
        <v>140</v>
      </c>
      <c r="Y33" s="124" t="s">
        <v>140</v>
      </c>
      <c r="Z33" s="124" t="s">
        <v>140</v>
      </c>
      <c r="AA33" s="124" t="s">
        <v>140</v>
      </c>
      <c r="AB33" s="124" t="s">
        <v>140</v>
      </c>
      <c r="AC33" s="124" t="s">
        <v>140</v>
      </c>
      <c r="AD33" s="124" t="s">
        <v>140</v>
      </c>
      <c r="AE33" s="124" t="s">
        <v>140</v>
      </c>
      <c r="AF33" s="124" t="s">
        <v>140</v>
      </c>
      <c r="AG33" s="124" t="s">
        <v>140</v>
      </c>
      <c r="AH33" s="124" t="s">
        <v>140</v>
      </c>
      <c r="AI33" s="63">
        <v>25</v>
      </c>
      <c r="AJ33" s="123">
        <f t="shared" si="2"/>
        <v>25</v>
      </c>
      <c r="AK33" s="124" t="s">
        <v>140</v>
      </c>
      <c r="AL33" s="124" t="s">
        <v>140</v>
      </c>
      <c r="AM33" s="124" t="s">
        <v>140</v>
      </c>
      <c r="AN33" s="124" t="s">
        <v>140</v>
      </c>
      <c r="AO33" s="124" t="s">
        <v>140</v>
      </c>
      <c r="AP33" s="124" t="s">
        <v>140</v>
      </c>
      <c r="AQ33" s="124" t="s">
        <v>140</v>
      </c>
      <c r="AR33" s="124" t="s">
        <v>140</v>
      </c>
      <c r="AS33" s="124" t="s">
        <v>140</v>
      </c>
      <c r="AT33" s="124" t="s">
        <v>140</v>
      </c>
      <c r="AU33" s="124" t="s">
        <v>140</v>
      </c>
      <c r="AV33" s="124" t="s">
        <v>140</v>
      </c>
      <c r="AW33" s="124" t="s">
        <v>140</v>
      </c>
      <c r="AX33" s="124" t="s">
        <v>140</v>
      </c>
      <c r="AY33" s="124" t="s">
        <v>140</v>
      </c>
      <c r="AZ33" s="124" t="s">
        <v>140</v>
      </c>
      <c r="BA33" s="124" t="s">
        <v>140</v>
      </c>
      <c r="BB33" s="124" t="s">
        <v>140</v>
      </c>
      <c r="BC33" s="124" t="s">
        <v>140</v>
      </c>
      <c r="BD33" s="124" t="s">
        <v>140</v>
      </c>
      <c r="BE33" s="124" t="s">
        <v>140</v>
      </c>
      <c r="BF33" s="124" t="s">
        <v>140</v>
      </c>
      <c r="BG33" s="124" t="s">
        <v>140</v>
      </c>
      <c r="BH33" s="124" t="s">
        <v>140</v>
      </c>
      <c r="BI33" s="124" t="s">
        <v>140</v>
      </c>
      <c r="BJ33" s="124" t="s">
        <v>140</v>
      </c>
      <c r="BK33" s="124" t="s">
        <v>140</v>
      </c>
      <c r="BL33" s="124" t="s">
        <v>140</v>
      </c>
      <c r="BM33" s="124" t="s">
        <v>140</v>
      </c>
      <c r="BN33" s="63">
        <v>21.9</v>
      </c>
      <c r="BO33" s="71">
        <f t="shared" si="1"/>
        <v>21.9</v>
      </c>
      <c r="BP33" s="4"/>
    </row>
    <row r="34" spans="2:68" ht="12.75" customHeight="1" x14ac:dyDescent="0.2">
      <c r="B34" s="1" t="str">
        <f t="shared" si="0"/>
        <v>Huasteca_Ingenio Plan de Ayala</v>
      </c>
      <c r="C34" s="118" t="s">
        <v>0</v>
      </c>
      <c r="D34" s="118" t="s">
        <v>107</v>
      </c>
      <c r="E34" s="118" t="s">
        <v>2</v>
      </c>
      <c r="F34" s="124" t="s">
        <v>140</v>
      </c>
      <c r="G34" s="124" t="s">
        <v>140</v>
      </c>
      <c r="H34" s="124" t="s">
        <v>140</v>
      </c>
      <c r="I34" s="124" t="s">
        <v>140</v>
      </c>
      <c r="J34" s="124" t="s">
        <v>140</v>
      </c>
      <c r="K34" s="124" t="s">
        <v>140</v>
      </c>
      <c r="L34" s="124" t="s">
        <v>140</v>
      </c>
      <c r="M34" s="124" t="s">
        <v>140</v>
      </c>
      <c r="N34" s="124" t="s">
        <v>140</v>
      </c>
      <c r="O34" s="124" t="s">
        <v>140</v>
      </c>
      <c r="P34" s="124" t="s">
        <v>140</v>
      </c>
      <c r="Q34" s="124" t="s">
        <v>140</v>
      </c>
      <c r="R34" s="124" t="s">
        <v>140</v>
      </c>
      <c r="S34" s="124" t="s">
        <v>140</v>
      </c>
      <c r="T34" s="124" t="s">
        <v>140</v>
      </c>
      <c r="U34" s="124" t="s">
        <v>140</v>
      </c>
      <c r="V34" s="124" t="s">
        <v>140</v>
      </c>
      <c r="W34" s="124" t="s">
        <v>140</v>
      </c>
      <c r="X34" s="124" t="s">
        <v>140</v>
      </c>
      <c r="Y34" s="124" t="s">
        <v>140</v>
      </c>
      <c r="Z34" s="124" t="s">
        <v>140</v>
      </c>
      <c r="AA34" s="124" t="s">
        <v>140</v>
      </c>
      <c r="AB34" s="124" t="s">
        <v>140</v>
      </c>
      <c r="AC34" s="124" t="s">
        <v>140</v>
      </c>
      <c r="AD34" s="124" t="s">
        <v>140</v>
      </c>
      <c r="AE34" s="124" t="s">
        <v>140</v>
      </c>
      <c r="AF34" s="124" t="s">
        <v>140</v>
      </c>
      <c r="AG34" s="124" t="s">
        <v>140</v>
      </c>
      <c r="AH34" s="124" t="s">
        <v>140</v>
      </c>
      <c r="AI34" s="63">
        <v>25</v>
      </c>
      <c r="AJ34" s="123">
        <f t="shared" si="2"/>
        <v>25</v>
      </c>
      <c r="AK34" s="124" t="s">
        <v>140</v>
      </c>
      <c r="AL34" s="124" t="s">
        <v>140</v>
      </c>
      <c r="AM34" s="124" t="s">
        <v>140</v>
      </c>
      <c r="AN34" s="124" t="s">
        <v>140</v>
      </c>
      <c r="AO34" s="124" t="s">
        <v>140</v>
      </c>
      <c r="AP34" s="124" t="s">
        <v>140</v>
      </c>
      <c r="AQ34" s="124" t="s">
        <v>140</v>
      </c>
      <c r="AR34" s="124" t="s">
        <v>140</v>
      </c>
      <c r="AS34" s="124" t="s">
        <v>140</v>
      </c>
      <c r="AT34" s="124" t="s">
        <v>140</v>
      </c>
      <c r="AU34" s="124" t="s">
        <v>140</v>
      </c>
      <c r="AV34" s="124" t="s">
        <v>140</v>
      </c>
      <c r="AW34" s="124" t="s">
        <v>140</v>
      </c>
      <c r="AX34" s="124" t="s">
        <v>140</v>
      </c>
      <c r="AY34" s="124" t="s">
        <v>140</v>
      </c>
      <c r="AZ34" s="124" t="s">
        <v>140</v>
      </c>
      <c r="BA34" s="124" t="s">
        <v>140</v>
      </c>
      <c r="BB34" s="124" t="s">
        <v>140</v>
      </c>
      <c r="BC34" s="124" t="s">
        <v>140</v>
      </c>
      <c r="BD34" s="124" t="s">
        <v>140</v>
      </c>
      <c r="BE34" s="124" t="s">
        <v>140</v>
      </c>
      <c r="BF34" s="124" t="s">
        <v>140</v>
      </c>
      <c r="BG34" s="124" t="s">
        <v>140</v>
      </c>
      <c r="BH34" s="124" t="s">
        <v>140</v>
      </c>
      <c r="BI34" s="124" t="s">
        <v>140</v>
      </c>
      <c r="BJ34" s="124" t="s">
        <v>140</v>
      </c>
      <c r="BK34" s="124" t="s">
        <v>140</v>
      </c>
      <c r="BL34" s="124" t="s">
        <v>140</v>
      </c>
      <c r="BM34" s="124" t="s">
        <v>140</v>
      </c>
      <c r="BN34" s="63">
        <v>21.9</v>
      </c>
      <c r="BO34" s="71">
        <f t="shared" si="1"/>
        <v>21.9</v>
      </c>
      <c r="BP34" s="4"/>
    </row>
    <row r="35" spans="2:68" ht="12.75" customHeight="1" x14ac:dyDescent="0.2">
      <c r="B35" s="1" t="str">
        <f t="shared" si="0"/>
        <v>Huasteca_La Hincada</v>
      </c>
      <c r="C35" s="118" t="s">
        <v>0</v>
      </c>
      <c r="D35" s="118" t="s">
        <v>38</v>
      </c>
      <c r="E35" s="118" t="s">
        <v>2</v>
      </c>
      <c r="F35" s="124" t="s">
        <v>140</v>
      </c>
      <c r="G35" s="124" t="s">
        <v>140</v>
      </c>
      <c r="H35" s="124" t="s">
        <v>140</v>
      </c>
      <c r="I35" s="124" t="s">
        <v>140</v>
      </c>
      <c r="J35" s="124" t="s">
        <v>140</v>
      </c>
      <c r="K35" s="124" t="s">
        <v>140</v>
      </c>
      <c r="L35" s="124" t="s">
        <v>140</v>
      </c>
      <c r="M35" s="124" t="s">
        <v>140</v>
      </c>
      <c r="N35" s="124" t="s">
        <v>140</v>
      </c>
      <c r="O35" s="124" t="s">
        <v>140</v>
      </c>
      <c r="P35" s="124" t="s">
        <v>140</v>
      </c>
      <c r="Q35" s="124" t="s">
        <v>140</v>
      </c>
      <c r="R35" s="124" t="s">
        <v>140</v>
      </c>
      <c r="S35" s="124" t="s">
        <v>140</v>
      </c>
      <c r="T35" s="124" t="s">
        <v>140</v>
      </c>
      <c r="U35" s="124" t="s">
        <v>140</v>
      </c>
      <c r="V35" s="124" t="s">
        <v>140</v>
      </c>
      <c r="W35" s="124" t="s">
        <v>140</v>
      </c>
      <c r="X35" s="124" t="s">
        <v>140</v>
      </c>
      <c r="Y35" s="124" t="s">
        <v>140</v>
      </c>
      <c r="Z35" s="124" t="s">
        <v>140</v>
      </c>
      <c r="AA35" s="124" t="s">
        <v>140</v>
      </c>
      <c r="AB35" s="124" t="s">
        <v>140</v>
      </c>
      <c r="AC35" s="124" t="s">
        <v>140</v>
      </c>
      <c r="AD35" s="124" t="s">
        <v>140</v>
      </c>
      <c r="AE35" s="124" t="s">
        <v>140</v>
      </c>
      <c r="AF35" s="124" t="s">
        <v>140</v>
      </c>
      <c r="AG35" s="124" t="s">
        <v>140</v>
      </c>
      <c r="AH35" s="124" t="s">
        <v>140</v>
      </c>
      <c r="AI35" s="63">
        <v>25</v>
      </c>
      <c r="AJ35" s="123">
        <f t="shared" si="2"/>
        <v>25</v>
      </c>
      <c r="AK35" s="124" t="s">
        <v>140</v>
      </c>
      <c r="AL35" s="124" t="s">
        <v>140</v>
      </c>
      <c r="AM35" s="124" t="s">
        <v>140</v>
      </c>
      <c r="AN35" s="124" t="s">
        <v>140</v>
      </c>
      <c r="AO35" s="124" t="s">
        <v>140</v>
      </c>
      <c r="AP35" s="124" t="s">
        <v>140</v>
      </c>
      <c r="AQ35" s="124" t="s">
        <v>140</v>
      </c>
      <c r="AR35" s="124" t="s">
        <v>140</v>
      </c>
      <c r="AS35" s="124" t="s">
        <v>140</v>
      </c>
      <c r="AT35" s="124" t="s">
        <v>140</v>
      </c>
      <c r="AU35" s="124" t="s">
        <v>140</v>
      </c>
      <c r="AV35" s="124" t="s">
        <v>140</v>
      </c>
      <c r="AW35" s="124" t="s">
        <v>140</v>
      </c>
      <c r="AX35" s="124" t="s">
        <v>140</v>
      </c>
      <c r="AY35" s="124" t="s">
        <v>140</v>
      </c>
      <c r="AZ35" s="124" t="s">
        <v>140</v>
      </c>
      <c r="BA35" s="124" t="s">
        <v>140</v>
      </c>
      <c r="BB35" s="124" t="s">
        <v>140</v>
      </c>
      <c r="BC35" s="124" t="s">
        <v>140</v>
      </c>
      <c r="BD35" s="124" t="s">
        <v>140</v>
      </c>
      <c r="BE35" s="124" t="s">
        <v>140</v>
      </c>
      <c r="BF35" s="124" t="s">
        <v>140</v>
      </c>
      <c r="BG35" s="124" t="s">
        <v>140</v>
      </c>
      <c r="BH35" s="124" t="s">
        <v>140</v>
      </c>
      <c r="BI35" s="124" t="s">
        <v>140</v>
      </c>
      <c r="BJ35" s="124" t="s">
        <v>140</v>
      </c>
      <c r="BK35" s="124" t="s">
        <v>140</v>
      </c>
      <c r="BL35" s="124" t="s">
        <v>140</v>
      </c>
      <c r="BM35" s="124" t="s">
        <v>140</v>
      </c>
      <c r="BN35" s="63">
        <v>21.9</v>
      </c>
      <c r="BO35" s="71">
        <f t="shared" si="1"/>
        <v>21.9</v>
      </c>
      <c r="BP35" s="4"/>
    </row>
    <row r="36" spans="2:68" ht="12.75" customHeight="1" x14ac:dyDescent="0.2">
      <c r="B36" s="1" t="str">
        <f t="shared" si="0"/>
        <v>Huasteca_Tampaya</v>
      </c>
      <c r="C36" s="118" t="s">
        <v>0</v>
      </c>
      <c r="D36" s="118" t="s">
        <v>70</v>
      </c>
      <c r="E36" s="118" t="s">
        <v>2</v>
      </c>
      <c r="F36" s="124" t="s">
        <v>140</v>
      </c>
      <c r="G36" s="124" t="s">
        <v>140</v>
      </c>
      <c r="H36" s="124" t="s">
        <v>140</v>
      </c>
      <c r="I36" s="124" t="s">
        <v>140</v>
      </c>
      <c r="J36" s="124" t="s">
        <v>140</v>
      </c>
      <c r="K36" s="124" t="s">
        <v>140</v>
      </c>
      <c r="L36" s="124" t="s">
        <v>140</v>
      </c>
      <c r="M36" s="124" t="s">
        <v>140</v>
      </c>
      <c r="N36" s="124" t="s">
        <v>140</v>
      </c>
      <c r="O36" s="124" t="s">
        <v>140</v>
      </c>
      <c r="P36" s="124" t="s">
        <v>140</v>
      </c>
      <c r="Q36" s="124" t="s">
        <v>140</v>
      </c>
      <c r="R36" s="124" t="s">
        <v>140</v>
      </c>
      <c r="S36" s="124" t="s">
        <v>140</v>
      </c>
      <c r="T36" s="124" t="s">
        <v>140</v>
      </c>
      <c r="U36" s="124" t="s">
        <v>140</v>
      </c>
      <c r="V36" s="124" t="s">
        <v>140</v>
      </c>
      <c r="W36" s="124" t="s">
        <v>140</v>
      </c>
      <c r="X36" s="124" t="s">
        <v>140</v>
      </c>
      <c r="Y36" s="124" t="s">
        <v>140</v>
      </c>
      <c r="Z36" s="124" t="s">
        <v>140</v>
      </c>
      <c r="AA36" s="124" t="s">
        <v>140</v>
      </c>
      <c r="AB36" s="124" t="s">
        <v>140</v>
      </c>
      <c r="AC36" s="124" t="s">
        <v>140</v>
      </c>
      <c r="AD36" s="124" t="s">
        <v>140</v>
      </c>
      <c r="AE36" s="124" t="s">
        <v>140</v>
      </c>
      <c r="AF36" s="124" t="s">
        <v>140</v>
      </c>
      <c r="AG36" s="124" t="s">
        <v>140</v>
      </c>
      <c r="AH36" s="124" t="s">
        <v>140</v>
      </c>
      <c r="AI36" s="63">
        <v>25</v>
      </c>
      <c r="AJ36" s="123">
        <f t="shared" si="2"/>
        <v>25</v>
      </c>
      <c r="AK36" s="124" t="s">
        <v>140</v>
      </c>
      <c r="AL36" s="124" t="s">
        <v>140</v>
      </c>
      <c r="AM36" s="124" t="s">
        <v>140</v>
      </c>
      <c r="AN36" s="124" t="s">
        <v>140</v>
      </c>
      <c r="AO36" s="124" t="s">
        <v>140</v>
      </c>
      <c r="AP36" s="124" t="s">
        <v>140</v>
      </c>
      <c r="AQ36" s="124" t="s">
        <v>140</v>
      </c>
      <c r="AR36" s="124" t="s">
        <v>140</v>
      </c>
      <c r="AS36" s="124" t="s">
        <v>140</v>
      </c>
      <c r="AT36" s="124" t="s">
        <v>140</v>
      </c>
      <c r="AU36" s="124" t="s">
        <v>140</v>
      </c>
      <c r="AV36" s="124" t="s">
        <v>140</v>
      </c>
      <c r="AW36" s="124" t="s">
        <v>140</v>
      </c>
      <c r="AX36" s="124" t="s">
        <v>140</v>
      </c>
      <c r="AY36" s="124" t="s">
        <v>140</v>
      </c>
      <c r="AZ36" s="124" t="s">
        <v>140</v>
      </c>
      <c r="BA36" s="124" t="s">
        <v>140</v>
      </c>
      <c r="BB36" s="124" t="s">
        <v>140</v>
      </c>
      <c r="BC36" s="124" t="s">
        <v>140</v>
      </c>
      <c r="BD36" s="124" t="s">
        <v>140</v>
      </c>
      <c r="BE36" s="124" t="s">
        <v>140</v>
      </c>
      <c r="BF36" s="124" t="s">
        <v>140</v>
      </c>
      <c r="BG36" s="124" t="s">
        <v>140</v>
      </c>
      <c r="BH36" s="124" t="s">
        <v>140</v>
      </c>
      <c r="BI36" s="124" t="s">
        <v>140</v>
      </c>
      <c r="BJ36" s="124" t="s">
        <v>140</v>
      </c>
      <c r="BK36" s="124" t="s">
        <v>140</v>
      </c>
      <c r="BL36" s="124" t="s">
        <v>140</v>
      </c>
      <c r="BM36" s="124" t="s">
        <v>140</v>
      </c>
      <c r="BN36" s="63">
        <v>21.9</v>
      </c>
      <c r="BO36" s="71">
        <f t="shared" si="1"/>
        <v>21.9</v>
      </c>
      <c r="BP36" s="4"/>
    </row>
    <row r="37" spans="2:68" ht="12.75" customHeight="1" x14ac:dyDescent="0.2">
      <c r="B37" s="1" t="str">
        <f t="shared" si="0"/>
        <v>Huasteca_INIFAP Ebano</v>
      </c>
      <c r="C37" s="118" t="s">
        <v>0</v>
      </c>
      <c r="D37" s="118" t="s">
        <v>33</v>
      </c>
      <c r="E37" s="118" t="s">
        <v>34</v>
      </c>
      <c r="F37" s="63">
        <v>37.1</v>
      </c>
      <c r="G37" s="63">
        <v>37.200000000000003</v>
      </c>
      <c r="H37" s="63">
        <v>37.299999999999997</v>
      </c>
      <c r="I37" s="63">
        <v>37.299999999999997</v>
      </c>
      <c r="J37" s="63">
        <v>36.700000000000003</v>
      </c>
      <c r="K37" s="63">
        <v>37.6</v>
      </c>
      <c r="L37" s="63">
        <v>37.6</v>
      </c>
      <c r="M37" s="63">
        <v>37.9</v>
      </c>
      <c r="N37" s="63">
        <v>37.5</v>
      </c>
      <c r="O37" s="63">
        <v>36.6</v>
      </c>
      <c r="P37" s="63">
        <v>38.1</v>
      </c>
      <c r="Q37" s="63">
        <v>28.8</v>
      </c>
      <c r="R37" s="63">
        <v>29.9</v>
      </c>
      <c r="S37" s="63">
        <v>34.5</v>
      </c>
      <c r="T37" s="63">
        <v>33.6</v>
      </c>
      <c r="U37" s="63">
        <v>30.6</v>
      </c>
      <c r="V37" s="63">
        <v>27.8</v>
      </c>
      <c r="W37" s="63">
        <v>32.9</v>
      </c>
      <c r="X37" s="63">
        <v>35.299999999999997</v>
      </c>
      <c r="Y37" s="63">
        <v>36</v>
      </c>
      <c r="Z37" s="63">
        <v>36.200000000000003</v>
      </c>
      <c r="AA37" s="63">
        <v>36</v>
      </c>
      <c r="AB37" s="63">
        <v>32.1</v>
      </c>
      <c r="AC37" s="63">
        <v>33.9</v>
      </c>
      <c r="AD37" s="63">
        <v>33.799999999999997</v>
      </c>
      <c r="AE37" s="63">
        <v>35.799999999999997</v>
      </c>
      <c r="AF37" s="63">
        <v>35</v>
      </c>
      <c r="AG37" s="63">
        <v>35.700000000000003</v>
      </c>
      <c r="AH37" s="63">
        <v>35.1</v>
      </c>
      <c r="AI37" s="63">
        <v>35.1</v>
      </c>
      <c r="AJ37" s="123">
        <f t="shared" si="2"/>
        <v>34.966666666666669</v>
      </c>
      <c r="AK37" s="63">
        <v>24.4</v>
      </c>
      <c r="AL37" s="63">
        <v>25.2</v>
      </c>
      <c r="AM37" s="63">
        <v>24.7</v>
      </c>
      <c r="AN37" s="63">
        <v>25.1</v>
      </c>
      <c r="AO37" s="63">
        <v>24.3</v>
      </c>
      <c r="AP37" s="63">
        <v>24.1</v>
      </c>
      <c r="AQ37" s="63">
        <v>23.2</v>
      </c>
      <c r="AR37" s="63">
        <v>23.9</v>
      </c>
      <c r="AS37" s="63">
        <v>24.9</v>
      </c>
      <c r="AT37" s="63">
        <v>25.4</v>
      </c>
      <c r="AU37" s="63">
        <v>24.7</v>
      </c>
      <c r="AV37" s="63">
        <v>21.9</v>
      </c>
      <c r="AW37" s="63">
        <v>22.3</v>
      </c>
      <c r="AX37" s="63">
        <v>22.9</v>
      </c>
      <c r="AY37" s="63">
        <v>23.4</v>
      </c>
      <c r="AZ37" s="63">
        <v>23.9</v>
      </c>
      <c r="BA37" s="63">
        <v>19.100000000000001</v>
      </c>
      <c r="BB37" s="63">
        <v>17.899999999999999</v>
      </c>
      <c r="BC37" s="63">
        <v>22.7</v>
      </c>
      <c r="BD37" s="63">
        <v>23.2</v>
      </c>
      <c r="BE37" s="63">
        <v>23.5</v>
      </c>
      <c r="BF37" s="63">
        <v>23.3</v>
      </c>
      <c r="BG37" s="63">
        <v>23.6</v>
      </c>
      <c r="BH37" s="63">
        <v>23.2</v>
      </c>
      <c r="BI37" s="63">
        <v>22.3</v>
      </c>
      <c r="BJ37" s="63">
        <v>21.7</v>
      </c>
      <c r="BK37" s="63">
        <v>21.2</v>
      </c>
      <c r="BL37" s="63">
        <v>20.399999999999999</v>
      </c>
      <c r="BM37" s="63">
        <v>21.7</v>
      </c>
      <c r="BN37" s="63">
        <v>21.9</v>
      </c>
      <c r="BO37" s="71">
        <f t="shared" si="1"/>
        <v>23</v>
      </c>
      <c r="BP37" s="4"/>
    </row>
    <row r="38" spans="2:68" ht="12.75" customHeight="1" x14ac:dyDescent="0.2">
      <c r="B38" s="1" t="str">
        <f t="shared" si="0"/>
        <v>Huasteca_Ponciano</v>
      </c>
      <c r="C38" s="118" t="s">
        <v>0</v>
      </c>
      <c r="D38" s="118" t="s">
        <v>51</v>
      </c>
      <c r="E38" s="118" t="s">
        <v>34</v>
      </c>
      <c r="F38" s="63">
        <v>36.5</v>
      </c>
      <c r="G38" s="63">
        <v>36.200000000000003</v>
      </c>
      <c r="H38" s="63">
        <v>36</v>
      </c>
      <c r="I38" s="63">
        <v>36.200000000000003</v>
      </c>
      <c r="J38" s="63">
        <v>36.4</v>
      </c>
      <c r="K38" s="63">
        <v>36.5</v>
      </c>
      <c r="L38" s="63">
        <v>36.700000000000003</v>
      </c>
      <c r="M38" s="63">
        <v>37.4</v>
      </c>
      <c r="N38" s="63">
        <v>37.5</v>
      </c>
      <c r="O38" s="63">
        <v>38</v>
      </c>
      <c r="P38" s="63">
        <v>37.799999999999997</v>
      </c>
      <c r="Q38" s="63">
        <v>29.4</v>
      </c>
      <c r="R38" s="63">
        <v>31</v>
      </c>
      <c r="S38" s="63">
        <v>36.700000000000003</v>
      </c>
      <c r="T38" s="63">
        <v>35</v>
      </c>
      <c r="U38" s="63">
        <v>31</v>
      </c>
      <c r="V38" s="63">
        <v>31.2</v>
      </c>
      <c r="W38" s="63">
        <v>34.1</v>
      </c>
      <c r="X38" s="63">
        <v>34.700000000000003</v>
      </c>
      <c r="Y38" s="63">
        <v>34.700000000000003</v>
      </c>
      <c r="Z38" s="63">
        <v>34.799999999999997</v>
      </c>
      <c r="AA38" s="63">
        <v>35.4</v>
      </c>
      <c r="AB38" s="63">
        <v>33.299999999999997</v>
      </c>
      <c r="AC38" s="63">
        <v>33.799999999999997</v>
      </c>
      <c r="AD38" s="63">
        <v>34.200000000000003</v>
      </c>
      <c r="AE38" s="63">
        <v>34.200000000000003</v>
      </c>
      <c r="AF38" s="63">
        <v>34.299999999999997</v>
      </c>
      <c r="AG38" s="63">
        <v>33.5</v>
      </c>
      <c r="AH38" s="63">
        <v>34.5</v>
      </c>
      <c r="AI38" s="63">
        <v>35.700000000000003</v>
      </c>
      <c r="AJ38" s="123">
        <f t="shared" si="2"/>
        <v>34.89</v>
      </c>
      <c r="AK38" s="63">
        <v>23.8</v>
      </c>
      <c r="AL38" s="63">
        <v>25.2</v>
      </c>
      <c r="AM38" s="63">
        <v>24.7</v>
      </c>
      <c r="AN38" s="63">
        <v>24.6</v>
      </c>
      <c r="AO38" s="63">
        <v>24.1</v>
      </c>
      <c r="AP38" s="63">
        <v>23.3</v>
      </c>
      <c r="AQ38" s="63">
        <v>23</v>
      </c>
      <c r="AR38" s="63">
        <v>23.1</v>
      </c>
      <c r="AS38" s="63">
        <v>24.3</v>
      </c>
      <c r="AT38" s="63">
        <v>24.8</v>
      </c>
      <c r="AU38" s="63">
        <v>24.5</v>
      </c>
      <c r="AV38" s="63">
        <v>21.8</v>
      </c>
      <c r="AW38" s="63">
        <v>23.3</v>
      </c>
      <c r="AX38" s="63">
        <v>22.9</v>
      </c>
      <c r="AY38" s="63">
        <v>24.2</v>
      </c>
      <c r="AZ38" s="63">
        <v>23.4</v>
      </c>
      <c r="BA38" s="63">
        <v>22.8</v>
      </c>
      <c r="BB38" s="63">
        <v>23.6</v>
      </c>
      <c r="BC38" s="63">
        <v>23.4</v>
      </c>
      <c r="BD38" s="63">
        <v>23.8</v>
      </c>
      <c r="BE38" s="63">
        <v>24.1</v>
      </c>
      <c r="BF38" s="63">
        <v>23.6</v>
      </c>
      <c r="BG38" s="63">
        <v>23.5</v>
      </c>
      <c r="BH38" s="63">
        <v>23.1</v>
      </c>
      <c r="BI38" s="63">
        <v>21.9</v>
      </c>
      <c r="BJ38" s="63">
        <v>22.1</v>
      </c>
      <c r="BK38" s="63">
        <v>21.1</v>
      </c>
      <c r="BL38" s="63">
        <v>20.100000000000001</v>
      </c>
      <c r="BM38" s="63">
        <v>21.4</v>
      </c>
      <c r="BN38" s="63">
        <v>21.8</v>
      </c>
      <c r="BO38" s="71">
        <f t="shared" si="1"/>
        <v>23.243333333333336</v>
      </c>
      <c r="BP38" s="4"/>
    </row>
    <row r="39" spans="2:68" ht="12.75" customHeight="1" x14ac:dyDescent="0.2">
      <c r="B39" s="1" t="str">
        <f t="shared" si="0"/>
        <v>Huasteca_Santa Fé</v>
      </c>
      <c r="C39" s="118" t="s">
        <v>0</v>
      </c>
      <c r="D39" s="118" t="s">
        <v>66</v>
      </c>
      <c r="E39" s="118" t="s">
        <v>34</v>
      </c>
      <c r="F39" s="63">
        <v>37.1</v>
      </c>
      <c r="G39" s="63">
        <v>36</v>
      </c>
      <c r="H39" s="63">
        <v>36.5</v>
      </c>
      <c r="I39" s="63">
        <v>37</v>
      </c>
      <c r="J39" s="63">
        <v>34.299999999999997</v>
      </c>
      <c r="K39" s="63">
        <v>36</v>
      </c>
      <c r="L39" s="63">
        <v>37.4</v>
      </c>
      <c r="M39" s="63">
        <v>37.700000000000003</v>
      </c>
      <c r="N39" s="63">
        <v>37.200000000000003</v>
      </c>
      <c r="O39" s="63">
        <v>37.4</v>
      </c>
      <c r="P39" s="63">
        <v>38.5</v>
      </c>
      <c r="Q39" s="63">
        <v>29.2</v>
      </c>
      <c r="R39" s="63">
        <v>30.6</v>
      </c>
      <c r="S39" s="63">
        <v>35.5</v>
      </c>
      <c r="T39" s="63">
        <v>34.299999999999997</v>
      </c>
      <c r="U39" s="63">
        <v>30.3</v>
      </c>
      <c r="V39" s="63">
        <v>32</v>
      </c>
      <c r="W39" s="63">
        <v>34.299999999999997</v>
      </c>
      <c r="X39" s="63">
        <v>34.6</v>
      </c>
      <c r="Y39" s="63">
        <v>35.299999999999997</v>
      </c>
      <c r="Z39" s="63">
        <v>35.200000000000003</v>
      </c>
      <c r="AA39" s="63">
        <v>35.1</v>
      </c>
      <c r="AB39" s="63">
        <v>32.1</v>
      </c>
      <c r="AC39" s="63">
        <v>33.9</v>
      </c>
      <c r="AD39" s="63">
        <v>34.700000000000003</v>
      </c>
      <c r="AE39" s="63">
        <v>34.299999999999997</v>
      </c>
      <c r="AF39" s="63">
        <v>34.1</v>
      </c>
      <c r="AG39" s="63">
        <v>34</v>
      </c>
      <c r="AH39" s="63">
        <v>34.700000000000003</v>
      </c>
      <c r="AI39" s="63">
        <v>34.200000000000003</v>
      </c>
      <c r="AJ39" s="123">
        <f t="shared" si="2"/>
        <v>34.783333333333331</v>
      </c>
      <c r="AK39" s="63">
        <v>23.7</v>
      </c>
      <c r="AL39" s="63">
        <v>25.6</v>
      </c>
      <c r="AM39" s="63">
        <v>24.4</v>
      </c>
      <c r="AN39" s="63">
        <v>24.7</v>
      </c>
      <c r="AO39" s="63">
        <v>24.1</v>
      </c>
      <c r="AP39" s="63">
        <v>23.4</v>
      </c>
      <c r="AQ39" s="63">
        <v>22.9</v>
      </c>
      <c r="AR39" s="63">
        <v>22.9</v>
      </c>
      <c r="AS39" s="63">
        <v>24</v>
      </c>
      <c r="AT39" s="63">
        <v>25.2</v>
      </c>
      <c r="AU39" s="63">
        <v>24</v>
      </c>
      <c r="AV39" s="63">
        <v>21.7</v>
      </c>
      <c r="AW39" s="63">
        <v>23.4</v>
      </c>
      <c r="AX39" s="63">
        <v>23.5</v>
      </c>
      <c r="AY39" s="63">
        <v>23.2</v>
      </c>
      <c r="AZ39" s="63">
        <v>24.1</v>
      </c>
      <c r="BA39" s="63">
        <v>22.3</v>
      </c>
      <c r="BB39" s="63">
        <v>23.3</v>
      </c>
      <c r="BC39" s="63">
        <v>23.8</v>
      </c>
      <c r="BD39" s="63">
        <v>23.6</v>
      </c>
      <c r="BE39" s="63">
        <v>23.4</v>
      </c>
      <c r="BF39" s="63">
        <v>23.5</v>
      </c>
      <c r="BG39" s="63">
        <v>23.5</v>
      </c>
      <c r="BH39" s="63">
        <v>22.8</v>
      </c>
      <c r="BI39" s="63">
        <v>22.2</v>
      </c>
      <c r="BJ39" s="63">
        <v>22.3</v>
      </c>
      <c r="BK39" s="63">
        <v>21</v>
      </c>
      <c r="BL39" s="63">
        <v>20</v>
      </c>
      <c r="BM39" s="63">
        <v>21.1</v>
      </c>
      <c r="BN39" s="63">
        <v>21.1</v>
      </c>
      <c r="BO39" s="71">
        <f t="shared" si="1"/>
        <v>23.15666666666667</v>
      </c>
      <c r="BP39" s="4"/>
    </row>
    <row r="40" spans="2:68" ht="12.75" customHeight="1" x14ac:dyDescent="0.2">
      <c r="B40" s="1" t="str">
        <f t="shared" si="0"/>
        <v xml:space="preserve">Huasteca_Santa Martha </v>
      </c>
      <c r="C40" s="118" t="s">
        <v>0</v>
      </c>
      <c r="D40" s="118" t="s">
        <v>67</v>
      </c>
      <c r="E40" s="118" t="s">
        <v>34</v>
      </c>
      <c r="F40" s="63">
        <v>35.6</v>
      </c>
      <c r="G40" s="63">
        <v>36.200000000000003</v>
      </c>
      <c r="H40" s="63">
        <v>35.799999999999997</v>
      </c>
      <c r="I40" s="63">
        <v>36.200000000000003</v>
      </c>
      <c r="J40" s="63">
        <v>34.9</v>
      </c>
      <c r="K40" s="63">
        <v>35.9</v>
      </c>
      <c r="L40" s="63">
        <v>36.200000000000003</v>
      </c>
      <c r="M40" s="63">
        <v>36.700000000000003</v>
      </c>
      <c r="N40" s="63">
        <v>36.200000000000003</v>
      </c>
      <c r="O40" s="63">
        <v>37.9</v>
      </c>
      <c r="P40" s="63">
        <v>37.1</v>
      </c>
      <c r="Q40" s="63">
        <v>29.2</v>
      </c>
      <c r="R40" s="63">
        <v>30.7</v>
      </c>
      <c r="S40" s="63">
        <v>35.5</v>
      </c>
      <c r="T40" s="63">
        <v>34.5</v>
      </c>
      <c r="U40" s="63">
        <v>30.5</v>
      </c>
      <c r="V40" s="63">
        <v>31.4</v>
      </c>
      <c r="W40" s="63">
        <v>33.6</v>
      </c>
      <c r="X40" s="63">
        <v>34.6</v>
      </c>
      <c r="Y40" s="63">
        <v>35.299999999999997</v>
      </c>
      <c r="Z40" s="63">
        <v>34.5</v>
      </c>
      <c r="AA40" s="63">
        <v>35.299999999999997</v>
      </c>
      <c r="AB40" s="63">
        <v>32.1</v>
      </c>
      <c r="AC40" s="63">
        <v>34.200000000000003</v>
      </c>
      <c r="AD40" s="63">
        <v>33</v>
      </c>
      <c r="AE40" s="63">
        <v>35</v>
      </c>
      <c r="AF40" s="63">
        <v>34</v>
      </c>
      <c r="AG40" s="63">
        <v>33.799999999999997</v>
      </c>
      <c r="AH40" s="63">
        <v>35.9</v>
      </c>
      <c r="AI40" s="63">
        <v>35.200000000000003</v>
      </c>
      <c r="AJ40" s="123">
        <f t="shared" si="2"/>
        <v>34.566666666666656</v>
      </c>
      <c r="AK40" s="63">
        <v>24.1</v>
      </c>
      <c r="AL40" s="63">
        <v>24.9</v>
      </c>
      <c r="AM40" s="63">
        <v>23.8</v>
      </c>
      <c r="AN40" s="63">
        <v>24.7</v>
      </c>
      <c r="AO40" s="63">
        <v>23.8</v>
      </c>
      <c r="AP40" s="63">
        <v>23.3</v>
      </c>
      <c r="AQ40" s="63">
        <v>22.5</v>
      </c>
      <c r="AR40" s="63">
        <v>22.8</v>
      </c>
      <c r="AS40" s="63">
        <v>23.7</v>
      </c>
      <c r="AT40" s="63">
        <v>24.8</v>
      </c>
      <c r="AU40" s="63">
        <v>23.9</v>
      </c>
      <c r="AV40" s="63">
        <v>22</v>
      </c>
      <c r="AW40" s="63">
        <v>23.1</v>
      </c>
      <c r="AX40" s="63">
        <v>22.6</v>
      </c>
      <c r="AY40" s="63">
        <v>23.3</v>
      </c>
      <c r="AZ40" s="63">
        <v>23.2</v>
      </c>
      <c r="BA40" s="63">
        <v>23.1</v>
      </c>
      <c r="BB40" s="63">
        <v>23.9</v>
      </c>
      <c r="BC40" s="63">
        <v>23.2</v>
      </c>
      <c r="BD40" s="63">
        <v>23.2</v>
      </c>
      <c r="BE40" s="63">
        <v>23.3</v>
      </c>
      <c r="BF40" s="63">
        <v>23.1</v>
      </c>
      <c r="BG40" s="63">
        <v>23.1</v>
      </c>
      <c r="BH40" s="63">
        <v>22.9</v>
      </c>
      <c r="BI40" s="63">
        <v>21.9</v>
      </c>
      <c r="BJ40" s="63">
        <v>21.6</v>
      </c>
      <c r="BK40" s="63">
        <v>20.3</v>
      </c>
      <c r="BL40" s="63">
        <v>19.600000000000001</v>
      </c>
      <c r="BM40" s="63">
        <v>20.8</v>
      </c>
      <c r="BN40" s="63">
        <v>21.6</v>
      </c>
      <c r="BO40" s="71">
        <f t="shared" si="1"/>
        <v>22.936666666666667</v>
      </c>
      <c r="BP40" s="4"/>
    </row>
    <row r="41" spans="2:68" ht="12.75" customHeight="1" x14ac:dyDescent="0.2">
      <c r="B41" s="1" t="str">
        <f t="shared" si="0"/>
        <v>Huasteca_El Estribo</v>
      </c>
      <c r="C41" s="118" t="s">
        <v>0</v>
      </c>
      <c r="D41" s="118" t="s">
        <v>19</v>
      </c>
      <c r="E41" s="118" t="s">
        <v>20</v>
      </c>
      <c r="F41" s="124" t="s">
        <v>140</v>
      </c>
      <c r="G41" s="124" t="s">
        <v>140</v>
      </c>
      <c r="H41" s="124" t="s">
        <v>140</v>
      </c>
      <c r="I41" s="124" t="s">
        <v>140</v>
      </c>
      <c r="J41" s="124" t="s">
        <v>140</v>
      </c>
      <c r="K41" s="124" t="s">
        <v>140</v>
      </c>
      <c r="L41" s="124" t="s">
        <v>140</v>
      </c>
      <c r="M41" s="124" t="s">
        <v>140</v>
      </c>
      <c r="N41" s="124" t="s">
        <v>140</v>
      </c>
      <c r="O41" s="124" t="s">
        <v>140</v>
      </c>
      <c r="P41" s="124" t="s">
        <v>140</v>
      </c>
      <c r="Q41" s="124" t="s">
        <v>140</v>
      </c>
      <c r="R41" s="124" t="s">
        <v>140</v>
      </c>
      <c r="S41" s="124" t="s">
        <v>140</v>
      </c>
      <c r="T41" s="124" t="s">
        <v>140</v>
      </c>
      <c r="U41" s="124" t="s">
        <v>140</v>
      </c>
      <c r="V41" s="124" t="s">
        <v>140</v>
      </c>
      <c r="W41" s="124" t="s">
        <v>140</v>
      </c>
      <c r="X41" s="124" t="s">
        <v>140</v>
      </c>
      <c r="Y41" s="124" t="s">
        <v>140</v>
      </c>
      <c r="Z41" s="124" t="s">
        <v>140</v>
      </c>
      <c r="AA41" s="124" t="s">
        <v>140</v>
      </c>
      <c r="AB41" s="124" t="s">
        <v>140</v>
      </c>
      <c r="AC41" s="124" t="s">
        <v>140</v>
      </c>
      <c r="AD41" s="124" t="s">
        <v>140</v>
      </c>
      <c r="AE41" s="124" t="s">
        <v>140</v>
      </c>
      <c r="AF41" s="124" t="s">
        <v>140</v>
      </c>
      <c r="AG41" s="124" t="s">
        <v>140</v>
      </c>
      <c r="AH41" s="124" t="s">
        <v>140</v>
      </c>
      <c r="AI41" s="63">
        <v>35.200000000000003</v>
      </c>
      <c r="AJ41" s="123">
        <f t="shared" si="2"/>
        <v>35.200000000000003</v>
      </c>
      <c r="AK41" s="124" t="s">
        <v>140</v>
      </c>
      <c r="AL41" s="124" t="s">
        <v>140</v>
      </c>
      <c r="AM41" s="124" t="s">
        <v>140</v>
      </c>
      <c r="AN41" s="124" t="s">
        <v>140</v>
      </c>
      <c r="AO41" s="124" t="s">
        <v>140</v>
      </c>
      <c r="AP41" s="124" t="s">
        <v>140</v>
      </c>
      <c r="AQ41" s="124" t="s">
        <v>140</v>
      </c>
      <c r="AR41" s="124" t="s">
        <v>140</v>
      </c>
      <c r="AS41" s="124" t="s">
        <v>140</v>
      </c>
      <c r="AT41" s="124" t="s">
        <v>140</v>
      </c>
      <c r="AU41" s="124" t="s">
        <v>140</v>
      </c>
      <c r="AV41" s="124" t="s">
        <v>140</v>
      </c>
      <c r="AW41" s="124" t="s">
        <v>140</v>
      </c>
      <c r="AX41" s="124" t="s">
        <v>140</v>
      </c>
      <c r="AY41" s="124" t="s">
        <v>140</v>
      </c>
      <c r="AZ41" s="124" t="s">
        <v>140</v>
      </c>
      <c r="BA41" s="124" t="s">
        <v>140</v>
      </c>
      <c r="BB41" s="124" t="s">
        <v>140</v>
      </c>
      <c r="BC41" s="124" t="s">
        <v>140</v>
      </c>
      <c r="BD41" s="124" t="s">
        <v>140</v>
      </c>
      <c r="BE41" s="124" t="s">
        <v>140</v>
      </c>
      <c r="BF41" s="124" t="s">
        <v>140</v>
      </c>
      <c r="BG41" s="124" t="s">
        <v>140</v>
      </c>
      <c r="BH41" s="124" t="s">
        <v>140</v>
      </c>
      <c r="BI41" s="124" t="s">
        <v>140</v>
      </c>
      <c r="BJ41" s="124" t="s">
        <v>140</v>
      </c>
      <c r="BK41" s="124" t="s">
        <v>140</v>
      </c>
      <c r="BL41" s="124" t="s">
        <v>140</v>
      </c>
      <c r="BM41" s="124" t="s">
        <v>140</v>
      </c>
      <c r="BN41" s="63">
        <v>21.6</v>
      </c>
      <c r="BO41" s="71">
        <f t="shared" si="1"/>
        <v>21.6</v>
      </c>
      <c r="BP41" s="4"/>
    </row>
    <row r="42" spans="2:68" ht="12.75" customHeight="1" x14ac:dyDescent="0.2">
      <c r="B42" s="1" t="str">
        <f t="shared" si="0"/>
        <v>Huasteca_El Rosario</v>
      </c>
      <c r="C42" s="118" t="s">
        <v>0</v>
      </c>
      <c r="D42" s="118" t="s">
        <v>27</v>
      </c>
      <c r="E42" s="118" t="s">
        <v>20</v>
      </c>
      <c r="F42" s="124" t="s">
        <v>140</v>
      </c>
      <c r="G42" s="124" t="s">
        <v>140</v>
      </c>
      <c r="H42" s="124" t="s">
        <v>140</v>
      </c>
      <c r="I42" s="124" t="s">
        <v>140</v>
      </c>
      <c r="J42" s="124" t="s">
        <v>140</v>
      </c>
      <c r="K42" s="124" t="s">
        <v>140</v>
      </c>
      <c r="L42" s="124" t="s">
        <v>140</v>
      </c>
      <c r="M42" s="124" t="s">
        <v>140</v>
      </c>
      <c r="N42" s="124" t="s">
        <v>140</v>
      </c>
      <c r="O42" s="124" t="s">
        <v>140</v>
      </c>
      <c r="P42" s="124" t="s">
        <v>140</v>
      </c>
      <c r="Q42" s="124" t="s">
        <v>140</v>
      </c>
      <c r="R42" s="124" t="s">
        <v>140</v>
      </c>
      <c r="S42" s="124" t="s">
        <v>140</v>
      </c>
      <c r="T42" s="124" t="s">
        <v>140</v>
      </c>
      <c r="U42" s="124" t="s">
        <v>140</v>
      </c>
      <c r="V42" s="124" t="s">
        <v>140</v>
      </c>
      <c r="W42" s="124" t="s">
        <v>140</v>
      </c>
      <c r="X42" s="124" t="s">
        <v>140</v>
      </c>
      <c r="Y42" s="124" t="s">
        <v>140</v>
      </c>
      <c r="Z42" s="124" t="s">
        <v>140</v>
      </c>
      <c r="AA42" s="124" t="s">
        <v>140</v>
      </c>
      <c r="AB42" s="124" t="s">
        <v>140</v>
      </c>
      <c r="AC42" s="124" t="s">
        <v>140</v>
      </c>
      <c r="AD42" s="124" t="s">
        <v>140</v>
      </c>
      <c r="AE42" s="124" t="s">
        <v>140</v>
      </c>
      <c r="AF42" s="124" t="s">
        <v>140</v>
      </c>
      <c r="AG42" s="124" t="s">
        <v>140</v>
      </c>
      <c r="AH42" s="124" t="s">
        <v>140</v>
      </c>
      <c r="AI42" s="63">
        <v>35.200000000000003</v>
      </c>
      <c r="AJ42" s="123">
        <f t="shared" si="2"/>
        <v>35.200000000000003</v>
      </c>
      <c r="AK42" s="124" t="s">
        <v>140</v>
      </c>
      <c r="AL42" s="124" t="s">
        <v>140</v>
      </c>
      <c r="AM42" s="124" t="s">
        <v>140</v>
      </c>
      <c r="AN42" s="124" t="s">
        <v>140</v>
      </c>
      <c r="AO42" s="124" t="s">
        <v>140</v>
      </c>
      <c r="AP42" s="124" t="s">
        <v>140</v>
      </c>
      <c r="AQ42" s="124" t="s">
        <v>140</v>
      </c>
      <c r="AR42" s="124" t="s">
        <v>140</v>
      </c>
      <c r="AS42" s="124" t="s">
        <v>140</v>
      </c>
      <c r="AT42" s="124" t="s">
        <v>140</v>
      </c>
      <c r="AU42" s="124" t="s">
        <v>140</v>
      </c>
      <c r="AV42" s="124" t="s">
        <v>140</v>
      </c>
      <c r="AW42" s="124" t="s">
        <v>140</v>
      </c>
      <c r="AX42" s="124" t="s">
        <v>140</v>
      </c>
      <c r="AY42" s="124" t="s">
        <v>140</v>
      </c>
      <c r="AZ42" s="124" t="s">
        <v>140</v>
      </c>
      <c r="BA42" s="124" t="s">
        <v>140</v>
      </c>
      <c r="BB42" s="124" t="s">
        <v>140</v>
      </c>
      <c r="BC42" s="124" t="s">
        <v>140</v>
      </c>
      <c r="BD42" s="124" t="s">
        <v>140</v>
      </c>
      <c r="BE42" s="124" t="s">
        <v>140</v>
      </c>
      <c r="BF42" s="124" t="s">
        <v>140</v>
      </c>
      <c r="BG42" s="124" t="s">
        <v>140</v>
      </c>
      <c r="BH42" s="124" t="s">
        <v>140</v>
      </c>
      <c r="BI42" s="124" t="s">
        <v>140</v>
      </c>
      <c r="BJ42" s="124" t="s">
        <v>140</v>
      </c>
      <c r="BK42" s="124" t="s">
        <v>140</v>
      </c>
      <c r="BL42" s="124" t="s">
        <v>140</v>
      </c>
      <c r="BM42" s="124" t="s">
        <v>140</v>
      </c>
      <c r="BN42" s="63">
        <v>21.6</v>
      </c>
      <c r="BO42" s="71">
        <f t="shared" si="1"/>
        <v>21.6</v>
      </c>
      <c r="BP42" s="4"/>
    </row>
    <row r="43" spans="2:68" ht="12.75" customHeight="1" x14ac:dyDescent="0.2">
      <c r="B43" s="1" t="str">
        <f t="shared" si="0"/>
        <v xml:space="preserve">Huasteca_INIFAP Huichihuayan </v>
      </c>
      <c r="C43" s="118" t="s">
        <v>0</v>
      </c>
      <c r="D43" s="118" t="s">
        <v>35</v>
      </c>
      <c r="E43" s="118" t="s">
        <v>36</v>
      </c>
      <c r="F43" s="124" t="s">
        <v>140</v>
      </c>
      <c r="G43" s="124" t="s">
        <v>140</v>
      </c>
      <c r="H43" s="124" t="s">
        <v>140</v>
      </c>
      <c r="I43" s="124" t="s">
        <v>140</v>
      </c>
      <c r="J43" s="124" t="s">
        <v>140</v>
      </c>
      <c r="K43" s="124" t="s">
        <v>140</v>
      </c>
      <c r="L43" s="124" t="s">
        <v>140</v>
      </c>
      <c r="M43" s="124" t="s">
        <v>140</v>
      </c>
      <c r="N43" s="124" t="s">
        <v>140</v>
      </c>
      <c r="O43" s="124" t="s">
        <v>140</v>
      </c>
      <c r="P43" s="124" t="s">
        <v>140</v>
      </c>
      <c r="Q43" s="124" t="s">
        <v>140</v>
      </c>
      <c r="R43" s="124" t="s">
        <v>140</v>
      </c>
      <c r="S43" s="124" t="s">
        <v>140</v>
      </c>
      <c r="T43" s="124" t="s">
        <v>140</v>
      </c>
      <c r="U43" s="124" t="s">
        <v>140</v>
      </c>
      <c r="V43" s="124" t="s">
        <v>140</v>
      </c>
      <c r="W43" s="124" t="s">
        <v>140</v>
      </c>
      <c r="X43" s="124" t="s">
        <v>140</v>
      </c>
      <c r="Y43" s="124" t="s">
        <v>140</v>
      </c>
      <c r="Z43" s="124" t="s">
        <v>140</v>
      </c>
      <c r="AA43" s="124" t="s">
        <v>140</v>
      </c>
      <c r="AB43" s="124" t="s">
        <v>140</v>
      </c>
      <c r="AC43" s="124" t="s">
        <v>140</v>
      </c>
      <c r="AD43" s="124" t="s">
        <v>140</v>
      </c>
      <c r="AE43" s="124" t="s">
        <v>140</v>
      </c>
      <c r="AF43" s="124" t="s">
        <v>140</v>
      </c>
      <c r="AG43" s="124" t="s">
        <v>140</v>
      </c>
      <c r="AH43" s="124" t="s">
        <v>140</v>
      </c>
      <c r="AI43" s="63">
        <v>35.200000000000003</v>
      </c>
      <c r="AJ43" s="123">
        <f t="shared" si="2"/>
        <v>35.200000000000003</v>
      </c>
      <c r="AK43" s="124" t="s">
        <v>140</v>
      </c>
      <c r="AL43" s="124" t="s">
        <v>140</v>
      </c>
      <c r="AM43" s="124" t="s">
        <v>140</v>
      </c>
      <c r="AN43" s="124" t="s">
        <v>140</v>
      </c>
      <c r="AO43" s="124" t="s">
        <v>140</v>
      </c>
      <c r="AP43" s="124" t="s">
        <v>140</v>
      </c>
      <c r="AQ43" s="124" t="s">
        <v>140</v>
      </c>
      <c r="AR43" s="124" t="s">
        <v>140</v>
      </c>
      <c r="AS43" s="124" t="s">
        <v>140</v>
      </c>
      <c r="AT43" s="124" t="s">
        <v>140</v>
      </c>
      <c r="AU43" s="124" t="s">
        <v>140</v>
      </c>
      <c r="AV43" s="124" t="s">
        <v>140</v>
      </c>
      <c r="AW43" s="124" t="s">
        <v>140</v>
      </c>
      <c r="AX43" s="124" t="s">
        <v>140</v>
      </c>
      <c r="AY43" s="124" t="s">
        <v>140</v>
      </c>
      <c r="AZ43" s="124" t="s">
        <v>140</v>
      </c>
      <c r="BA43" s="124" t="s">
        <v>140</v>
      </c>
      <c r="BB43" s="124" t="s">
        <v>140</v>
      </c>
      <c r="BC43" s="124" t="s">
        <v>140</v>
      </c>
      <c r="BD43" s="124" t="s">
        <v>140</v>
      </c>
      <c r="BE43" s="124" t="s">
        <v>140</v>
      </c>
      <c r="BF43" s="124" t="s">
        <v>140</v>
      </c>
      <c r="BG43" s="124" t="s">
        <v>140</v>
      </c>
      <c r="BH43" s="124" t="s">
        <v>140</v>
      </c>
      <c r="BI43" s="124" t="s">
        <v>140</v>
      </c>
      <c r="BJ43" s="124" t="s">
        <v>140</v>
      </c>
      <c r="BK43" s="124" t="s">
        <v>140</v>
      </c>
      <c r="BL43" s="124" t="s">
        <v>140</v>
      </c>
      <c r="BM43" s="124" t="s">
        <v>140</v>
      </c>
      <c r="BN43" s="63">
        <v>21.6</v>
      </c>
      <c r="BO43" s="71">
        <f t="shared" si="1"/>
        <v>21.6</v>
      </c>
      <c r="BP43" s="4"/>
    </row>
    <row r="44" spans="2:68" ht="12.75" customHeight="1" x14ac:dyDescent="0.2">
      <c r="B44" s="1" t="str">
        <f t="shared" si="0"/>
        <v>Huasteca_El Encanto</v>
      </c>
      <c r="C44" s="118" t="s">
        <v>0</v>
      </c>
      <c r="D44" s="118" t="s">
        <v>18</v>
      </c>
      <c r="E44" s="118" t="s">
        <v>90</v>
      </c>
      <c r="F44" s="124" t="s">
        <v>140</v>
      </c>
      <c r="G44" s="124" t="s">
        <v>140</v>
      </c>
      <c r="H44" s="124" t="s">
        <v>140</v>
      </c>
      <c r="I44" s="124" t="s">
        <v>140</v>
      </c>
      <c r="J44" s="124" t="s">
        <v>140</v>
      </c>
      <c r="K44" s="124" t="s">
        <v>140</v>
      </c>
      <c r="L44" s="124" t="s">
        <v>140</v>
      </c>
      <c r="M44" s="124" t="s">
        <v>140</v>
      </c>
      <c r="N44" s="124" t="s">
        <v>140</v>
      </c>
      <c r="O44" s="124" t="s">
        <v>140</v>
      </c>
      <c r="P44" s="124" t="s">
        <v>140</v>
      </c>
      <c r="Q44" s="124" t="s">
        <v>140</v>
      </c>
      <c r="R44" s="124" t="s">
        <v>140</v>
      </c>
      <c r="S44" s="124" t="s">
        <v>140</v>
      </c>
      <c r="T44" s="124" t="s">
        <v>140</v>
      </c>
      <c r="U44" s="124" t="s">
        <v>140</v>
      </c>
      <c r="V44" s="124" t="s">
        <v>140</v>
      </c>
      <c r="W44" s="124" t="s">
        <v>140</v>
      </c>
      <c r="X44" s="124" t="s">
        <v>140</v>
      </c>
      <c r="Y44" s="124" t="s">
        <v>140</v>
      </c>
      <c r="Z44" s="124" t="s">
        <v>140</v>
      </c>
      <c r="AA44" s="124" t="s">
        <v>140</v>
      </c>
      <c r="AB44" s="124" t="s">
        <v>140</v>
      </c>
      <c r="AC44" s="124" t="s">
        <v>140</v>
      </c>
      <c r="AD44" s="124" t="s">
        <v>140</v>
      </c>
      <c r="AE44" s="124" t="s">
        <v>140</v>
      </c>
      <c r="AF44" s="124" t="s">
        <v>140</v>
      </c>
      <c r="AG44" s="124" t="s">
        <v>140</v>
      </c>
      <c r="AH44" s="124" t="s">
        <v>140</v>
      </c>
      <c r="AI44" s="63">
        <v>35.200000000000003</v>
      </c>
      <c r="AJ44" s="123">
        <f t="shared" si="2"/>
        <v>35.200000000000003</v>
      </c>
      <c r="AK44" s="124" t="s">
        <v>140</v>
      </c>
      <c r="AL44" s="124" t="s">
        <v>140</v>
      </c>
      <c r="AM44" s="124" t="s">
        <v>140</v>
      </c>
      <c r="AN44" s="124" t="s">
        <v>140</v>
      </c>
      <c r="AO44" s="124" t="s">
        <v>140</v>
      </c>
      <c r="AP44" s="124" t="s">
        <v>140</v>
      </c>
      <c r="AQ44" s="124" t="s">
        <v>140</v>
      </c>
      <c r="AR44" s="124" t="s">
        <v>140</v>
      </c>
      <c r="AS44" s="124" t="s">
        <v>140</v>
      </c>
      <c r="AT44" s="124" t="s">
        <v>140</v>
      </c>
      <c r="AU44" s="124" t="s">
        <v>140</v>
      </c>
      <c r="AV44" s="124" t="s">
        <v>140</v>
      </c>
      <c r="AW44" s="124" t="s">
        <v>140</v>
      </c>
      <c r="AX44" s="124" t="s">
        <v>140</v>
      </c>
      <c r="AY44" s="124" t="s">
        <v>140</v>
      </c>
      <c r="AZ44" s="124" t="s">
        <v>140</v>
      </c>
      <c r="BA44" s="124" t="s">
        <v>140</v>
      </c>
      <c r="BB44" s="124" t="s">
        <v>140</v>
      </c>
      <c r="BC44" s="124" t="s">
        <v>140</v>
      </c>
      <c r="BD44" s="124" t="s">
        <v>140</v>
      </c>
      <c r="BE44" s="124" t="s">
        <v>140</v>
      </c>
      <c r="BF44" s="124" t="s">
        <v>140</v>
      </c>
      <c r="BG44" s="124" t="s">
        <v>140</v>
      </c>
      <c r="BH44" s="124" t="s">
        <v>140</v>
      </c>
      <c r="BI44" s="124" t="s">
        <v>140</v>
      </c>
      <c r="BJ44" s="124" t="s">
        <v>140</v>
      </c>
      <c r="BK44" s="124" t="s">
        <v>140</v>
      </c>
      <c r="BL44" s="124" t="s">
        <v>140</v>
      </c>
      <c r="BM44" s="124" t="s">
        <v>140</v>
      </c>
      <c r="BN44" s="63">
        <v>21.6</v>
      </c>
      <c r="BO44" s="71">
        <f t="shared" si="1"/>
        <v>21.6</v>
      </c>
      <c r="BP44" s="4"/>
    </row>
    <row r="45" spans="2:68" ht="12.75" customHeight="1" x14ac:dyDescent="0.2">
      <c r="B45" s="1" t="str">
        <f t="shared" si="0"/>
        <v>Huasteca_Tancojol</v>
      </c>
      <c r="C45" s="118" t="s">
        <v>0</v>
      </c>
      <c r="D45" s="118" t="s">
        <v>71</v>
      </c>
      <c r="E45" s="118" t="s">
        <v>90</v>
      </c>
      <c r="F45" s="63">
        <v>35.799999999999997</v>
      </c>
      <c r="G45" s="63">
        <v>35.200000000000003</v>
      </c>
      <c r="H45" s="63">
        <v>35.6</v>
      </c>
      <c r="I45" s="63">
        <v>34.799999999999997</v>
      </c>
      <c r="J45" s="63">
        <v>32.6</v>
      </c>
      <c r="K45" s="63">
        <v>34.4</v>
      </c>
      <c r="L45" s="63">
        <v>35.799999999999997</v>
      </c>
      <c r="M45" s="63">
        <v>36.5</v>
      </c>
      <c r="N45" s="63">
        <v>36.200000000000003</v>
      </c>
      <c r="O45" s="63">
        <v>35.9</v>
      </c>
      <c r="P45" s="63">
        <v>37</v>
      </c>
      <c r="Q45" s="63">
        <v>27.5</v>
      </c>
      <c r="R45" s="63">
        <v>29.7</v>
      </c>
      <c r="S45" s="63">
        <v>33.799999999999997</v>
      </c>
      <c r="T45" s="63">
        <v>34.700000000000003</v>
      </c>
      <c r="U45" s="63">
        <v>29</v>
      </c>
      <c r="V45" s="63">
        <v>26.6</v>
      </c>
      <c r="W45" s="63">
        <v>31.2</v>
      </c>
      <c r="X45" s="63">
        <v>33.5</v>
      </c>
      <c r="Y45" s="63">
        <v>33.799999999999997</v>
      </c>
      <c r="Z45" s="63">
        <v>33.700000000000003</v>
      </c>
      <c r="AA45" s="63">
        <v>34</v>
      </c>
      <c r="AB45" s="63">
        <v>29.6</v>
      </c>
      <c r="AC45" s="63">
        <v>32.299999999999997</v>
      </c>
      <c r="AD45" s="63">
        <v>32.6</v>
      </c>
      <c r="AE45" s="63">
        <v>33.200000000000003</v>
      </c>
      <c r="AF45" s="63">
        <v>32.9</v>
      </c>
      <c r="AG45" s="63">
        <v>32.5</v>
      </c>
      <c r="AH45" s="63">
        <v>33.299999999999997</v>
      </c>
      <c r="AI45" s="63">
        <v>34.1</v>
      </c>
      <c r="AJ45" s="123">
        <f t="shared" si="2"/>
        <v>33.260000000000005</v>
      </c>
      <c r="AK45" s="63">
        <v>23.4</v>
      </c>
      <c r="AL45" s="63">
        <v>22.7</v>
      </c>
      <c r="AM45" s="63">
        <v>21.7</v>
      </c>
      <c r="AN45" s="63">
        <v>22.1</v>
      </c>
      <c r="AO45" s="63">
        <v>21.2</v>
      </c>
      <c r="AP45" s="63">
        <v>20</v>
      </c>
      <c r="AQ45" s="63">
        <v>20.100000000000001</v>
      </c>
      <c r="AR45" s="63">
        <v>20.8</v>
      </c>
      <c r="AS45" s="63">
        <v>22.9</v>
      </c>
      <c r="AT45" s="63">
        <v>24.3</v>
      </c>
      <c r="AU45" s="63">
        <v>22</v>
      </c>
      <c r="AV45" s="63">
        <v>19.8</v>
      </c>
      <c r="AW45" s="63">
        <v>23.1</v>
      </c>
      <c r="AX45" s="63">
        <v>22.4</v>
      </c>
      <c r="AY45" s="63">
        <v>21.7</v>
      </c>
      <c r="AZ45" s="63">
        <v>19.399999999999999</v>
      </c>
      <c r="BA45" s="63">
        <v>17.5</v>
      </c>
      <c r="BB45" s="63">
        <v>15.8</v>
      </c>
      <c r="BC45" s="63">
        <v>18.3</v>
      </c>
      <c r="BD45" s="63">
        <v>18.8</v>
      </c>
      <c r="BE45" s="63">
        <v>19.100000000000001</v>
      </c>
      <c r="BF45" s="63">
        <v>20.5</v>
      </c>
      <c r="BG45" s="63">
        <v>20.3</v>
      </c>
      <c r="BH45" s="63">
        <v>18.5</v>
      </c>
      <c r="BI45" s="63">
        <v>19.399999999999999</v>
      </c>
      <c r="BJ45" s="63">
        <v>20.3</v>
      </c>
      <c r="BK45" s="63">
        <v>18.8</v>
      </c>
      <c r="BL45" s="63">
        <v>19.7</v>
      </c>
      <c r="BM45" s="63">
        <v>18.3</v>
      </c>
      <c r="BN45" s="63">
        <v>19.100000000000001</v>
      </c>
      <c r="BO45" s="71">
        <f t="shared" si="1"/>
        <v>20.399999999999999</v>
      </c>
      <c r="BP45" s="4"/>
    </row>
    <row r="46" spans="2:68" ht="12.75" customHeight="1" x14ac:dyDescent="0.2">
      <c r="B46" s="1" t="str">
        <f t="shared" si="0"/>
        <v>Huasteca_Est. Rancho El Canal</v>
      </c>
      <c r="C46" s="118" t="s">
        <v>0</v>
      </c>
      <c r="D46" s="118" t="s">
        <v>30</v>
      </c>
      <c r="E46" s="118" t="s">
        <v>31</v>
      </c>
      <c r="F46" s="124" t="s">
        <v>140</v>
      </c>
      <c r="G46" s="124" t="s">
        <v>140</v>
      </c>
      <c r="H46" s="124" t="s">
        <v>140</v>
      </c>
      <c r="I46" s="124" t="s">
        <v>140</v>
      </c>
      <c r="J46" s="124" t="s">
        <v>140</v>
      </c>
      <c r="K46" s="124" t="s">
        <v>140</v>
      </c>
      <c r="L46" s="124" t="s">
        <v>140</v>
      </c>
      <c r="M46" s="124" t="s">
        <v>140</v>
      </c>
      <c r="N46" s="124" t="s">
        <v>140</v>
      </c>
      <c r="O46" s="124" t="s">
        <v>140</v>
      </c>
      <c r="P46" s="124" t="s">
        <v>140</v>
      </c>
      <c r="Q46" s="124" t="s">
        <v>140</v>
      </c>
      <c r="R46" s="124" t="s">
        <v>140</v>
      </c>
      <c r="S46" s="124" t="s">
        <v>140</v>
      </c>
      <c r="T46" s="124" t="s">
        <v>140</v>
      </c>
      <c r="U46" s="124" t="s">
        <v>140</v>
      </c>
      <c r="V46" s="124" t="s">
        <v>140</v>
      </c>
      <c r="W46" s="124" t="s">
        <v>140</v>
      </c>
      <c r="X46" s="124" t="s">
        <v>140</v>
      </c>
      <c r="Y46" s="124" t="s">
        <v>140</v>
      </c>
      <c r="Z46" s="124" t="s">
        <v>140</v>
      </c>
      <c r="AA46" s="124" t="s">
        <v>140</v>
      </c>
      <c r="AB46" s="124" t="s">
        <v>140</v>
      </c>
      <c r="AC46" s="124" t="s">
        <v>140</v>
      </c>
      <c r="AD46" s="124" t="s">
        <v>140</v>
      </c>
      <c r="AE46" s="124" t="s">
        <v>140</v>
      </c>
      <c r="AF46" s="124" t="s">
        <v>140</v>
      </c>
      <c r="AG46" s="124" t="s">
        <v>140</v>
      </c>
      <c r="AH46" s="124" t="s">
        <v>140</v>
      </c>
      <c r="AI46" s="63">
        <v>34.1</v>
      </c>
      <c r="AJ46" s="123">
        <f t="shared" si="2"/>
        <v>34.1</v>
      </c>
      <c r="AK46" s="124" t="s">
        <v>140</v>
      </c>
      <c r="AL46" s="124" t="s">
        <v>140</v>
      </c>
      <c r="AM46" s="124" t="s">
        <v>140</v>
      </c>
      <c r="AN46" s="124" t="s">
        <v>140</v>
      </c>
      <c r="AO46" s="124" t="s">
        <v>140</v>
      </c>
      <c r="AP46" s="124" t="s">
        <v>140</v>
      </c>
      <c r="AQ46" s="124" t="s">
        <v>140</v>
      </c>
      <c r="AR46" s="124" t="s">
        <v>140</v>
      </c>
      <c r="AS46" s="124" t="s">
        <v>140</v>
      </c>
      <c r="AT46" s="124" t="s">
        <v>140</v>
      </c>
      <c r="AU46" s="124" t="s">
        <v>140</v>
      </c>
      <c r="AV46" s="124" t="s">
        <v>140</v>
      </c>
      <c r="AW46" s="124" t="s">
        <v>140</v>
      </c>
      <c r="AX46" s="124" t="s">
        <v>140</v>
      </c>
      <c r="AY46" s="124" t="s">
        <v>140</v>
      </c>
      <c r="AZ46" s="124" t="s">
        <v>140</v>
      </c>
      <c r="BA46" s="124" t="s">
        <v>140</v>
      </c>
      <c r="BB46" s="124" t="s">
        <v>140</v>
      </c>
      <c r="BC46" s="124" t="s">
        <v>140</v>
      </c>
      <c r="BD46" s="124" t="s">
        <v>140</v>
      </c>
      <c r="BE46" s="124" t="s">
        <v>140</v>
      </c>
      <c r="BF46" s="124" t="s">
        <v>140</v>
      </c>
      <c r="BG46" s="124" t="s">
        <v>140</v>
      </c>
      <c r="BH46" s="124" t="s">
        <v>140</v>
      </c>
      <c r="BI46" s="124" t="s">
        <v>140</v>
      </c>
      <c r="BJ46" s="124" t="s">
        <v>140</v>
      </c>
      <c r="BK46" s="124" t="s">
        <v>140</v>
      </c>
      <c r="BL46" s="124" t="s">
        <v>140</v>
      </c>
      <c r="BM46" s="124" t="s">
        <v>140</v>
      </c>
      <c r="BN46" s="63">
        <v>19.100000000000001</v>
      </c>
      <c r="BO46" s="71">
        <f t="shared" si="1"/>
        <v>19.100000000000001</v>
      </c>
      <c r="BP46" s="4"/>
    </row>
    <row r="47" spans="2:68" ht="12.75" customHeight="1" x14ac:dyDescent="0.2">
      <c r="B47" s="1" t="str">
        <f t="shared" si="0"/>
        <v>Huasteca_Tamasopo</v>
      </c>
      <c r="C47" s="118" t="s">
        <v>0</v>
      </c>
      <c r="D47" s="118" t="s">
        <v>31</v>
      </c>
      <c r="E47" s="118" t="s">
        <v>31</v>
      </c>
      <c r="F47" s="124" t="s">
        <v>140</v>
      </c>
      <c r="G47" s="124" t="s">
        <v>140</v>
      </c>
      <c r="H47" s="124" t="s">
        <v>140</v>
      </c>
      <c r="I47" s="124" t="s">
        <v>140</v>
      </c>
      <c r="J47" s="124" t="s">
        <v>140</v>
      </c>
      <c r="K47" s="124" t="s">
        <v>140</v>
      </c>
      <c r="L47" s="124" t="s">
        <v>140</v>
      </c>
      <c r="M47" s="124" t="s">
        <v>140</v>
      </c>
      <c r="N47" s="124" t="s">
        <v>140</v>
      </c>
      <c r="O47" s="124" t="s">
        <v>140</v>
      </c>
      <c r="P47" s="124" t="s">
        <v>140</v>
      </c>
      <c r="Q47" s="124" t="s">
        <v>140</v>
      </c>
      <c r="R47" s="124" t="s">
        <v>140</v>
      </c>
      <c r="S47" s="124" t="s">
        <v>140</v>
      </c>
      <c r="T47" s="124" t="s">
        <v>140</v>
      </c>
      <c r="U47" s="124" t="s">
        <v>140</v>
      </c>
      <c r="V47" s="124" t="s">
        <v>140</v>
      </c>
      <c r="W47" s="124" t="s">
        <v>140</v>
      </c>
      <c r="X47" s="124" t="s">
        <v>140</v>
      </c>
      <c r="Y47" s="124" t="s">
        <v>140</v>
      </c>
      <c r="Z47" s="124" t="s">
        <v>140</v>
      </c>
      <c r="AA47" s="124" t="s">
        <v>140</v>
      </c>
      <c r="AB47" s="124" t="s">
        <v>140</v>
      </c>
      <c r="AC47" s="124" t="s">
        <v>140</v>
      </c>
      <c r="AD47" s="124" t="s">
        <v>140</v>
      </c>
      <c r="AE47" s="124" t="s">
        <v>140</v>
      </c>
      <c r="AF47" s="124" t="s">
        <v>140</v>
      </c>
      <c r="AG47" s="124" t="s">
        <v>140</v>
      </c>
      <c r="AH47" s="124" t="s">
        <v>140</v>
      </c>
      <c r="AI47" s="63">
        <v>34.1</v>
      </c>
      <c r="AJ47" s="123">
        <f t="shared" si="2"/>
        <v>34.1</v>
      </c>
      <c r="AK47" s="124" t="s">
        <v>140</v>
      </c>
      <c r="AL47" s="124" t="s">
        <v>140</v>
      </c>
      <c r="AM47" s="124" t="s">
        <v>140</v>
      </c>
      <c r="AN47" s="124" t="s">
        <v>140</v>
      </c>
      <c r="AO47" s="124" t="s">
        <v>140</v>
      </c>
      <c r="AP47" s="124" t="s">
        <v>140</v>
      </c>
      <c r="AQ47" s="124" t="s">
        <v>140</v>
      </c>
      <c r="AR47" s="124" t="s">
        <v>140</v>
      </c>
      <c r="AS47" s="124" t="s">
        <v>140</v>
      </c>
      <c r="AT47" s="124" t="s">
        <v>140</v>
      </c>
      <c r="AU47" s="124" t="s">
        <v>140</v>
      </c>
      <c r="AV47" s="124" t="s">
        <v>140</v>
      </c>
      <c r="AW47" s="124" t="s">
        <v>140</v>
      </c>
      <c r="AX47" s="124" t="s">
        <v>140</v>
      </c>
      <c r="AY47" s="124" t="s">
        <v>140</v>
      </c>
      <c r="AZ47" s="124" t="s">
        <v>140</v>
      </c>
      <c r="BA47" s="124" t="s">
        <v>140</v>
      </c>
      <c r="BB47" s="124" t="s">
        <v>140</v>
      </c>
      <c r="BC47" s="124" t="s">
        <v>140</v>
      </c>
      <c r="BD47" s="124" t="s">
        <v>140</v>
      </c>
      <c r="BE47" s="124" t="s">
        <v>140</v>
      </c>
      <c r="BF47" s="124" t="s">
        <v>140</v>
      </c>
      <c r="BG47" s="124" t="s">
        <v>140</v>
      </c>
      <c r="BH47" s="124" t="s">
        <v>140</v>
      </c>
      <c r="BI47" s="124" t="s">
        <v>140</v>
      </c>
      <c r="BJ47" s="124" t="s">
        <v>140</v>
      </c>
      <c r="BK47" s="124" t="s">
        <v>140</v>
      </c>
      <c r="BL47" s="124" t="s">
        <v>140</v>
      </c>
      <c r="BM47" s="124" t="s">
        <v>140</v>
      </c>
      <c r="BN47" s="63">
        <v>19.100000000000001</v>
      </c>
      <c r="BO47" s="71">
        <f t="shared" si="1"/>
        <v>19.100000000000001</v>
      </c>
      <c r="BP47" s="4"/>
    </row>
    <row r="48" spans="2:68" ht="12.75" customHeight="1" x14ac:dyDescent="0.2">
      <c r="B48" s="1" t="str">
        <f t="shared" si="0"/>
        <v xml:space="preserve">Huasteca_Rancho Progreso </v>
      </c>
      <c r="C48" s="118" t="s">
        <v>0</v>
      </c>
      <c r="D48" s="118" t="s">
        <v>55</v>
      </c>
      <c r="E48" s="118" t="s">
        <v>56</v>
      </c>
      <c r="F48" s="63" t="s">
        <v>140</v>
      </c>
      <c r="G48" s="63">
        <v>34.700000000000003</v>
      </c>
      <c r="H48" s="63">
        <v>34.9</v>
      </c>
      <c r="I48" s="63">
        <v>35.200000000000003</v>
      </c>
      <c r="J48" s="63">
        <v>31.8</v>
      </c>
      <c r="K48" s="63" t="s">
        <v>140</v>
      </c>
      <c r="L48" s="63">
        <v>33.6</v>
      </c>
      <c r="M48" s="63" t="s">
        <v>140</v>
      </c>
      <c r="N48" s="63" t="s">
        <v>140</v>
      </c>
      <c r="O48" s="63" t="s">
        <v>140</v>
      </c>
      <c r="P48" s="63">
        <v>36.299999999999997</v>
      </c>
      <c r="Q48" s="63" t="s">
        <v>140</v>
      </c>
      <c r="R48" s="63">
        <v>28.3</v>
      </c>
      <c r="S48" s="63">
        <v>24.6</v>
      </c>
      <c r="T48" s="63">
        <v>34.1</v>
      </c>
      <c r="U48" s="63">
        <v>24.2</v>
      </c>
      <c r="V48" s="63">
        <v>29.7</v>
      </c>
      <c r="W48" s="63">
        <v>33.299999999999997</v>
      </c>
      <c r="X48" s="63">
        <v>34</v>
      </c>
      <c r="Y48" s="63">
        <v>34.5</v>
      </c>
      <c r="Z48" s="124" t="s">
        <v>140</v>
      </c>
      <c r="AA48" s="124" t="s">
        <v>140</v>
      </c>
      <c r="AB48" s="124" t="s">
        <v>140</v>
      </c>
      <c r="AC48" s="124" t="s">
        <v>140</v>
      </c>
      <c r="AD48" s="124" t="s">
        <v>140</v>
      </c>
      <c r="AE48" s="124" t="s">
        <v>140</v>
      </c>
      <c r="AF48" s="124" t="s">
        <v>140</v>
      </c>
      <c r="AG48" s="124" t="s">
        <v>140</v>
      </c>
      <c r="AH48" s="124" t="s">
        <v>140</v>
      </c>
      <c r="AI48" s="124" t="s">
        <v>140</v>
      </c>
      <c r="AJ48" s="123">
        <f t="shared" si="2"/>
        <v>32.085714285714289</v>
      </c>
      <c r="AK48" s="63" t="s">
        <v>140</v>
      </c>
      <c r="AL48" s="63">
        <v>23.6</v>
      </c>
      <c r="AM48" s="63">
        <v>24.3</v>
      </c>
      <c r="AN48" s="63">
        <v>26.9</v>
      </c>
      <c r="AO48" s="63">
        <v>31.8</v>
      </c>
      <c r="AP48" s="63" t="s">
        <v>140</v>
      </c>
      <c r="AQ48" s="63">
        <v>30.6</v>
      </c>
      <c r="AR48" s="63" t="s">
        <v>140</v>
      </c>
      <c r="AS48" s="63" t="s">
        <v>140</v>
      </c>
      <c r="AT48" s="63" t="s">
        <v>140</v>
      </c>
      <c r="AU48" s="63">
        <v>35.1</v>
      </c>
      <c r="AV48" s="63" t="s">
        <v>140</v>
      </c>
      <c r="AW48" s="63">
        <v>28.3</v>
      </c>
      <c r="AX48" s="63">
        <v>24.6</v>
      </c>
      <c r="AY48" s="63">
        <v>24.2</v>
      </c>
      <c r="AZ48" s="63">
        <v>22.5</v>
      </c>
      <c r="BA48" s="63">
        <v>22.6</v>
      </c>
      <c r="BB48" s="63">
        <v>21.3</v>
      </c>
      <c r="BC48" s="63">
        <v>26</v>
      </c>
      <c r="BD48" s="63">
        <v>24</v>
      </c>
      <c r="BE48" s="124" t="s">
        <v>140</v>
      </c>
      <c r="BF48" s="124" t="s">
        <v>140</v>
      </c>
      <c r="BG48" s="124" t="s">
        <v>140</v>
      </c>
      <c r="BH48" s="124" t="s">
        <v>140</v>
      </c>
      <c r="BI48" s="124" t="s">
        <v>140</v>
      </c>
      <c r="BJ48" s="124" t="s">
        <v>140</v>
      </c>
      <c r="BK48" s="124" t="s">
        <v>140</v>
      </c>
      <c r="BL48" s="124" t="s">
        <v>140</v>
      </c>
      <c r="BM48" s="124" t="s">
        <v>140</v>
      </c>
      <c r="BN48" s="124" t="s">
        <v>140</v>
      </c>
      <c r="BO48" s="71">
        <f t="shared" si="1"/>
        <v>26.12857142857143</v>
      </c>
      <c r="BP48" s="4"/>
    </row>
    <row r="49" spans="2:68" ht="12.75" customHeight="1" x14ac:dyDescent="0.2">
      <c r="B49" s="1" t="str">
        <f t="shared" si="0"/>
        <v xml:space="preserve">Huasteca_Tampacoy </v>
      </c>
      <c r="C49" s="118" t="s">
        <v>0</v>
      </c>
      <c r="D49" s="118" t="s">
        <v>68</v>
      </c>
      <c r="E49" s="118" t="s">
        <v>69</v>
      </c>
      <c r="F49" s="63">
        <v>36.799999999999997</v>
      </c>
      <c r="G49" s="63">
        <v>36</v>
      </c>
      <c r="H49" s="63">
        <v>36.200000000000003</v>
      </c>
      <c r="I49" s="63">
        <v>36.5</v>
      </c>
      <c r="J49" s="63">
        <v>34.9</v>
      </c>
      <c r="K49" s="63">
        <v>35.4</v>
      </c>
      <c r="L49" s="63">
        <v>36.700000000000003</v>
      </c>
      <c r="M49" s="63">
        <v>36.700000000000003</v>
      </c>
      <c r="N49" s="63">
        <v>36.6</v>
      </c>
      <c r="O49" s="63">
        <v>37.1</v>
      </c>
      <c r="P49" s="63">
        <v>37.6</v>
      </c>
      <c r="Q49" s="63">
        <v>27.6</v>
      </c>
      <c r="R49" s="63">
        <v>30.3</v>
      </c>
      <c r="S49" s="63">
        <v>34.9</v>
      </c>
      <c r="T49" s="63">
        <v>36.200000000000003</v>
      </c>
      <c r="U49" s="63">
        <v>32.1</v>
      </c>
      <c r="V49" s="63">
        <v>30.3</v>
      </c>
      <c r="W49" s="63">
        <v>34.700000000000003</v>
      </c>
      <c r="X49" s="63">
        <v>34.9</v>
      </c>
      <c r="Y49" s="63">
        <v>35.5</v>
      </c>
      <c r="Z49" s="63">
        <v>35.6</v>
      </c>
      <c r="AA49" s="63">
        <v>35.1</v>
      </c>
      <c r="AB49" s="63">
        <v>31.5</v>
      </c>
      <c r="AC49" s="63">
        <v>34.1</v>
      </c>
      <c r="AD49" s="63">
        <v>34.1</v>
      </c>
      <c r="AE49" s="63">
        <v>34.700000000000003</v>
      </c>
      <c r="AF49" s="63">
        <v>34.5</v>
      </c>
      <c r="AG49" s="63">
        <v>34.6</v>
      </c>
      <c r="AH49" s="63">
        <v>35.1</v>
      </c>
      <c r="AI49" s="63">
        <v>35.700000000000003</v>
      </c>
      <c r="AJ49" s="123">
        <f t="shared" si="2"/>
        <v>34.733333333333341</v>
      </c>
      <c r="AK49" s="63">
        <v>24.1</v>
      </c>
      <c r="AL49" s="63">
        <v>24.9</v>
      </c>
      <c r="AM49" s="63">
        <v>24.3</v>
      </c>
      <c r="AN49" s="63">
        <v>24.7</v>
      </c>
      <c r="AO49" s="63">
        <v>24.1</v>
      </c>
      <c r="AP49" s="63">
        <v>23.2</v>
      </c>
      <c r="AQ49" s="63">
        <v>22.7</v>
      </c>
      <c r="AR49" s="63">
        <v>23.2</v>
      </c>
      <c r="AS49" s="63">
        <v>24.3</v>
      </c>
      <c r="AT49" s="63">
        <v>24.9</v>
      </c>
      <c r="AU49" s="63">
        <v>24.3</v>
      </c>
      <c r="AV49" s="63">
        <v>21.5</v>
      </c>
      <c r="AW49" s="63">
        <v>23.7</v>
      </c>
      <c r="AX49" s="63">
        <v>22.5</v>
      </c>
      <c r="AY49" s="63">
        <v>22.9</v>
      </c>
      <c r="AZ49" s="63">
        <v>23.6</v>
      </c>
      <c r="BA49" s="63">
        <v>22.4</v>
      </c>
      <c r="BB49" s="63">
        <v>22.3</v>
      </c>
      <c r="BC49" s="63">
        <v>23.6</v>
      </c>
      <c r="BD49" s="63">
        <v>23.1</v>
      </c>
      <c r="BE49" s="63">
        <v>22.6</v>
      </c>
      <c r="BF49" s="63">
        <v>23</v>
      </c>
      <c r="BG49" s="63">
        <v>23.3</v>
      </c>
      <c r="BH49" s="63">
        <v>23</v>
      </c>
      <c r="BI49" s="63">
        <v>22.2</v>
      </c>
      <c r="BJ49" s="63">
        <v>21.9</v>
      </c>
      <c r="BK49" s="63">
        <v>19.399999999999999</v>
      </c>
      <c r="BL49" s="63">
        <v>20.7</v>
      </c>
      <c r="BM49" s="63">
        <v>20.8</v>
      </c>
      <c r="BN49" s="63">
        <v>20</v>
      </c>
      <c r="BO49" s="71">
        <f t="shared" si="1"/>
        <v>22.90666666666667</v>
      </c>
      <c r="BP49" s="4"/>
    </row>
    <row r="50" spans="2:68" ht="12.75" customHeight="1" x14ac:dyDescent="0.2">
      <c r="B50" s="1" t="str">
        <f t="shared" si="0"/>
        <v>Media_Cd. Del Maíz</v>
      </c>
      <c r="C50" s="85" t="s">
        <v>12</v>
      </c>
      <c r="D50" s="85" t="s">
        <v>15</v>
      </c>
      <c r="E50" s="85" t="s">
        <v>15</v>
      </c>
      <c r="F50" s="63">
        <v>29.1</v>
      </c>
      <c r="G50" s="63">
        <v>29.3</v>
      </c>
      <c r="H50" s="63">
        <v>28.8</v>
      </c>
      <c r="I50" s="63">
        <v>28.2</v>
      </c>
      <c r="J50" s="63">
        <v>27.2</v>
      </c>
      <c r="K50" s="63">
        <v>27.7</v>
      </c>
      <c r="L50" s="63">
        <v>30</v>
      </c>
      <c r="M50" s="63">
        <v>31.4</v>
      </c>
      <c r="N50" s="63">
        <v>30.2</v>
      </c>
      <c r="O50" s="63">
        <v>27.2</v>
      </c>
      <c r="P50" s="63">
        <v>30.7</v>
      </c>
      <c r="Q50" s="63">
        <v>23.9</v>
      </c>
      <c r="R50" s="63">
        <v>23.6</v>
      </c>
      <c r="S50" s="63">
        <v>25.9</v>
      </c>
      <c r="T50" s="63">
        <v>26.9</v>
      </c>
      <c r="U50" s="63">
        <v>23.1</v>
      </c>
      <c r="V50" s="63">
        <v>23.2</v>
      </c>
      <c r="W50" s="63">
        <v>27.7</v>
      </c>
      <c r="X50" s="63">
        <v>28</v>
      </c>
      <c r="Y50" s="63">
        <v>26.6</v>
      </c>
      <c r="Z50" s="63">
        <v>28.3</v>
      </c>
      <c r="AA50" s="63">
        <v>26.3</v>
      </c>
      <c r="AB50" s="63">
        <v>24.7</v>
      </c>
      <c r="AC50" s="63">
        <v>26.6</v>
      </c>
      <c r="AD50" s="63">
        <v>26.1</v>
      </c>
      <c r="AE50" s="63">
        <v>25.8</v>
      </c>
      <c r="AF50" s="63">
        <v>26.7</v>
      </c>
      <c r="AG50" s="63">
        <v>27.4</v>
      </c>
      <c r="AH50" s="63">
        <v>28.4</v>
      </c>
      <c r="AI50" s="63">
        <v>26.1</v>
      </c>
      <c r="AJ50" s="123">
        <f t="shared" si="2"/>
        <v>27.169999999999998</v>
      </c>
      <c r="AK50" s="63">
        <v>18</v>
      </c>
      <c r="AL50" s="63">
        <v>17.399999999999999</v>
      </c>
      <c r="AM50" s="63">
        <v>17.3</v>
      </c>
      <c r="AN50" s="63">
        <v>17.399999999999999</v>
      </c>
      <c r="AO50" s="63">
        <v>17.5</v>
      </c>
      <c r="AP50" s="63">
        <v>15.8</v>
      </c>
      <c r="AQ50" s="63">
        <v>13.4</v>
      </c>
      <c r="AR50" s="63">
        <v>13.2</v>
      </c>
      <c r="AS50" s="63">
        <v>14.1</v>
      </c>
      <c r="AT50" s="63">
        <v>15.3</v>
      </c>
      <c r="AU50" s="63">
        <v>14.8</v>
      </c>
      <c r="AV50" s="63">
        <v>18.2</v>
      </c>
      <c r="AW50" s="63">
        <v>17.399999999999999</v>
      </c>
      <c r="AX50" s="63">
        <v>16.8</v>
      </c>
      <c r="AY50" s="63">
        <v>12.7</v>
      </c>
      <c r="AZ50" s="63">
        <v>18.5</v>
      </c>
      <c r="BA50" s="63">
        <v>18.399999999999999</v>
      </c>
      <c r="BB50" s="63">
        <v>18</v>
      </c>
      <c r="BC50" s="63">
        <v>13.4</v>
      </c>
      <c r="BD50" s="63">
        <v>15.7</v>
      </c>
      <c r="BE50" s="63">
        <v>16.899999999999999</v>
      </c>
      <c r="BF50" s="63">
        <v>18</v>
      </c>
      <c r="BG50" s="63">
        <v>16.8</v>
      </c>
      <c r="BH50" s="63">
        <v>16.3</v>
      </c>
      <c r="BI50" s="63">
        <v>13.5</v>
      </c>
      <c r="BJ50" s="63">
        <v>12.7</v>
      </c>
      <c r="BK50" s="63">
        <v>11.9</v>
      </c>
      <c r="BL50" s="63">
        <v>11.7</v>
      </c>
      <c r="BM50" s="63">
        <v>8.6999999999999993</v>
      </c>
      <c r="BN50" s="63">
        <v>11.2</v>
      </c>
      <c r="BO50" s="71">
        <f t="shared" si="1"/>
        <v>15.366666666666664</v>
      </c>
      <c r="BP50" s="4"/>
    </row>
    <row r="51" spans="2:68" ht="12.75" customHeight="1" x14ac:dyDescent="0.2">
      <c r="B51" s="1" t="str">
        <f t="shared" si="0"/>
        <v>Media_CBTA 123</v>
      </c>
      <c r="C51" s="85" t="s">
        <v>12</v>
      </c>
      <c r="D51" s="85" t="s">
        <v>13</v>
      </c>
      <c r="E51" s="85" t="s">
        <v>14</v>
      </c>
      <c r="F51" s="63">
        <v>31.3</v>
      </c>
      <c r="G51" s="63">
        <v>32.299999999999997</v>
      </c>
      <c r="H51" s="63">
        <v>32.299999999999997</v>
      </c>
      <c r="I51" s="63">
        <v>31.3</v>
      </c>
      <c r="J51" s="63">
        <v>30.5</v>
      </c>
      <c r="K51" s="63">
        <v>31</v>
      </c>
      <c r="L51" s="63">
        <v>31.8</v>
      </c>
      <c r="M51" s="63">
        <v>33.799999999999997</v>
      </c>
      <c r="N51" s="63">
        <v>33.700000000000003</v>
      </c>
      <c r="O51" s="63">
        <v>32</v>
      </c>
      <c r="P51" s="63">
        <v>34.5</v>
      </c>
      <c r="Q51" s="63">
        <v>28.1</v>
      </c>
      <c r="R51" s="63">
        <v>24.8</v>
      </c>
      <c r="S51" s="63">
        <v>28.3</v>
      </c>
      <c r="T51" s="63">
        <v>29.6</v>
      </c>
      <c r="U51" s="63">
        <v>26.9</v>
      </c>
      <c r="V51" s="63">
        <v>25.3</v>
      </c>
      <c r="W51" s="63">
        <v>29.5</v>
      </c>
      <c r="X51" s="63">
        <v>30</v>
      </c>
      <c r="Y51" s="63">
        <v>29.4</v>
      </c>
      <c r="Z51" s="63">
        <v>30.2</v>
      </c>
      <c r="AA51" s="63">
        <v>29.5</v>
      </c>
      <c r="AB51" s="63">
        <v>28</v>
      </c>
      <c r="AC51" s="63">
        <v>28.8</v>
      </c>
      <c r="AD51" s="63">
        <v>28.4</v>
      </c>
      <c r="AE51" s="63">
        <v>28.9</v>
      </c>
      <c r="AF51" s="63">
        <v>29.7</v>
      </c>
      <c r="AG51" s="63">
        <v>29.7</v>
      </c>
      <c r="AH51" s="63">
        <v>31</v>
      </c>
      <c r="AI51" s="63">
        <v>28.9</v>
      </c>
      <c r="AJ51" s="123">
        <f t="shared" si="2"/>
        <v>29.983333333333334</v>
      </c>
      <c r="AK51" s="63">
        <v>17.899999999999999</v>
      </c>
      <c r="AL51" s="63">
        <v>19.100000000000001</v>
      </c>
      <c r="AM51" s="63">
        <v>18.600000000000001</v>
      </c>
      <c r="AN51" s="63">
        <v>19.2</v>
      </c>
      <c r="AO51" s="63">
        <v>19.100000000000001</v>
      </c>
      <c r="AP51" s="63">
        <v>16.3</v>
      </c>
      <c r="AQ51" s="63">
        <v>16.3</v>
      </c>
      <c r="AR51" s="63">
        <v>15.7</v>
      </c>
      <c r="AS51" s="63">
        <v>16.8</v>
      </c>
      <c r="AT51" s="63">
        <v>19</v>
      </c>
      <c r="AU51" s="63">
        <v>18.100000000000001</v>
      </c>
      <c r="AV51" s="63">
        <v>17.8</v>
      </c>
      <c r="AW51" s="63">
        <v>18.2</v>
      </c>
      <c r="AX51" s="63">
        <v>17.5</v>
      </c>
      <c r="AY51" s="63">
        <v>18</v>
      </c>
      <c r="AZ51" s="63">
        <v>19.600000000000001</v>
      </c>
      <c r="BA51" s="63">
        <v>18.3</v>
      </c>
      <c r="BB51" s="63">
        <v>18.3</v>
      </c>
      <c r="BC51" s="63">
        <v>17.100000000000001</v>
      </c>
      <c r="BD51" s="63">
        <v>16.7</v>
      </c>
      <c r="BE51" s="63">
        <v>16.899999999999999</v>
      </c>
      <c r="BF51" s="63">
        <v>19.3</v>
      </c>
      <c r="BG51" s="63">
        <v>17.399999999999999</v>
      </c>
      <c r="BH51" s="63">
        <v>17.3</v>
      </c>
      <c r="BI51" s="63">
        <v>15.5</v>
      </c>
      <c r="BJ51" s="63">
        <v>13.8</v>
      </c>
      <c r="BK51" s="63">
        <v>14.6</v>
      </c>
      <c r="BL51" s="63">
        <v>14.8</v>
      </c>
      <c r="BM51" s="63">
        <v>12.1</v>
      </c>
      <c r="BN51" s="63">
        <v>13.7</v>
      </c>
      <c r="BO51" s="71">
        <f t="shared" si="1"/>
        <v>17.100000000000005</v>
      </c>
      <c r="BP51" s="4"/>
    </row>
    <row r="52" spans="2:68" ht="12.75" customHeight="1" x14ac:dyDescent="0.2">
      <c r="B52" s="1" t="str">
        <f t="shared" si="0"/>
        <v>Media_Potrero San Isidro</v>
      </c>
      <c r="C52" s="85" t="s">
        <v>12</v>
      </c>
      <c r="D52" s="85" t="s">
        <v>52</v>
      </c>
      <c r="E52" s="85" t="s">
        <v>53</v>
      </c>
      <c r="F52" s="63">
        <v>34.6</v>
      </c>
      <c r="G52" s="63">
        <v>33.700000000000003</v>
      </c>
      <c r="H52" s="63">
        <v>33.700000000000003</v>
      </c>
      <c r="I52" s="63">
        <v>32.5</v>
      </c>
      <c r="J52" s="63">
        <v>31.8</v>
      </c>
      <c r="K52" s="63">
        <v>31.3</v>
      </c>
      <c r="L52" s="63">
        <v>33.9</v>
      </c>
      <c r="M52" s="63">
        <v>35.5</v>
      </c>
      <c r="N52" s="63">
        <v>34.799999999999997</v>
      </c>
      <c r="O52" s="63">
        <v>33.700000000000003</v>
      </c>
      <c r="P52" s="63">
        <v>35</v>
      </c>
      <c r="Q52" s="63">
        <v>29.7</v>
      </c>
      <c r="R52" s="63">
        <v>27.8</v>
      </c>
      <c r="S52" s="63">
        <v>31.2</v>
      </c>
      <c r="T52" s="63">
        <v>32.6</v>
      </c>
      <c r="U52" s="63">
        <v>25.6</v>
      </c>
      <c r="V52" s="63">
        <v>26.8</v>
      </c>
      <c r="W52" s="63">
        <v>32.4</v>
      </c>
      <c r="X52" s="63">
        <v>32.200000000000003</v>
      </c>
      <c r="Y52" s="63">
        <v>31.8</v>
      </c>
      <c r="Z52" s="63">
        <v>32.4</v>
      </c>
      <c r="AA52" s="63">
        <v>31.6</v>
      </c>
      <c r="AB52" s="63">
        <v>29.8</v>
      </c>
      <c r="AC52" s="63">
        <v>30.7</v>
      </c>
      <c r="AD52" s="63">
        <v>30.5</v>
      </c>
      <c r="AE52" s="63">
        <v>31</v>
      </c>
      <c r="AF52" s="63">
        <v>30.8</v>
      </c>
      <c r="AG52" s="63">
        <v>31.5</v>
      </c>
      <c r="AH52" s="63">
        <v>33.200000000000003</v>
      </c>
      <c r="AI52" s="63">
        <v>30.3</v>
      </c>
      <c r="AJ52" s="123">
        <f t="shared" si="2"/>
        <v>31.746666666666663</v>
      </c>
      <c r="AK52" s="63">
        <v>19.3</v>
      </c>
      <c r="AL52" s="63">
        <v>19.100000000000001</v>
      </c>
      <c r="AM52" s="63">
        <v>19.600000000000001</v>
      </c>
      <c r="AN52" s="63">
        <v>19.5</v>
      </c>
      <c r="AO52" s="63">
        <v>19.3</v>
      </c>
      <c r="AP52" s="63">
        <v>19</v>
      </c>
      <c r="AQ52" s="63">
        <v>17.7</v>
      </c>
      <c r="AR52" s="63">
        <v>17.5</v>
      </c>
      <c r="AS52" s="63">
        <v>18</v>
      </c>
      <c r="AT52" s="63">
        <v>18.399999999999999</v>
      </c>
      <c r="AU52" s="63">
        <v>19</v>
      </c>
      <c r="AV52" s="63">
        <v>19</v>
      </c>
      <c r="AW52" s="63">
        <v>18.399999999999999</v>
      </c>
      <c r="AX52" s="63">
        <v>18.899999999999999</v>
      </c>
      <c r="AY52" s="63">
        <v>18</v>
      </c>
      <c r="AZ52" s="63">
        <v>19.3</v>
      </c>
      <c r="BA52" s="63">
        <v>18.600000000000001</v>
      </c>
      <c r="BB52" s="63">
        <v>18.399999999999999</v>
      </c>
      <c r="BC52" s="63">
        <v>17.600000000000001</v>
      </c>
      <c r="BD52" s="63">
        <v>16.2</v>
      </c>
      <c r="BE52" s="63">
        <v>15.3</v>
      </c>
      <c r="BF52" s="63">
        <v>18.2</v>
      </c>
      <c r="BG52" s="63">
        <v>18.3</v>
      </c>
      <c r="BH52" s="63">
        <v>17.399999999999999</v>
      </c>
      <c r="BI52" s="63">
        <v>16.8</v>
      </c>
      <c r="BJ52" s="63">
        <v>15.8</v>
      </c>
      <c r="BK52" s="63">
        <v>14.9</v>
      </c>
      <c r="BL52" s="63">
        <v>12.6</v>
      </c>
      <c r="BM52" s="63">
        <v>11.9</v>
      </c>
      <c r="BN52" s="63">
        <v>10.8</v>
      </c>
      <c r="BO52" s="71">
        <f t="shared" si="1"/>
        <v>17.426666666666666</v>
      </c>
      <c r="BP52" s="4"/>
    </row>
    <row r="53" spans="2:68" ht="12.75" customHeight="1" x14ac:dyDescent="0.2">
      <c r="B53" s="1" t="str">
        <f t="shared" si="0"/>
        <v>Media_El Naranjal</v>
      </c>
      <c r="C53" s="85" t="s">
        <v>12</v>
      </c>
      <c r="D53" s="85" t="s">
        <v>23</v>
      </c>
      <c r="E53" s="85" t="s">
        <v>24</v>
      </c>
      <c r="F53" s="63">
        <v>33.799999999999997</v>
      </c>
      <c r="G53" s="63">
        <v>32.6</v>
      </c>
      <c r="H53" s="63">
        <v>33</v>
      </c>
      <c r="I53" s="63">
        <v>31.7</v>
      </c>
      <c r="J53" s="63">
        <v>30.4</v>
      </c>
      <c r="K53" s="63">
        <v>31.3</v>
      </c>
      <c r="L53" s="63">
        <v>33.700000000000003</v>
      </c>
      <c r="M53" s="63">
        <v>35.1</v>
      </c>
      <c r="N53" s="63">
        <v>33.4</v>
      </c>
      <c r="O53" s="63">
        <v>32.799999999999997</v>
      </c>
      <c r="P53" s="63">
        <v>34.6</v>
      </c>
      <c r="Q53" s="63">
        <v>27.6</v>
      </c>
      <c r="R53" s="63">
        <v>26.8</v>
      </c>
      <c r="S53" s="63">
        <v>29</v>
      </c>
      <c r="T53" s="63">
        <v>32.6</v>
      </c>
      <c r="U53" s="63">
        <v>26.5</v>
      </c>
      <c r="V53" s="63">
        <v>24.6</v>
      </c>
      <c r="W53" s="63">
        <v>31</v>
      </c>
      <c r="X53" s="63">
        <v>31</v>
      </c>
      <c r="Y53" s="63">
        <v>30.6</v>
      </c>
      <c r="Z53" s="63">
        <v>32</v>
      </c>
      <c r="AA53" s="63">
        <v>30.1</v>
      </c>
      <c r="AB53" s="63">
        <v>27.1</v>
      </c>
      <c r="AC53" s="63">
        <v>27.7</v>
      </c>
      <c r="AD53" s="63">
        <v>27.7</v>
      </c>
      <c r="AE53" s="63">
        <v>29.6</v>
      </c>
      <c r="AF53" s="63">
        <v>29.6</v>
      </c>
      <c r="AG53" s="63">
        <v>30</v>
      </c>
      <c r="AH53" s="63">
        <v>31.7</v>
      </c>
      <c r="AI53" s="63">
        <v>28.1</v>
      </c>
      <c r="AJ53" s="123">
        <f t="shared" si="2"/>
        <v>30.523333333333348</v>
      </c>
      <c r="AK53" s="63">
        <v>20.2</v>
      </c>
      <c r="AL53" s="63">
        <v>19.7</v>
      </c>
      <c r="AM53" s="63">
        <v>19.899999999999999</v>
      </c>
      <c r="AN53" s="63">
        <v>20.100000000000001</v>
      </c>
      <c r="AO53" s="63">
        <v>19.8</v>
      </c>
      <c r="AP53" s="63">
        <v>19.600000000000001</v>
      </c>
      <c r="AQ53" s="63">
        <v>18.8</v>
      </c>
      <c r="AR53" s="63">
        <v>16.5</v>
      </c>
      <c r="AS53" s="63">
        <v>18.5</v>
      </c>
      <c r="AT53" s="63">
        <v>19.2</v>
      </c>
      <c r="AU53" s="63">
        <v>20.3</v>
      </c>
      <c r="AV53" s="63">
        <v>18.8</v>
      </c>
      <c r="AW53" s="63">
        <v>18.100000000000001</v>
      </c>
      <c r="AX53" s="63">
        <v>19</v>
      </c>
      <c r="AY53" s="63">
        <v>19</v>
      </c>
      <c r="AZ53" s="63">
        <v>19.7</v>
      </c>
      <c r="BA53" s="63">
        <v>18.899999999999999</v>
      </c>
      <c r="BB53" s="63">
        <v>19.100000000000001</v>
      </c>
      <c r="BC53" s="63">
        <v>18</v>
      </c>
      <c r="BD53" s="63">
        <v>17.2</v>
      </c>
      <c r="BE53" s="63">
        <v>17</v>
      </c>
      <c r="BF53" s="63">
        <v>18.899999999999999</v>
      </c>
      <c r="BG53" s="63">
        <v>18.399999999999999</v>
      </c>
      <c r="BH53" s="63">
        <v>18.8</v>
      </c>
      <c r="BI53" s="63">
        <v>17.600000000000001</v>
      </c>
      <c r="BJ53" s="63">
        <v>16</v>
      </c>
      <c r="BK53" s="63">
        <v>16.399999999999999</v>
      </c>
      <c r="BL53" s="63">
        <v>13.3</v>
      </c>
      <c r="BM53" s="63">
        <v>13</v>
      </c>
      <c r="BN53" s="63">
        <v>11.8</v>
      </c>
      <c r="BO53" s="71">
        <f t="shared" si="1"/>
        <v>18.053333333333331</v>
      </c>
      <c r="BP53" s="4"/>
    </row>
    <row r="54" spans="2:68" ht="12.75" customHeight="1" x14ac:dyDescent="0.2">
      <c r="B54" s="1" t="str">
        <f t="shared" si="0"/>
        <v>Media_Progreso</v>
      </c>
      <c r="C54" s="85" t="s">
        <v>12</v>
      </c>
      <c r="D54" s="85" t="s">
        <v>54</v>
      </c>
      <c r="E54" s="85" t="s">
        <v>24</v>
      </c>
      <c r="F54" s="63">
        <v>32.4</v>
      </c>
      <c r="G54" s="63">
        <v>32.700000000000003</v>
      </c>
      <c r="H54" s="63">
        <v>33.6</v>
      </c>
      <c r="I54" s="63">
        <v>31.6</v>
      </c>
      <c r="J54" s="63">
        <v>30.8</v>
      </c>
      <c r="K54" s="63">
        <v>31.7</v>
      </c>
      <c r="L54" s="63">
        <v>33.700000000000003</v>
      </c>
      <c r="M54" s="63">
        <v>34.700000000000003</v>
      </c>
      <c r="N54" s="63">
        <v>34.5</v>
      </c>
      <c r="O54" s="63">
        <v>33.6</v>
      </c>
      <c r="P54" s="63">
        <v>34.6</v>
      </c>
      <c r="Q54" s="63">
        <v>28.1</v>
      </c>
      <c r="R54" s="63">
        <v>26.1</v>
      </c>
      <c r="S54" s="63">
        <v>28.3</v>
      </c>
      <c r="T54" s="63">
        <v>30.9</v>
      </c>
      <c r="U54" s="63">
        <v>26.2</v>
      </c>
      <c r="V54" s="63">
        <v>25.2</v>
      </c>
      <c r="W54" s="63">
        <v>30.5</v>
      </c>
      <c r="X54" s="63">
        <v>31.1</v>
      </c>
      <c r="Y54" s="63">
        <v>30.1</v>
      </c>
      <c r="Z54" s="63">
        <v>31.5</v>
      </c>
      <c r="AA54" s="63">
        <v>30.1</v>
      </c>
      <c r="AB54" s="63">
        <v>28.4</v>
      </c>
      <c r="AC54" s="63">
        <v>29.2</v>
      </c>
      <c r="AD54" s="63">
        <v>29.5</v>
      </c>
      <c r="AE54" s="63">
        <v>30.5</v>
      </c>
      <c r="AF54" s="63">
        <v>30.4</v>
      </c>
      <c r="AG54" s="63">
        <v>30.8</v>
      </c>
      <c r="AH54" s="63">
        <v>31.9</v>
      </c>
      <c r="AI54" s="63">
        <v>29.3</v>
      </c>
      <c r="AJ54" s="123">
        <f t="shared" si="2"/>
        <v>30.733333333333334</v>
      </c>
      <c r="AK54" s="63">
        <v>18.600000000000001</v>
      </c>
      <c r="AL54" s="63">
        <v>19.100000000000001</v>
      </c>
      <c r="AM54" s="63">
        <v>19.2</v>
      </c>
      <c r="AN54" s="63">
        <v>20</v>
      </c>
      <c r="AO54" s="63">
        <v>19.8</v>
      </c>
      <c r="AP54" s="63">
        <v>18.2</v>
      </c>
      <c r="AQ54" s="63">
        <v>17.3</v>
      </c>
      <c r="AR54" s="63">
        <v>16.3</v>
      </c>
      <c r="AS54" s="63">
        <v>17.8</v>
      </c>
      <c r="AT54" s="63">
        <v>18.399999999999999</v>
      </c>
      <c r="AU54" s="63">
        <v>19.3</v>
      </c>
      <c r="AV54" s="63">
        <v>18.399999999999999</v>
      </c>
      <c r="AW54" s="63">
        <v>18.399999999999999</v>
      </c>
      <c r="AX54" s="63">
        <v>18.899999999999999</v>
      </c>
      <c r="AY54" s="63">
        <v>18.100000000000001</v>
      </c>
      <c r="AZ54" s="63">
        <v>19.7</v>
      </c>
      <c r="BA54" s="63">
        <v>19</v>
      </c>
      <c r="BB54" s="63">
        <v>19.2</v>
      </c>
      <c r="BC54" s="63">
        <v>18</v>
      </c>
      <c r="BD54" s="63">
        <v>16.100000000000001</v>
      </c>
      <c r="BE54" s="63">
        <v>16.600000000000001</v>
      </c>
      <c r="BF54" s="63">
        <v>18.899999999999999</v>
      </c>
      <c r="BG54" s="63">
        <v>17.7</v>
      </c>
      <c r="BH54" s="63">
        <v>18.7</v>
      </c>
      <c r="BI54" s="63">
        <v>16.100000000000001</v>
      </c>
      <c r="BJ54" s="63">
        <v>14</v>
      </c>
      <c r="BK54" s="63">
        <v>15.1</v>
      </c>
      <c r="BL54" s="63">
        <v>14.2</v>
      </c>
      <c r="BM54" s="63">
        <v>12.6</v>
      </c>
      <c r="BN54" s="63">
        <v>13.5</v>
      </c>
      <c r="BO54" s="71">
        <f t="shared" si="1"/>
        <v>17.573333333333334</v>
      </c>
      <c r="BP54" s="4"/>
    </row>
    <row r="55" spans="2:68" ht="12.75" customHeight="1" x14ac:dyDescent="0.2">
      <c r="B55" s="1" t="str">
        <f t="shared" si="0"/>
        <v xml:space="preserve">Media_Palo Alto </v>
      </c>
      <c r="C55" s="85" t="s">
        <v>12</v>
      </c>
      <c r="D55" s="85" t="s">
        <v>46</v>
      </c>
      <c r="E55" s="85" t="s">
        <v>47</v>
      </c>
      <c r="F55" s="63">
        <v>34.299999999999997</v>
      </c>
      <c r="G55" s="63">
        <v>34.200000000000003</v>
      </c>
      <c r="H55" s="63">
        <v>34.799999999999997</v>
      </c>
      <c r="I55" s="63">
        <v>33.299999999999997</v>
      </c>
      <c r="J55" s="63">
        <v>31.7</v>
      </c>
      <c r="K55" s="63">
        <v>33.299999999999997</v>
      </c>
      <c r="L55" s="63">
        <v>34.799999999999997</v>
      </c>
      <c r="M55" s="63">
        <v>35.799999999999997</v>
      </c>
      <c r="N55" s="63">
        <v>35.4</v>
      </c>
      <c r="O55" s="63">
        <v>34.299999999999997</v>
      </c>
      <c r="P55" s="63">
        <v>36.4</v>
      </c>
      <c r="Q55" s="63">
        <v>27.8</v>
      </c>
      <c r="R55" s="63">
        <v>27.1</v>
      </c>
      <c r="S55" s="63">
        <v>29</v>
      </c>
      <c r="T55" s="63">
        <v>33</v>
      </c>
      <c r="U55" s="63">
        <v>28.6</v>
      </c>
      <c r="V55" s="63">
        <v>26.4</v>
      </c>
      <c r="W55" s="63">
        <v>31.6</v>
      </c>
      <c r="X55" s="63">
        <v>31.8</v>
      </c>
      <c r="Y55" s="63">
        <v>31.2</v>
      </c>
      <c r="Z55" s="63">
        <v>32</v>
      </c>
      <c r="AA55" s="63">
        <v>31.3</v>
      </c>
      <c r="AB55" s="63">
        <v>28.3</v>
      </c>
      <c r="AC55" s="63">
        <v>28.4</v>
      </c>
      <c r="AD55" s="63">
        <v>28.5</v>
      </c>
      <c r="AE55" s="63">
        <v>29.7</v>
      </c>
      <c r="AF55" s="63">
        <v>30.7</v>
      </c>
      <c r="AG55" s="63">
        <v>30.8</v>
      </c>
      <c r="AH55" s="63">
        <v>32.4</v>
      </c>
      <c r="AI55" s="63">
        <v>30.1</v>
      </c>
      <c r="AJ55" s="123">
        <f t="shared" si="2"/>
        <v>31.566666666666663</v>
      </c>
      <c r="AK55" s="63">
        <v>20</v>
      </c>
      <c r="AL55" s="63">
        <v>21.3</v>
      </c>
      <c r="AM55" s="63">
        <v>20.2</v>
      </c>
      <c r="AN55" s="63">
        <v>20.7</v>
      </c>
      <c r="AO55" s="63">
        <v>21.5</v>
      </c>
      <c r="AP55" s="63">
        <v>19.899999999999999</v>
      </c>
      <c r="AQ55" s="63">
        <v>19.600000000000001</v>
      </c>
      <c r="AR55" s="63">
        <v>18.399999999999999</v>
      </c>
      <c r="AS55" s="63">
        <v>19.899999999999999</v>
      </c>
      <c r="AT55" s="63">
        <v>20.8</v>
      </c>
      <c r="AU55" s="63">
        <v>19.899999999999999</v>
      </c>
      <c r="AV55" s="63">
        <v>19.899999999999999</v>
      </c>
      <c r="AW55" s="63">
        <v>18.899999999999999</v>
      </c>
      <c r="AX55" s="63">
        <v>18.7</v>
      </c>
      <c r="AY55" s="63">
        <v>18.5</v>
      </c>
      <c r="AZ55" s="63">
        <v>20.2</v>
      </c>
      <c r="BA55" s="63">
        <v>19.3</v>
      </c>
      <c r="BB55" s="63">
        <v>19.8</v>
      </c>
      <c r="BC55" s="63">
        <v>18.2</v>
      </c>
      <c r="BD55" s="63">
        <v>18.100000000000001</v>
      </c>
      <c r="BE55" s="63">
        <v>17.8</v>
      </c>
      <c r="BF55" s="63">
        <v>19.5</v>
      </c>
      <c r="BG55" s="63">
        <v>17.2</v>
      </c>
      <c r="BH55" s="63">
        <v>18.899999999999999</v>
      </c>
      <c r="BI55" s="63">
        <v>19.2</v>
      </c>
      <c r="BJ55" s="63">
        <v>17.3</v>
      </c>
      <c r="BK55" s="63">
        <v>16</v>
      </c>
      <c r="BL55" s="63">
        <v>14.5</v>
      </c>
      <c r="BM55" s="63">
        <v>15.1</v>
      </c>
      <c r="BN55" s="63">
        <v>13</v>
      </c>
      <c r="BO55" s="71">
        <f t="shared" si="1"/>
        <v>18.743333333333336</v>
      </c>
      <c r="BP55" s="4"/>
    </row>
    <row r="56" spans="2:68" ht="12.75" customHeight="1" x14ac:dyDescent="0.2">
      <c r="B56" s="1" t="str">
        <f t="shared" si="0"/>
        <v xml:space="preserve">Media _Rayón </v>
      </c>
      <c r="C56" s="85" t="s">
        <v>57</v>
      </c>
      <c r="D56" s="85" t="s">
        <v>58</v>
      </c>
      <c r="E56" s="85" t="s">
        <v>58</v>
      </c>
      <c r="F56" s="63">
        <v>30.6</v>
      </c>
      <c r="G56" s="63">
        <v>30.1</v>
      </c>
      <c r="H56" s="63">
        <v>30.2</v>
      </c>
      <c r="I56" s="63">
        <v>29.1</v>
      </c>
      <c r="J56" s="63">
        <v>28.3</v>
      </c>
      <c r="K56" s="63">
        <v>28.4</v>
      </c>
      <c r="L56" s="63">
        <v>30.8</v>
      </c>
      <c r="M56" s="63">
        <v>32.4</v>
      </c>
      <c r="N56" s="63">
        <v>30.7</v>
      </c>
      <c r="O56" s="63">
        <v>30</v>
      </c>
      <c r="P56" s="63">
        <v>33.299999999999997</v>
      </c>
      <c r="Q56" s="63">
        <v>24.6</v>
      </c>
      <c r="R56" s="63">
        <v>25.8</v>
      </c>
      <c r="S56" s="63">
        <v>27.3</v>
      </c>
      <c r="T56" s="63">
        <v>29.3</v>
      </c>
      <c r="U56" s="63">
        <v>25.5</v>
      </c>
      <c r="V56" s="63">
        <v>24.5</v>
      </c>
      <c r="W56" s="63">
        <v>29.2</v>
      </c>
      <c r="X56" s="63">
        <v>28.9</v>
      </c>
      <c r="Y56" s="63">
        <v>28.2</v>
      </c>
      <c r="Z56" s="63">
        <v>29</v>
      </c>
      <c r="AA56" s="63">
        <v>28.4</v>
      </c>
      <c r="AB56" s="63">
        <v>25.7</v>
      </c>
      <c r="AC56" s="63">
        <v>26.3</v>
      </c>
      <c r="AD56" s="63">
        <v>26.6</v>
      </c>
      <c r="AE56" s="63">
        <v>26.6</v>
      </c>
      <c r="AF56" s="63">
        <v>28.4</v>
      </c>
      <c r="AG56" s="63">
        <v>28.4</v>
      </c>
      <c r="AH56" s="63">
        <v>29.7</v>
      </c>
      <c r="AI56" s="63">
        <v>27.4</v>
      </c>
      <c r="AJ56" s="123">
        <f t="shared" si="2"/>
        <v>28.456666666666671</v>
      </c>
      <c r="AK56" s="63">
        <v>18.5</v>
      </c>
      <c r="AL56" s="63">
        <v>19.8</v>
      </c>
      <c r="AM56" s="63">
        <v>19</v>
      </c>
      <c r="AN56" s="63">
        <v>19.399999999999999</v>
      </c>
      <c r="AO56" s="63">
        <v>18.8</v>
      </c>
      <c r="AP56" s="63">
        <v>18.3</v>
      </c>
      <c r="AQ56" s="63">
        <v>17.899999999999999</v>
      </c>
      <c r="AR56" s="63">
        <v>16.600000000000001</v>
      </c>
      <c r="AS56" s="63">
        <v>18.7</v>
      </c>
      <c r="AT56" s="63">
        <v>18.2</v>
      </c>
      <c r="AU56" s="63">
        <v>17.899999999999999</v>
      </c>
      <c r="AV56" s="63">
        <v>20.6</v>
      </c>
      <c r="AW56" s="63">
        <v>18.5</v>
      </c>
      <c r="AX56" s="63">
        <v>18.5</v>
      </c>
      <c r="AY56" s="63">
        <v>17.3</v>
      </c>
      <c r="AZ56" s="63">
        <v>20.100000000000001</v>
      </c>
      <c r="BA56" s="63">
        <v>19</v>
      </c>
      <c r="BB56" s="63">
        <v>18.5</v>
      </c>
      <c r="BC56" s="63">
        <v>18.3</v>
      </c>
      <c r="BD56" s="63">
        <v>17.5</v>
      </c>
      <c r="BE56" s="63">
        <v>17.399999999999999</v>
      </c>
      <c r="BF56" s="63">
        <v>17.899999999999999</v>
      </c>
      <c r="BG56" s="63">
        <v>17.8</v>
      </c>
      <c r="BH56" s="63">
        <v>18.600000000000001</v>
      </c>
      <c r="BI56" s="63">
        <v>17.7</v>
      </c>
      <c r="BJ56" s="63">
        <v>17.600000000000001</v>
      </c>
      <c r="BK56" s="63">
        <v>15.6</v>
      </c>
      <c r="BL56" s="63">
        <v>13.3</v>
      </c>
      <c r="BM56" s="63">
        <v>14.1</v>
      </c>
      <c r="BN56" s="63">
        <v>12.4</v>
      </c>
      <c r="BO56" s="71">
        <f t="shared" si="1"/>
        <v>17.793333333333333</v>
      </c>
      <c r="BP56" s="4"/>
    </row>
    <row r="57" spans="2:68" ht="12.75" customHeight="1" x14ac:dyDescent="0.2">
      <c r="B57" s="1" t="str">
        <f t="shared" si="0"/>
        <v>Altiplano_Matehuala</v>
      </c>
      <c r="C57" s="6" t="s">
        <v>3</v>
      </c>
      <c r="D57" s="6" t="s">
        <v>29</v>
      </c>
      <c r="E57" s="6" t="s">
        <v>29</v>
      </c>
      <c r="F57" s="124">
        <v>32</v>
      </c>
      <c r="G57" s="124">
        <v>32</v>
      </c>
      <c r="H57" s="124">
        <v>33</v>
      </c>
      <c r="I57" s="124">
        <v>32</v>
      </c>
      <c r="J57" s="124">
        <v>31</v>
      </c>
      <c r="K57" s="124">
        <v>32</v>
      </c>
      <c r="L57" s="124">
        <v>32</v>
      </c>
      <c r="M57" s="124">
        <v>35</v>
      </c>
      <c r="N57" s="124">
        <v>35</v>
      </c>
      <c r="O57" s="124">
        <v>31</v>
      </c>
      <c r="P57" s="124">
        <v>32</v>
      </c>
      <c r="Q57" s="124">
        <v>30</v>
      </c>
      <c r="R57" s="124">
        <v>30</v>
      </c>
      <c r="S57" s="124">
        <v>28</v>
      </c>
      <c r="T57" s="124">
        <v>32</v>
      </c>
      <c r="U57" s="124">
        <v>31</v>
      </c>
      <c r="V57" s="124">
        <v>29</v>
      </c>
      <c r="W57" s="124">
        <v>31</v>
      </c>
      <c r="X57" s="124">
        <v>32</v>
      </c>
      <c r="Y57" s="124">
        <v>29</v>
      </c>
      <c r="Z57" s="124">
        <v>32</v>
      </c>
      <c r="AA57" s="124">
        <v>30</v>
      </c>
      <c r="AB57" s="124">
        <v>30</v>
      </c>
      <c r="AC57" s="124">
        <v>31</v>
      </c>
      <c r="AD57" s="124">
        <v>29</v>
      </c>
      <c r="AE57" s="124">
        <v>29</v>
      </c>
      <c r="AF57" s="124">
        <v>29</v>
      </c>
      <c r="AG57" s="124">
        <v>29</v>
      </c>
      <c r="AH57" s="124">
        <v>31</v>
      </c>
      <c r="AI57" s="124">
        <v>29</v>
      </c>
      <c r="AJ57" s="123">
        <f t="shared" ref="AJ57:AJ80" si="3">AVERAGE(F57:AI57)</f>
        <v>30.933333333333334</v>
      </c>
      <c r="AK57" s="124">
        <v>15</v>
      </c>
      <c r="AL57" s="124">
        <v>16</v>
      </c>
      <c r="AM57" s="124">
        <v>16</v>
      </c>
      <c r="AN57" s="124">
        <v>16</v>
      </c>
      <c r="AO57" s="124">
        <v>15</v>
      </c>
      <c r="AP57" s="124">
        <v>15</v>
      </c>
      <c r="AQ57" s="124">
        <v>15</v>
      </c>
      <c r="AR57" s="124">
        <v>15</v>
      </c>
      <c r="AS57" s="124">
        <v>15</v>
      </c>
      <c r="AT57" s="124">
        <v>17</v>
      </c>
      <c r="AU57" s="124">
        <v>15</v>
      </c>
      <c r="AV57" s="124">
        <v>14</v>
      </c>
      <c r="AW57" s="124">
        <v>14</v>
      </c>
      <c r="AX57" s="124">
        <v>15</v>
      </c>
      <c r="AY57" s="124">
        <v>16</v>
      </c>
      <c r="AZ57" s="124">
        <v>14</v>
      </c>
      <c r="BA57" s="124">
        <v>15</v>
      </c>
      <c r="BB57" s="124">
        <v>16</v>
      </c>
      <c r="BC57" s="124">
        <v>16</v>
      </c>
      <c r="BD57" s="124">
        <v>15</v>
      </c>
      <c r="BE57" s="124">
        <v>15</v>
      </c>
      <c r="BF57" s="124">
        <v>16</v>
      </c>
      <c r="BG57" s="124">
        <v>15</v>
      </c>
      <c r="BH57" s="124">
        <v>15</v>
      </c>
      <c r="BI57" s="124">
        <v>11</v>
      </c>
      <c r="BJ57" s="124">
        <v>11</v>
      </c>
      <c r="BK57" s="124">
        <v>11</v>
      </c>
      <c r="BL57" s="124">
        <v>12</v>
      </c>
      <c r="BM57" s="124">
        <v>12</v>
      </c>
      <c r="BN57" s="124">
        <v>13</v>
      </c>
      <c r="BO57" s="71">
        <f t="shared" ref="BO57:BO80" si="4">AVERAGE(AK57:BN57)</f>
        <v>14.533333333333333</v>
      </c>
    </row>
    <row r="58" spans="2:68" ht="12.75" customHeight="1" x14ac:dyDescent="0.2">
      <c r="B58" s="1" t="str">
        <f t="shared" si="0"/>
        <v>Altiplano_Villa de Ramos</v>
      </c>
      <c r="C58" s="6" t="s">
        <v>3</v>
      </c>
      <c r="D58" s="6" t="s">
        <v>11</v>
      </c>
      <c r="E58" s="6" t="s">
        <v>11</v>
      </c>
      <c r="F58" s="124">
        <v>27</v>
      </c>
      <c r="G58" s="124">
        <v>27</v>
      </c>
      <c r="H58" s="124" t="s">
        <v>140</v>
      </c>
      <c r="I58" s="124" t="s">
        <v>140</v>
      </c>
      <c r="J58" s="124" t="s">
        <v>140</v>
      </c>
      <c r="K58" s="124">
        <v>26</v>
      </c>
      <c r="L58" s="124">
        <v>28</v>
      </c>
      <c r="M58" s="124">
        <v>29</v>
      </c>
      <c r="N58" s="124">
        <v>29</v>
      </c>
      <c r="O58" s="124">
        <v>26</v>
      </c>
      <c r="P58" s="124" t="s">
        <v>140</v>
      </c>
      <c r="Q58" s="124" t="s">
        <v>140</v>
      </c>
      <c r="R58" s="124">
        <v>18</v>
      </c>
      <c r="S58" s="124">
        <v>25</v>
      </c>
      <c r="T58" s="124">
        <v>23</v>
      </c>
      <c r="U58" s="72">
        <v>25</v>
      </c>
      <c r="V58" s="72">
        <v>22</v>
      </c>
      <c r="W58" s="72">
        <v>24</v>
      </c>
      <c r="X58" s="72" t="s">
        <v>140</v>
      </c>
      <c r="Y58" s="72">
        <v>24</v>
      </c>
      <c r="Z58" s="72">
        <v>25</v>
      </c>
      <c r="AA58" s="72">
        <v>25</v>
      </c>
      <c r="AB58" s="72">
        <v>23</v>
      </c>
      <c r="AC58" s="72">
        <v>25</v>
      </c>
      <c r="AD58" s="72">
        <v>24</v>
      </c>
      <c r="AE58" s="72" t="s">
        <v>140</v>
      </c>
      <c r="AF58" s="72">
        <v>24</v>
      </c>
      <c r="AG58" s="72" t="s">
        <v>140</v>
      </c>
      <c r="AH58" s="72">
        <v>25</v>
      </c>
      <c r="AI58" s="72">
        <v>23</v>
      </c>
      <c r="AJ58" s="123">
        <f t="shared" si="3"/>
        <v>24.863636363636363</v>
      </c>
      <c r="AK58" s="124">
        <v>12</v>
      </c>
      <c r="AL58" s="124">
        <v>12</v>
      </c>
      <c r="AM58" s="124" t="s">
        <v>140</v>
      </c>
      <c r="AN58" s="124" t="s">
        <v>140</v>
      </c>
      <c r="AO58" s="124" t="s">
        <v>140</v>
      </c>
      <c r="AP58" s="124">
        <v>11</v>
      </c>
      <c r="AQ58" s="124">
        <v>14</v>
      </c>
      <c r="AR58" s="124">
        <v>11</v>
      </c>
      <c r="AS58" s="124">
        <v>11</v>
      </c>
      <c r="AT58" s="124">
        <v>13</v>
      </c>
      <c r="AU58" s="124" t="s">
        <v>140</v>
      </c>
      <c r="AV58" s="124" t="s">
        <v>140</v>
      </c>
      <c r="AW58" s="124">
        <v>13</v>
      </c>
      <c r="AX58" s="124">
        <v>13</v>
      </c>
      <c r="AY58" s="124">
        <v>12</v>
      </c>
      <c r="AZ58" s="72">
        <v>12</v>
      </c>
      <c r="BA58" s="72">
        <v>12</v>
      </c>
      <c r="BB58" s="72">
        <v>11</v>
      </c>
      <c r="BC58" s="72" t="s">
        <v>140</v>
      </c>
      <c r="BD58" s="72">
        <v>12</v>
      </c>
      <c r="BE58" s="72">
        <v>10</v>
      </c>
      <c r="BF58" s="72">
        <v>12</v>
      </c>
      <c r="BG58" s="72">
        <v>12</v>
      </c>
      <c r="BH58" s="72">
        <v>10</v>
      </c>
      <c r="BI58" s="72">
        <v>8</v>
      </c>
      <c r="BJ58" s="72" t="s">
        <v>140</v>
      </c>
      <c r="BK58" s="72">
        <v>10</v>
      </c>
      <c r="BL58" s="72" t="s">
        <v>140</v>
      </c>
      <c r="BM58" s="72">
        <v>9</v>
      </c>
      <c r="BN58" s="72">
        <v>9</v>
      </c>
      <c r="BO58" s="71">
        <f t="shared" si="4"/>
        <v>11.318181818181818</v>
      </c>
    </row>
    <row r="59" spans="2:68" ht="12.75" customHeight="1" x14ac:dyDescent="0.2">
      <c r="B59" s="1" t="str">
        <f t="shared" si="0"/>
        <v>Altiplano_Salinas</v>
      </c>
      <c r="C59" s="6" t="s">
        <v>3</v>
      </c>
      <c r="D59" s="6" t="s">
        <v>75</v>
      </c>
      <c r="E59" s="6" t="s">
        <v>75</v>
      </c>
      <c r="F59" s="124">
        <v>31</v>
      </c>
      <c r="G59" s="124">
        <v>29</v>
      </c>
      <c r="H59" s="124">
        <v>31</v>
      </c>
      <c r="I59" s="124" t="s">
        <v>140</v>
      </c>
      <c r="J59" s="124" t="s">
        <v>140</v>
      </c>
      <c r="K59" s="124">
        <v>29</v>
      </c>
      <c r="L59" s="124">
        <v>31</v>
      </c>
      <c r="M59" s="124">
        <v>33</v>
      </c>
      <c r="N59" s="124">
        <v>33</v>
      </c>
      <c r="O59" s="124">
        <v>27</v>
      </c>
      <c r="P59" s="124" t="s">
        <v>140</v>
      </c>
      <c r="Q59" s="124" t="s">
        <v>140</v>
      </c>
      <c r="R59" s="124">
        <v>21</v>
      </c>
      <c r="S59" s="124">
        <v>23</v>
      </c>
      <c r="T59" s="124" t="s">
        <v>140</v>
      </c>
      <c r="U59" s="72">
        <v>29</v>
      </c>
      <c r="V59" s="72">
        <v>25</v>
      </c>
      <c r="W59" s="72" t="s">
        <v>140</v>
      </c>
      <c r="X59" s="72" t="s">
        <v>140</v>
      </c>
      <c r="Y59" s="72">
        <v>30</v>
      </c>
      <c r="Z59" s="72">
        <v>30</v>
      </c>
      <c r="AA59" s="72">
        <v>29</v>
      </c>
      <c r="AB59" s="72">
        <v>25</v>
      </c>
      <c r="AC59" s="72">
        <v>30</v>
      </c>
      <c r="AD59" s="72" t="s">
        <v>140</v>
      </c>
      <c r="AE59" s="72" t="s">
        <v>140</v>
      </c>
      <c r="AF59" s="72">
        <v>28</v>
      </c>
      <c r="AG59" s="72">
        <v>29</v>
      </c>
      <c r="AH59" s="72">
        <v>31</v>
      </c>
      <c r="AI59" s="72">
        <v>27</v>
      </c>
      <c r="AJ59" s="123">
        <f t="shared" si="3"/>
        <v>28.61904761904762</v>
      </c>
      <c r="AK59" s="124">
        <v>15</v>
      </c>
      <c r="AL59" s="124">
        <v>13</v>
      </c>
      <c r="AM59" s="124">
        <v>13</v>
      </c>
      <c r="AN59" s="124" t="s">
        <v>140</v>
      </c>
      <c r="AO59" s="124" t="s">
        <v>140</v>
      </c>
      <c r="AP59" s="124">
        <v>14</v>
      </c>
      <c r="AQ59" s="124">
        <v>12</v>
      </c>
      <c r="AR59" s="124">
        <v>12</v>
      </c>
      <c r="AS59" s="124">
        <v>12</v>
      </c>
      <c r="AT59" s="124">
        <v>15</v>
      </c>
      <c r="AU59" s="124" t="s">
        <v>140</v>
      </c>
      <c r="AV59" s="124" t="s">
        <v>140</v>
      </c>
      <c r="AW59" s="124">
        <v>15</v>
      </c>
      <c r="AX59" s="124">
        <v>15</v>
      </c>
      <c r="AY59" s="124" t="s">
        <v>140</v>
      </c>
      <c r="AZ59" s="72">
        <v>15</v>
      </c>
      <c r="BA59" s="72">
        <v>14</v>
      </c>
      <c r="BB59" s="72" t="s">
        <v>140</v>
      </c>
      <c r="BC59" s="72" t="s">
        <v>140</v>
      </c>
      <c r="BD59" s="72">
        <v>13</v>
      </c>
      <c r="BE59" s="72">
        <v>14</v>
      </c>
      <c r="BF59" s="72">
        <v>13</v>
      </c>
      <c r="BG59" s="72">
        <v>14</v>
      </c>
      <c r="BH59" s="72">
        <v>13</v>
      </c>
      <c r="BI59" s="72" t="s">
        <v>140</v>
      </c>
      <c r="BJ59" s="72" t="s">
        <v>140</v>
      </c>
      <c r="BK59" s="72">
        <v>8</v>
      </c>
      <c r="BL59" s="72">
        <v>8</v>
      </c>
      <c r="BM59" s="72">
        <v>10</v>
      </c>
      <c r="BN59" s="72">
        <v>10</v>
      </c>
      <c r="BO59" s="71">
        <f t="shared" si="4"/>
        <v>12.761904761904763</v>
      </c>
    </row>
    <row r="60" spans="2:68" ht="12.75" customHeight="1" x14ac:dyDescent="0.2">
      <c r="B60" s="1" t="str">
        <f t="shared" si="0"/>
        <v>Centro _Soledad G. S.</v>
      </c>
      <c r="C60" s="7" t="s">
        <v>73</v>
      </c>
      <c r="D60" s="7" t="s">
        <v>74</v>
      </c>
      <c r="E60" s="7" t="s">
        <v>74</v>
      </c>
      <c r="F60" s="124">
        <v>26</v>
      </c>
      <c r="G60" s="124">
        <v>26</v>
      </c>
      <c r="H60" s="124">
        <v>25</v>
      </c>
      <c r="I60" s="124">
        <v>25</v>
      </c>
      <c r="J60" s="124">
        <v>24</v>
      </c>
      <c r="K60" s="124">
        <v>25</v>
      </c>
      <c r="L60" s="124">
        <v>29</v>
      </c>
      <c r="M60" s="124">
        <v>29</v>
      </c>
      <c r="N60" s="124">
        <v>29</v>
      </c>
      <c r="O60" s="124">
        <v>27</v>
      </c>
      <c r="P60" s="124">
        <v>27</v>
      </c>
      <c r="Q60" s="124" t="s">
        <v>140</v>
      </c>
      <c r="R60" s="124">
        <v>19</v>
      </c>
      <c r="S60" s="124">
        <v>21</v>
      </c>
      <c r="T60" s="124">
        <v>25</v>
      </c>
      <c r="U60" s="72">
        <v>21</v>
      </c>
      <c r="V60" s="72">
        <v>20</v>
      </c>
      <c r="W60" s="72" t="s">
        <v>140</v>
      </c>
      <c r="X60" s="72" t="s">
        <v>140</v>
      </c>
      <c r="Y60" s="72">
        <v>20</v>
      </c>
      <c r="Z60" s="72">
        <v>25</v>
      </c>
      <c r="AA60" s="72">
        <v>22</v>
      </c>
      <c r="AB60" s="72">
        <v>20</v>
      </c>
      <c r="AC60" s="72">
        <v>22</v>
      </c>
      <c r="AD60" s="72">
        <v>22</v>
      </c>
      <c r="AE60" s="72" t="s">
        <v>140</v>
      </c>
      <c r="AF60" s="72">
        <v>22</v>
      </c>
      <c r="AG60" s="72">
        <v>24</v>
      </c>
      <c r="AH60" s="72">
        <v>24</v>
      </c>
      <c r="AI60" s="72">
        <v>24</v>
      </c>
      <c r="AJ60" s="123">
        <f t="shared" si="3"/>
        <v>23.96153846153846</v>
      </c>
      <c r="AK60" s="124">
        <v>15</v>
      </c>
      <c r="AL60" s="124">
        <v>14</v>
      </c>
      <c r="AM60" s="124">
        <v>14</v>
      </c>
      <c r="AN60" s="124">
        <v>15</v>
      </c>
      <c r="AO60" s="124">
        <v>14</v>
      </c>
      <c r="AP60" s="124">
        <v>15</v>
      </c>
      <c r="AQ60" s="124">
        <v>14</v>
      </c>
      <c r="AR60" s="124">
        <v>14</v>
      </c>
      <c r="AS60" s="124">
        <v>14</v>
      </c>
      <c r="AT60" s="124">
        <v>15</v>
      </c>
      <c r="AU60" s="124">
        <v>14</v>
      </c>
      <c r="AV60" s="124" t="s">
        <v>140</v>
      </c>
      <c r="AW60" s="124">
        <v>14</v>
      </c>
      <c r="AX60" s="124">
        <v>14</v>
      </c>
      <c r="AY60" s="124">
        <v>14</v>
      </c>
      <c r="AZ60" s="72">
        <v>14</v>
      </c>
      <c r="BA60" s="72">
        <v>14</v>
      </c>
      <c r="BB60" s="72" t="s">
        <v>140</v>
      </c>
      <c r="BC60" s="72" t="s">
        <v>140</v>
      </c>
      <c r="BD60" s="72">
        <v>12</v>
      </c>
      <c r="BE60" s="72">
        <v>14</v>
      </c>
      <c r="BF60" s="72">
        <v>14</v>
      </c>
      <c r="BG60" s="72">
        <v>14</v>
      </c>
      <c r="BH60" s="72">
        <v>13</v>
      </c>
      <c r="BI60" s="72">
        <v>9</v>
      </c>
      <c r="BJ60" s="72" t="s">
        <v>140</v>
      </c>
      <c r="BK60" s="72">
        <v>12</v>
      </c>
      <c r="BL60" s="72">
        <v>12</v>
      </c>
      <c r="BM60" s="72">
        <v>12</v>
      </c>
      <c r="BN60" s="72">
        <v>12</v>
      </c>
      <c r="BO60" s="71">
        <f t="shared" si="4"/>
        <v>13.538461538461538</v>
      </c>
    </row>
    <row r="61" spans="2:68" ht="12.75" customHeight="1" x14ac:dyDescent="0.2">
      <c r="B61" s="1" t="str">
        <f t="shared" si="0"/>
        <v>Centro _San Luis Potosí</v>
      </c>
      <c r="C61" s="7" t="s">
        <v>73</v>
      </c>
      <c r="D61" s="7" t="s">
        <v>65</v>
      </c>
      <c r="E61" s="7" t="s">
        <v>65</v>
      </c>
      <c r="F61" s="124">
        <v>29.2</v>
      </c>
      <c r="G61" s="124">
        <v>28.5</v>
      </c>
      <c r="H61" s="124">
        <v>27.6</v>
      </c>
      <c r="I61" s="124">
        <v>28</v>
      </c>
      <c r="J61" s="124">
        <v>26.4</v>
      </c>
      <c r="K61" s="124">
        <v>27.3</v>
      </c>
      <c r="L61" s="124">
        <v>29.9</v>
      </c>
      <c r="M61" s="124">
        <v>30.9</v>
      </c>
      <c r="N61" s="124">
        <v>30.9</v>
      </c>
      <c r="O61" s="124">
        <v>29.5</v>
      </c>
      <c r="P61" s="124">
        <v>30.2</v>
      </c>
      <c r="Q61" s="124">
        <v>25.4</v>
      </c>
      <c r="R61" s="124">
        <v>22.7</v>
      </c>
      <c r="S61" s="124">
        <v>25.5</v>
      </c>
      <c r="T61" s="124">
        <v>27.7</v>
      </c>
      <c r="U61" s="72">
        <v>24.9</v>
      </c>
      <c r="V61" s="72">
        <v>24.2</v>
      </c>
      <c r="W61" s="72">
        <v>28.5</v>
      </c>
      <c r="X61" s="72">
        <v>28.8</v>
      </c>
      <c r="Y61" s="72">
        <v>27.3</v>
      </c>
      <c r="Z61" s="72">
        <v>27.5</v>
      </c>
      <c r="AA61" s="72">
        <v>26.3</v>
      </c>
      <c r="AB61" s="72">
        <v>22.8</v>
      </c>
      <c r="AC61" s="72">
        <v>26.3</v>
      </c>
      <c r="AD61" s="72">
        <v>24.7</v>
      </c>
      <c r="AE61" s="72">
        <v>24.9</v>
      </c>
      <c r="AF61" s="72">
        <v>26.2</v>
      </c>
      <c r="AG61" s="72">
        <v>27.2</v>
      </c>
      <c r="AH61" s="72">
        <v>27.2</v>
      </c>
      <c r="AI61" s="72">
        <v>25.2</v>
      </c>
      <c r="AJ61" s="123">
        <f t="shared" si="3"/>
        <v>27.056666666666665</v>
      </c>
      <c r="AK61" s="124">
        <v>14.9</v>
      </c>
      <c r="AL61" s="124">
        <v>12.9</v>
      </c>
      <c r="AM61" s="124">
        <v>14.5</v>
      </c>
      <c r="AN61" s="124">
        <v>15.4</v>
      </c>
      <c r="AO61" s="124">
        <v>12.9</v>
      </c>
      <c r="AP61" s="124">
        <v>13.3</v>
      </c>
      <c r="AQ61" s="124">
        <v>11.4</v>
      </c>
      <c r="AR61" s="124">
        <v>13.1</v>
      </c>
      <c r="AS61" s="124">
        <v>13.1</v>
      </c>
      <c r="AT61" s="124">
        <v>13.9</v>
      </c>
      <c r="AU61" s="124">
        <v>15</v>
      </c>
      <c r="AV61" s="124">
        <v>14.6</v>
      </c>
      <c r="AW61" s="124">
        <v>13.7</v>
      </c>
      <c r="AX61" s="124">
        <v>13.3</v>
      </c>
      <c r="AY61" s="124">
        <v>14.6</v>
      </c>
      <c r="AZ61" s="72">
        <v>14.9</v>
      </c>
      <c r="BA61" s="72">
        <v>14.4</v>
      </c>
      <c r="BB61" s="72">
        <v>12.6</v>
      </c>
      <c r="BC61" s="72">
        <v>10.6</v>
      </c>
      <c r="BD61" s="72">
        <v>10.5</v>
      </c>
      <c r="BE61" s="72">
        <v>13.2</v>
      </c>
      <c r="BF61" s="72">
        <v>12.4</v>
      </c>
      <c r="BG61" s="72">
        <v>14.5</v>
      </c>
      <c r="BH61" s="72">
        <v>11.4</v>
      </c>
      <c r="BI61" s="72">
        <v>9.4</v>
      </c>
      <c r="BJ61" s="72">
        <v>9.5</v>
      </c>
      <c r="BK61" s="72">
        <v>10.8</v>
      </c>
      <c r="BL61" s="72">
        <v>9.4</v>
      </c>
      <c r="BM61" s="72">
        <v>10.5</v>
      </c>
      <c r="BN61" s="72">
        <v>11</v>
      </c>
      <c r="BO61" s="71">
        <f t="shared" si="4"/>
        <v>12.723333333333329</v>
      </c>
    </row>
    <row r="62" spans="2:68" ht="12.75" customHeight="1" x14ac:dyDescent="0.2">
      <c r="B62" s="1" t="str">
        <f t="shared" si="0"/>
        <v>Centro _Presa Valentin Gama</v>
      </c>
      <c r="C62" s="7" t="s">
        <v>73</v>
      </c>
      <c r="D62" s="7" t="s">
        <v>101</v>
      </c>
      <c r="E62" s="7" t="s">
        <v>65</v>
      </c>
      <c r="F62" s="124">
        <v>29</v>
      </c>
      <c r="G62" s="124">
        <v>28</v>
      </c>
      <c r="H62" s="124">
        <v>29</v>
      </c>
      <c r="I62" s="124">
        <v>31</v>
      </c>
      <c r="J62" s="124">
        <v>30</v>
      </c>
      <c r="K62" s="124">
        <v>32</v>
      </c>
      <c r="L62" s="124">
        <v>32</v>
      </c>
      <c r="M62" s="124">
        <v>32</v>
      </c>
      <c r="N62" s="124">
        <v>32</v>
      </c>
      <c r="O62" s="124">
        <v>31</v>
      </c>
      <c r="P62" s="124">
        <v>32</v>
      </c>
      <c r="Q62" s="124">
        <v>26</v>
      </c>
      <c r="R62" s="124">
        <v>25</v>
      </c>
      <c r="S62" s="124">
        <v>26</v>
      </c>
      <c r="T62" s="124">
        <v>26</v>
      </c>
      <c r="U62" s="72">
        <v>27</v>
      </c>
      <c r="V62" s="72">
        <v>24</v>
      </c>
      <c r="W62" s="72">
        <v>29</v>
      </c>
      <c r="X62" s="72">
        <v>31</v>
      </c>
      <c r="Y62" s="72">
        <v>29</v>
      </c>
      <c r="Z62" s="72">
        <v>29</v>
      </c>
      <c r="AA62" s="72">
        <v>25</v>
      </c>
      <c r="AB62" s="72">
        <v>26</v>
      </c>
      <c r="AC62" s="72">
        <v>28</v>
      </c>
      <c r="AD62" s="72">
        <v>24</v>
      </c>
      <c r="AE62" s="72">
        <v>28</v>
      </c>
      <c r="AF62" s="72">
        <v>27</v>
      </c>
      <c r="AG62" s="72">
        <v>29</v>
      </c>
      <c r="AH62" s="72">
        <v>30</v>
      </c>
      <c r="AI62" s="72">
        <v>26</v>
      </c>
      <c r="AJ62" s="123">
        <f t="shared" si="3"/>
        <v>28.433333333333334</v>
      </c>
      <c r="AK62" s="124">
        <v>14</v>
      </c>
      <c r="AL62" s="124">
        <v>13</v>
      </c>
      <c r="AM62" s="124">
        <v>12</v>
      </c>
      <c r="AN62" s="124">
        <v>15</v>
      </c>
      <c r="AO62" s="124">
        <v>13</v>
      </c>
      <c r="AP62" s="124">
        <v>12</v>
      </c>
      <c r="AQ62" s="124">
        <v>10</v>
      </c>
      <c r="AR62" s="124">
        <v>10</v>
      </c>
      <c r="AS62" s="124">
        <v>10</v>
      </c>
      <c r="AT62" s="124">
        <v>12</v>
      </c>
      <c r="AU62" s="124">
        <v>13</v>
      </c>
      <c r="AV62" s="124">
        <v>14</v>
      </c>
      <c r="AW62" s="124">
        <v>15</v>
      </c>
      <c r="AX62" s="124">
        <v>13</v>
      </c>
      <c r="AY62" s="124">
        <v>13</v>
      </c>
      <c r="AZ62" s="72">
        <v>14</v>
      </c>
      <c r="BA62" s="72">
        <v>15</v>
      </c>
      <c r="BB62" s="72">
        <v>11</v>
      </c>
      <c r="BC62" s="72">
        <v>8</v>
      </c>
      <c r="BD62" s="72">
        <v>8</v>
      </c>
      <c r="BE62" s="72">
        <v>9</v>
      </c>
      <c r="BF62" s="72">
        <v>12</v>
      </c>
      <c r="BG62" s="72">
        <v>13</v>
      </c>
      <c r="BH62" s="72">
        <v>10</v>
      </c>
      <c r="BI62" s="72">
        <v>7</v>
      </c>
      <c r="BJ62" s="72">
        <v>7</v>
      </c>
      <c r="BK62" s="72">
        <v>7</v>
      </c>
      <c r="BL62" s="72">
        <v>6</v>
      </c>
      <c r="BM62" s="72">
        <v>7</v>
      </c>
      <c r="BN62" s="72">
        <v>7</v>
      </c>
      <c r="BO62" s="71">
        <f t="shared" si="4"/>
        <v>11</v>
      </c>
    </row>
    <row r="63" spans="2:68" ht="12.75" customHeight="1" x14ac:dyDescent="0.2">
      <c r="B63" s="1" t="str">
        <f t="shared" si="0"/>
        <v>Centro_Tierra Nueva</v>
      </c>
      <c r="C63" s="7" t="s">
        <v>6</v>
      </c>
      <c r="D63" s="7" t="s">
        <v>102</v>
      </c>
      <c r="E63" s="7" t="s">
        <v>102</v>
      </c>
      <c r="F63" s="124">
        <v>30</v>
      </c>
      <c r="G63" s="124" t="s">
        <v>140</v>
      </c>
      <c r="H63" s="124" t="s">
        <v>140</v>
      </c>
      <c r="I63" s="124" t="s">
        <v>140</v>
      </c>
      <c r="J63" s="124" t="s">
        <v>140</v>
      </c>
      <c r="K63" s="124" t="s">
        <v>140</v>
      </c>
      <c r="L63" s="124" t="s">
        <v>140</v>
      </c>
      <c r="M63" s="124" t="s">
        <v>140</v>
      </c>
      <c r="N63" s="124" t="s">
        <v>140</v>
      </c>
      <c r="O63" s="124" t="s">
        <v>140</v>
      </c>
      <c r="P63" s="124" t="s">
        <v>140</v>
      </c>
      <c r="Q63" s="124" t="s">
        <v>140</v>
      </c>
      <c r="R63" s="124" t="s">
        <v>140</v>
      </c>
      <c r="S63" s="124">
        <v>27</v>
      </c>
      <c r="T63" s="124">
        <v>28</v>
      </c>
      <c r="U63" s="72">
        <v>24</v>
      </c>
      <c r="V63" s="72">
        <v>24</v>
      </c>
      <c r="W63" s="72">
        <v>26</v>
      </c>
      <c r="X63" s="72" t="s">
        <v>140</v>
      </c>
      <c r="Y63" s="72" t="s">
        <v>140</v>
      </c>
      <c r="Z63" s="72">
        <v>27</v>
      </c>
      <c r="AA63" s="72">
        <v>25</v>
      </c>
      <c r="AB63" s="72">
        <v>24</v>
      </c>
      <c r="AC63" s="72">
        <v>25</v>
      </c>
      <c r="AD63" s="72">
        <v>23</v>
      </c>
      <c r="AE63" s="72" t="s">
        <v>140</v>
      </c>
      <c r="AF63" s="72">
        <v>25</v>
      </c>
      <c r="AG63" s="72">
        <v>23</v>
      </c>
      <c r="AH63" s="72">
        <v>23</v>
      </c>
      <c r="AI63" s="72">
        <v>24</v>
      </c>
      <c r="AJ63" s="123">
        <f t="shared" si="3"/>
        <v>25.2</v>
      </c>
      <c r="AK63" s="124">
        <v>14</v>
      </c>
      <c r="AL63" s="124" t="s">
        <v>140</v>
      </c>
      <c r="AM63" s="124" t="s">
        <v>140</v>
      </c>
      <c r="AN63" s="124" t="s">
        <v>140</v>
      </c>
      <c r="AO63" s="124" t="s">
        <v>140</v>
      </c>
      <c r="AP63" s="124" t="s">
        <v>140</v>
      </c>
      <c r="AQ63" s="124" t="s">
        <v>140</v>
      </c>
      <c r="AR63" s="124" t="s">
        <v>140</v>
      </c>
      <c r="AS63" s="124" t="s">
        <v>140</v>
      </c>
      <c r="AT63" s="124" t="s">
        <v>140</v>
      </c>
      <c r="AU63" s="124" t="s">
        <v>140</v>
      </c>
      <c r="AV63" s="124" t="s">
        <v>140</v>
      </c>
      <c r="AW63" s="124" t="s">
        <v>140</v>
      </c>
      <c r="AX63" s="124">
        <v>12</v>
      </c>
      <c r="AY63" s="124">
        <v>13</v>
      </c>
      <c r="AZ63" s="72">
        <v>13</v>
      </c>
      <c r="BA63" s="72">
        <v>13</v>
      </c>
      <c r="BB63" s="72">
        <v>13</v>
      </c>
      <c r="BC63" s="72" t="s">
        <v>140</v>
      </c>
      <c r="BD63" s="72" t="s">
        <v>140</v>
      </c>
      <c r="BE63" s="72">
        <v>11</v>
      </c>
      <c r="BF63" s="72">
        <v>11</v>
      </c>
      <c r="BG63" s="72">
        <v>11</v>
      </c>
      <c r="BH63" s="72">
        <v>13</v>
      </c>
      <c r="BI63" s="72">
        <v>9</v>
      </c>
      <c r="BJ63" s="72" t="s">
        <v>140</v>
      </c>
      <c r="BK63" s="72">
        <v>9</v>
      </c>
      <c r="BL63" s="72">
        <v>7</v>
      </c>
      <c r="BM63" s="72">
        <v>6</v>
      </c>
      <c r="BN63" s="72">
        <v>7</v>
      </c>
      <c r="BO63" s="71">
        <f t="shared" si="4"/>
        <v>10.8</v>
      </c>
    </row>
    <row r="64" spans="2:68" ht="12.75" customHeight="1" x14ac:dyDescent="0.2">
      <c r="B64" s="1" t="str">
        <f t="shared" ref="B64:B77" si="5">CONCATENATE(C64,"_",D64)</f>
        <v>Huasteca_Adjuntas</v>
      </c>
      <c r="C64" s="8" t="s">
        <v>0</v>
      </c>
      <c r="D64" s="8" t="s">
        <v>81</v>
      </c>
      <c r="E64" s="8" t="s">
        <v>105</v>
      </c>
      <c r="F64" s="124">
        <v>36.5</v>
      </c>
      <c r="G64" s="124">
        <v>36.5</v>
      </c>
      <c r="H64" s="124">
        <v>36.5</v>
      </c>
      <c r="I64" s="124">
        <v>34.5</v>
      </c>
      <c r="J64" s="124">
        <v>35</v>
      </c>
      <c r="K64" s="124">
        <v>35</v>
      </c>
      <c r="L64" s="124">
        <v>36</v>
      </c>
      <c r="M64" s="124">
        <v>37</v>
      </c>
      <c r="N64" s="124">
        <v>37</v>
      </c>
      <c r="O64" s="124">
        <v>35.5</v>
      </c>
      <c r="P64" s="124">
        <v>36.5</v>
      </c>
      <c r="Q64" s="124">
        <v>26.5</v>
      </c>
      <c r="R64" s="124">
        <v>30.5</v>
      </c>
      <c r="S64" s="124">
        <v>34</v>
      </c>
      <c r="T64" s="124">
        <v>34</v>
      </c>
      <c r="U64" s="72">
        <v>30</v>
      </c>
      <c r="V64" s="72">
        <v>30.5</v>
      </c>
      <c r="W64" s="72">
        <v>34</v>
      </c>
      <c r="X64" s="72">
        <v>34</v>
      </c>
      <c r="Y64" s="72">
        <v>35.5</v>
      </c>
      <c r="Z64" s="72">
        <v>35</v>
      </c>
      <c r="AA64" s="72">
        <v>34</v>
      </c>
      <c r="AB64" s="72">
        <v>30.5</v>
      </c>
      <c r="AC64" s="72">
        <v>32</v>
      </c>
      <c r="AD64" s="72">
        <v>32</v>
      </c>
      <c r="AE64" s="72">
        <v>33</v>
      </c>
      <c r="AF64" s="72">
        <v>33</v>
      </c>
      <c r="AG64" s="72">
        <v>34</v>
      </c>
      <c r="AH64" s="72">
        <v>34.5</v>
      </c>
      <c r="AI64" s="72">
        <v>35.5</v>
      </c>
      <c r="AJ64" s="123">
        <f t="shared" si="3"/>
        <v>33.950000000000003</v>
      </c>
      <c r="AK64" s="124">
        <v>23</v>
      </c>
      <c r="AL64" s="124">
        <v>23.5</v>
      </c>
      <c r="AM64" s="124">
        <v>23</v>
      </c>
      <c r="AN64" s="124">
        <v>23</v>
      </c>
      <c r="AO64" s="124">
        <v>22</v>
      </c>
      <c r="AP64" s="124">
        <v>22</v>
      </c>
      <c r="AQ64" s="124">
        <v>22</v>
      </c>
      <c r="AR64" s="124">
        <v>22.5</v>
      </c>
      <c r="AS64" s="124">
        <v>22.5</v>
      </c>
      <c r="AT64" s="124">
        <v>23.5</v>
      </c>
      <c r="AU64" s="124">
        <v>23.5</v>
      </c>
      <c r="AV64" s="124">
        <v>21.5</v>
      </c>
      <c r="AW64" s="124">
        <v>22</v>
      </c>
      <c r="AX64" s="124">
        <v>22</v>
      </c>
      <c r="AY64" s="124">
        <v>22.5</v>
      </c>
      <c r="AZ64" s="72">
        <v>22</v>
      </c>
      <c r="BA64" s="72">
        <v>22</v>
      </c>
      <c r="BB64" s="72">
        <v>22</v>
      </c>
      <c r="BC64" s="72">
        <v>22</v>
      </c>
      <c r="BD64" s="72">
        <v>22</v>
      </c>
      <c r="BE64" s="72">
        <v>23</v>
      </c>
      <c r="BF64" s="72">
        <v>22</v>
      </c>
      <c r="BG64" s="72">
        <v>22</v>
      </c>
      <c r="BH64" s="72">
        <v>22</v>
      </c>
      <c r="BI64" s="72">
        <v>21.5</v>
      </c>
      <c r="BJ64" s="72">
        <v>21</v>
      </c>
      <c r="BK64" s="72">
        <v>20</v>
      </c>
      <c r="BL64" s="72">
        <v>19.5</v>
      </c>
      <c r="BM64" s="72">
        <v>20.5</v>
      </c>
      <c r="BN64" s="72">
        <v>21</v>
      </c>
      <c r="BO64" s="71">
        <f t="shared" si="4"/>
        <v>22.033333333333335</v>
      </c>
    </row>
    <row r="65" spans="2:67" ht="12.75" customHeight="1" x14ac:dyDescent="0.2">
      <c r="B65" s="1" t="str">
        <f t="shared" si="5"/>
        <v>Huasteca_Ballesmi</v>
      </c>
      <c r="C65" s="8" t="s">
        <v>0</v>
      </c>
      <c r="D65" s="8" t="s">
        <v>82</v>
      </c>
      <c r="E65" s="8" t="s">
        <v>83</v>
      </c>
      <c r="F65" s="124">
        <v>36</v>
      </c>
      <c r="G65" s="124">
        <v>36</v>
      </c>
      <c r="H65" s="124">
        <v>36</v>
      </c>
      <c r="I65" s="124">
        <v>34</v>
      </c>
      <c r="J65" s="124">
        <v>34</v>
      </c>
      <c r="K65" s="124">
        <v>36</v>
      </c>
      <c r="L65" s="124">
        <v>36</v>
      </c>
      <c r="M65" s="124">
        <v>37</v>
      </c>
      <c r="N65" s="124">
        <v>37</v>
      </c>
      <c r="O65" s="124">
        <v>36</v>
      </c>
      <c r="P65" s="124">
        <v>36</v>
      </c>
      <c r="Q65" s="124">
        <v>26</v>
      </c>
      <c r="R65" s="124">
        <v>29</v>
      </c>
      <c r="S65" s="124">
        <v>35</v>
      </c>
      <c r="T65" s="124">
        <v>35</v>
      </c>
      <c r="U65" s="72">
        <v>30</v>
      </c>
      <c r="V65" s="72">
        <v>27</v>
      </c>
      <c r="W65" s="72">
        <v>33</v>
      </c>
      <c r="X65" s="72">
        <v>34</v>
      </c>
      <c r="Y65" s="72">
        <v>34</v>
      </c>
      <c r="Z65" s="72">
        <v>34</v>
      </c>
      <c r="AA65" s="72">
        <v>35</v>
      </c>
      <c r="AB65" s="72">
        <v>32</v>
      </c>
      <c r="AC65" s="72">
        <v>33</v>
      </c>
      <c r="AD65" s="72">
        <v>34</v>
      </c>
      <c r="AE65" s="72">
        <v>34</v>
      </c>
      <c r="AF65" s="72">
        <v>33</v>
      </c>
      <c r="AG65" s="72">
        <v>33.5</v>
      </c>
      <c r="AH65" s="72">
        <v>34</v>
      </c>
      <c r="AI65" s="72">
        <v>35</v>
      </c>
      <c r="AJ65" s="123">
        <f t="shared" si="3"/>
        <v>33.81666666666667</v>
      </c>
      <c r="AK65" s="124">
        <v>24.5</v>
      </c>
      <c r="AL65" s="124">
        <v>24.5</v>
      </c>
      <c r="AM65" s="124">
        <v>24.5</v>
      </c>
      <c r="AN65" s="124">
        <v>24.5</v>
      </c>
      <c r="AO65" s="124">
        <v>24</v>
      </c>
      <c r="AP65" s="124">
        <v>23</v>
      </c>
      <c r="AQ65" s="124">
        <v>22.5</v>
      </c>
      <c r="AR65" s="124">
        <v>23</v>
      </c>
      <c r="AS65" s="124">
        <v>23</v>
      </c>
      <c r="AT65" s="124">
        <v>25.5</v>
      </c>
      <c r="AU65" s="124">
        <v>25</v>
      </c>
      <c r="AV65" s="124">
        <v>22.5</v>
      </c>
      <c r="AW65" s="124">
        <v>23</v>
      </c>
      <c r="AX65" s="124">
        <v>23</v>
      </c>
      <c r="AY65" s="124">
        <v>23</v>
      </c>
      <c r="AZ65" s="72">
        <v>23</v>
      </c>
      <c r="BA65" s="72">
        <v>22</v>
      </c>
      <c r="BB65" s="72">
        <v>22</v>
      </c>
      <c r="BC65" s="72">
        <v>24</v>
      </c>
      <c r="BD65" s="72">
        <v>24</v>
      </c>
      <c r="BE65" s="72">
        <v>23.5</v>
      </c>
      <c r="BF65" s="72">
        <v>23.5</v>
      </c>
      <c r="BG65" s="72">
        <v>23</v>
      </c>
      <c r="BH65" s="72">
        <v>23</v>
      </c>
      <c r="BI65" s="72">
        <v>23</v>
      </c>
      <c r="BJ65" s="72">
        <v>20</v>
      </c>
      <c r="BK65" s="72">
        <v>19.5</v>
      </c>
      <c r="BL65" s="72">
        <v>21</v>
      </c>
      <c r="BM65" s="72">
        <v>21.5</v>
      </c>
      <c r="BN65" s="72">
        <v>21</v>
      </c>
      <c r="BO65" s="71">
        <f t="shared" si="4"/>
        <v>22.983333333333334</v>
      </c>
    </row>
    <row r="66" spans="2:67" ht="12.75" customHeight="1" x14ac:dyDescent="0.2">
      <c r="B66" s="1" t="str">
        <f t="shared" si="5"/>
        <v>Huasteca_Cd. Valles</v>
      </c>
      <c r="C66" s="8" t="s">
        <v>0</v>
      </c>
      <c r="D66" s="8" t="s">
        <v>78</v>
      </c>
      <c r="E66" s="8" t="s">
        <v>78</v>
      </c>
      <c r="F66" s="124">
        <v>36</v>
      </c>
      <c r="G66" s="124">
        <v>36</v>
      </c>
      <c r="H66" s="124">
        <v>36</v>
      </c>
      <c r="I66" s="124">
        <v>36</v>
      </c>
      <c r="J66" s="124">
        <v>33</v>
      </c>
      <c r="K66" s="124">
        <v>35</v>
      </c>
      <c r="L66" s="124" t="s">
        <v>140</v>
      </c>
      <c r="M66" s="124">
        <v>38</v>
      </c>
      <c r="N66" s="124">
        <v>38</v>
      </c>
      <c r="O66" s="124">
        <v>37</v>
      </c>
      <c r="P66" s="124">
        <v>37</v>
      </c>
      <c r="Q66" s="124">
        <v>28</v>
      </c>
      <c r="R66" s="124">
        <v>30</v>
      </c>
      <c r="S66" s="124">
        <v>35</v>
      </c>
      <c r="T66" s="124">
        <v>36</v>
      </c>
      <c r="U66" s="72">
        <v>30</v>
      </c>
      <c r="V66" s="72">
        <v>30</v>
      </c>
      <c r="W66" s="72">
        <v>32</v>
      </c>
      <c r="X66" s="72">
        <v>34</v>
      </c>
      <c r="Y66" s="72">
        <v>34</v>
      </c>
      <c r="Z66" s="72">
        <v>35</v>
      </c>
      <c r="AA66" s="72">
        <v>36</v>
      </c>
      <c r="AB66" s="72">
        <v>28</v>
      </c>
      <c r="AC66" s="72">
        <v>32</v>
      </c>
      <c r="AD66" s="72">
        <v>32</v>
      </c>
      <c r="AE66" s="72">
        <v>33</v>
      </c>
      <c r="AF66" s="72">
        <v>32</v>
      </c>
      <c r="AG66" s="72">
        <v>32</v>
      </c>
      <c r="AH66" s="72">
        <v>33</v>
      </c>
      <c r="AI66" s="72">
        <v>33</v>
      </c>
      <c r="AJ66" s="123">
        <f t="shared" si="3"/>
        <v>33.689655172413794</v>
      </c>
      <c r="AK66" s="124">
        <v>23</v>
      </c>
      <c r="AL66" s="124">
        <v>23</v>
      </c>
      <c r="AM66" s="124">
        <v>23</v>
      </c>
      <c r="AN66" s="124">
        <v>23</v>
      </c>
      <c r="AO66" s="124">
        <v>22</v>
      </c>
      <c r="AP66" s="124">
        <v>22</v>
      </c>
      <c r="AQ66" s="124" t="s">
        <v>140</v>
      </c>
      <c r="AR66" s="124">
        <v>24</v>
      </c>
      <c r="AS66" s="124">
        <v>24</v>
      </c>
      <c r="AT66" s="124">
        <v>24</v>
      </c>
      <c r="AU66" s="124">
        <v>24</v>
      </c>
      <c r="AV66" s="124">
        <v>21</v>
      </c>
      <c r="AW66" s="124">
        <v>21</v>
      </c>
      <c r="AX66" s="124">
        <v>21</v>
      </c>
      <c r="AY66" s="124">
        <v>21</v>
      </c>
      <c r="AZ66" s="72">
        <v>21</v>
      </c>
      <c r="BA66" s="72">
        <v>21</v>
      </c>
      <c r="BB66" s="72">
        <v>21</v>
      </c>
      <c r="BC66" s="72">
        <v>22</v>
      </c>
      <c r="BD66" s="72">
        <v>22</v>
      </c>
      <c r="BE66" s="72">
        <v>22</v>
      </c>
      <c r="BF66" s="72">
        <v>22</v>
      </c>
      <c r="BG66" s="72">
        <v>21</v>
      </c>
      <c r="BH66" s="72">
        <v>21</v>
      </c>
      <c r="BI66" s="72">
        <v>20</v>
      </c>
      <c r="BJ66" s="72">
        <v>17</v>
      </c>
      <c r="BK66" s="72">
        <v>17</v>
      </c>
      <c r="BL66" s="72">
        <v>19</v>
      </c>
      <c r="BM66" s="72">
        <v>19</v>
      </c>
      <c r="BN66" s="72">
        <v>20</v>
      </c>
      <c r="BO66" s="71">
        <f t="shared" si="4"/>
        <v>21.413793103448278</v>
      </c>
    </row>
    <row r="67" spans="2:67" ht="12.75" customHeight="1" x14ac:dyDescent="0.2">
      <c r="B67" s="1" t="str">
        <f t="shared" si="5"/>
        <v>Huasteca _Gallinas</v>
      </c>
      <c r="C67" s="8" t="s">
        <v>79</v>
      </c>
      <c r="D67" s="8" t="s">
        <v>84</v>
      </c>
      <c r="E67" s="8" t="s">
        <v>85</v>
      </c>
      <c r="F67" s="124">
        <v>34.1</v>
      </c>
      <c r="G67" s="124">
        <v>35</v>
      </c>
      <c r="H67" s="124">
        <v>34.200000000000003</v>
      </c>
      <c r="I67" s="124">
        <v>33.299999999999997</v>
      </c>
      <c r="J67" s="124">
        <v>33.1</v>
      </c>
      <c r="K67" s="124">
        <v>33.5</v>
      </c>
      <c r="L67" s="124">
        <v>34</v>
      </c>
      <c r="M67" s="124">
        <v>34.5</v>
      </c>
      <c r="N67" s="124">
        <v>34.5</v>
      </c>
      <c r="O67" s="124">
        <v>35</v>
      </c>
      <c r="P67" s="124">
        <v>34.4</v>
      </c>
      <c r="Q67" s="124">
        <v>34.4</v>
      </c>
      <c r="R67" s="124">
        <v>29</v>
      </c>
      <c r="S67" s="124">
        <v>34</v>
      </c>
      <c r="T67" s="124">
        <v>34.5</v>
      </c>
      <c r="U67" s="72">
        <v>29.2</v>
      </c>
      <c r="V67" s="72">
        <v>28.5</v>
      </c>
      <c r="W67" s="72">
        <v>33.5</v>
      </c>
      <c r="X67" s="72">
        <v>34.5</v>
      </c>
      <c r="Y67" s="72">
        <v>34</v>
      </c>
      <c r="Z67" s="72">
        <v>35</v>
      </c>
      <c r="AA67" s="72">
        <v>34.5</v>
      </c>
      <c r="AB67" s="72">
        <v>28.5</v>
      </c>
      <c r="AC67" s="72">
        <v>32.5</v>
      </c>
      <c r="AD67" s="72">
        <v>32.700000000000003</v>
      </c>
      <c r="AE67" s="72">
        <v>32.6</v>
      </c>
      <c r="AF67" s="72">
        <v>32.6</v>
      </c>
      <c r="AG67" s="72">
        <v>32.700000000000003</v>
      </c>
      <c r="AH67" s="72">
        <v>33.5</v>
      </c>
      <c r="AI67" s="72">
        <v>35</v>
      </c>
      <c r="AJ67" s="123">
        <f t="shared" si="3"/>
        <v>33.226666666666667</v>
      </c>
      <c r="AK67" s="124">
        <v>23.3</v>
      </c>
      <c r="AL67" s="124">
        <v>24</v>
      </c>
      <c r="AM67" s="124">
        <v>23.5</v>
      </c>
      <c r="AN67" s="124">
        <v>23.7</v>
      </c>
      <c r="AO67" s="124">
        <v>22.4</v>
      </c>
      <c r="AP67" s="124">
        <v>22</v>
      </c>
      <c r="AQ67" s="124">
        <v>22</v>
      </c>
      <c r="AR67" s="124">
        <v>21.5</v>
      </c>
      <c r="AS67" s="124">
        <v>21.5</v>
      </c>
      <c r="AT67" s="124">
        <v>24</v>
      </c>
      <c r="AU67" s="124">
        <v>23.4</v>
      </c>
      <c r="AV67" s="124">
        <v>23.4</v>
      </c>
      <c r="AW67" s="124">
        <v>21.5</v>
      </c>
      <c r="AX67" s="124">
        <v>21</v>
      </c>
      <c r="AY67" s="124">
        <v>22</v>
      </c>
      <c r="AZ67" s="72">
        <v>22.6</v>
      </c>
      <c r="BA67" s="72">
        <v>22.5</v>
      </c>
      <c r="BB67" s="72">
        <v>21.5</v>
      </c>
      <c r="BC67" s="72">
        <v>23</v>
      </c>
      <c r="BD67" s="72">
        <v>22</v>
      </c>
      <c r="BE67" s="72">
        <v>22</v>
      </c>
      <c r="BF67" s="72">
        <v>22</v>
      </c>
      <c r="BG67" s="72">
        <v>22</v>
      </c>
      <c r="BH67" s="72">
        <v>22</v>
      </c>
      <c r="BI67" s="72">
        <v>21.3</v>
      </c>
      <c r="BJ67" s="72">
        <v>18.399999999999999</v>
      </c>
      <c r="BK67" s="72">
        <v>17.899999999999999</v>
      </c>
      <c r="BL67" s="72">
        <v>18.899999999999999</v>
      </c>
      <c r="BM67" s="72">
        <v>18.8</v>
      </c>
      <c r="BN67" s="72">
        <v>18.5</v>
      </c>
      <c r="BO67" s="71">
        <f t="shared" si="4"/>
        <v>21.753333333333327</v>
      </c>
    </row>
    <row r="68" spans="2:67" ht="12.75" customHeight="1" x14ac:dyDescent="0.2">
      <c r="B68" s="1" t="str">
        <f t="shared" si="5"/>
        <v>Huasteca _Matlapa</v>
      </c>
      <c r="C68" s="8" t="s">
        <v>79</v>
      </c>
      <c r="D68" s="8" t="s">
        <v>80</v>
      </c>
      <c r="E68" s="8" t="s">
        <v>80</v>
      </c>
      <c r="F68" s="124">
        <v>35.1</v>
      </c>
      <c r="G68" s="124">
        <v>34.799999999999997</v>
      </c>
      <c r="H68" s="124">
        <v>35.200000000000003</v>
      </c>
      <c r="I68" s="124">
        <v>36.1</v>
      </c>
      <c r="J68" s="124">
        <v>32.700000000000003</v>
      </c>
      <c r="K68" s="124">
        <v>34.1</v>
      </c>
      <c r="L68" s="124">
        <v>35.4</v>
      </c>
      <c r="M68" s="124">
        <v>35.6</v>
      </c>
      <c r="N68" s="124">
        <v>35.6</v>
      </c>
      <c r="O68" s="124">
        <v>35.5</v>
      </c>
      <c r="P68" s="124">
        <v>36.1</v>
      </c>
      <c r="Q68" s="124">
        <v>29.5</v>
      </c>
      <c r="R68" s="124">
        <v>31.8</v>
      </c>
      <c r="S68" s="124">
        <v>33.799999999999997</v>
      </c>
      <c r="T68" s="124">
        <v>34.4</v>
      </c>
      <c r="U68" s="72">
        <v>30.8</v>
      </c>
      <c r="V68" s="72">
        <v>29.2</v>
      </c>
      <c r="W68" s="72">
        <v>32.799999999999997</v>
      </c>
      <c r="X68" s="72" t="s">
        <v>140</v>
      </c>
      <c r="Y68" s="72">
        <v>34.1</v>
      </c>
      <c r="Z68" s="72">
        <v>34.1</v>
      </c>
      <c r="AA68" s="72">
        <v>33.200000000000003</v>
      </c>
      <c r="AB68" s="72">
        <v>32.799999999999997</v>
      </c>
      <c r="AC68" s="72">
        <v>32.1</v>
      </c>
      <c r="AD68" s="72">
        <v>32.299999999999997</v>
      </c>
      <c r="AE68" s="72">
        <v>32.200000000000003</v>
      </c>
      <c r="AF68" s="72">
        <v>32.799999999999997</v>
      </c>
      <c r="AG68" s="72">
        <v>32.200000000000003</v>
      </c>
      <c r="AH68" s="72">
        <v>32.4</v>
      </c>
      <c r="AI68" s="72">
        <v>33.5</v>
      </c>
      <c r="AJ68" s="123">
        <f t="shared" si="3"/>
        <v>33.455172413793107</v>
      </c>
      <c r="AK68" s="124">
        <v>23.9</v>
      </c>
      <c r="AL68" s="124">
        <v>23.7</v>
      </c>
      <c r="AM68" s="124">
        <v>24.1</v>
      </c>
      <c r="AN68" s="124">
        <v>23.7</v>
      </c>
      <c r="AO68" s="124">
        <v>22.6</v>
      </c>
      <c r="AP68" s="124">
        <v>21.2</v>
      </c>
      <c r="AQ68" s="124">
        <v>22</v>
      </c>
      <c r="AR68" s="124">
        <v>23.5</v>
      </c>
      <c r="AS68" s="124">
        <v>23.5</v>
      </c>
      <c r="AT68" s="124">
        <v>23.8</v>
      </c>
      <c r="AU68" s="124">
        <v>25.3</v>
      </c>
      <c r="AV68" s="124">
        <v>22.9</v>
      </c>
      <c r="AW68" s="124">
        <v>22.7</v>
      </c>
      <c r="AX68" s="124">
        <v>23.7</v>
      </c>
      <c r="AY68" s="124">
        <v>23.7</v>
      </c>
      <c r="AZ68" s="72">
        <v>22.9</v>
      </c>
      <c r="BA68" s="72">
        <v>21.5</v>
      </c>
      <c r="BB68" s="72">
        <v>22.3</v>
      </c>
      <c r="BC68" s="72" t="s">
        <v>140</v>
      </c>
      <c r="BD68" s="72">
        <v>21.9</v>
      </c>
      <c r="BE68" s="72">
        <v>22.9</v>
      </c>
      <c r="BF68" s="72">
        <v>21.3</v>
      </c>
      <c r="BG68" s="72">
        <v>22.5</v>
      </c>
      <c r="BH68" s="72">
        <v>21.1</v>
      </c>
      <c r="BI68" s="72">
        <v>21.9</v>
      </c>
      <c r="BJ68" s="72">
        <v>20.5</v>
      </c>
      <c r="BK68" s="72">
        <v>20.9</v>
      </c>
      <c r="BL68" s="72">
        <v>20.9</v>
      </c>
      <c r="BM68" s="72">
        <v>21.5</v>
      </c>
      <c r="BN68" s="72">
        <v>21.5</v>
      </c>
      <c r="BO68" s="71">
        <f t="shared" si="4"/>
        <v>22.548275862068962</v>
      </c>
    </row>
    <row r="69" spans="2:67" ht="12.75" customHeight="1" x14ac:dyDescent="0.2">
      <c r="B69" s="1" t="str">
        <f t="shared" si="5"/>
        <v>Huasteca_Micos</v>
      </c>
      <c r="C69" s="8" t="s">
        <v>0</v>
      </c>
      <c r="D69" s="8" t="s">
        <v>88</v>
      </c>
      <c r="E69" s="8" t="s">
        <v>78</v>
      </c>
      <c r="F69" s="124">
        <v>34</v>
      </c>
      <c r="G69" s="124">
        <v>34</v>
      </c>
      <c r="H69" s="124">
        <v>36.5</v>
      </c>
      <c r="I69" s="124">
        <v>33.5</v>
      </c>
      <c r="J69" s="124">
        <v>32.5</v>
      </c>
      <c r="K69" s="124">
        <v>33.5</v>
      </c>
      <c r="L69" s="124">
        <v>34.5</v>
      </c>
      <c r="M69" s="124">
        <v>35</v>
      </c>
      <c r="N69" s="124">
        <v>35</v>
      </c>
      <c r="O69" s="124">
        <v>36.5</v>
      </c>
      <c r="P69" s="124">
        <v>36</v>
      </c>
      <c r="Q69" s="124">
        <v>28.5</v>
      </c>
      <c r="R69" s="124">
        <v>27</v>
      </c>
      <c r="S69" s="124">
        <v>32.5</v>
      </c>
      <c r="T69" s="124">
        <v>34.5</v>
      </c>
      <c r="U69" s="72">
        <v>29.5</v>
      </c>
      <c r="V69" s="72">
        <v>30.5</v>
      </c>
      <c r="W69" s="72">
        <v>33</v>
      </c>
      <c r="X69" s="72">
        <v>33</v>
      </c>
      <c r="Y69" s="72">
        <v>34</v>
      </c>
      <c r="Z69" s="72">
        <v>33.5</v>
      </c>
      <c r="AA69" s="72">
        <v>33.5</v>
      </c>
      <c r="AB69" s="72">
        <v>29.5</v>
      </c>
      <c r="AC69" s="72">
        <v>32.5</v>
      </c>
      <c r="AD69" s="72">
        <v>33.5</v>
      </c>
      <c r="AE69" s="72">
        <v>32.5</v>
      </c>
      <c r="AF69" s="72">
        <v>33</v>
      </c>
      <c r="AG69" s="72">
        <v>32.5</v>
      </c>
      <c r="AH69" s="72">
        <v>32.5</v>
      </c>
      <c r="AI69" s="72">
        <v>32</v>
      </c>
      <c r="AJ69" s="123">
        <f t="shared" si="3"/>
        <v>32.950000000000003</v>
      </c>
      <c r="AK69" s="124">
        <v>23</v>
      </c>
      <c r="AL69" s="124">
        <v>23</v>
      </c>
      <c r="AM69" s="124">
        <v>23</v>
      </c>
      <c r="AN69" s="124">
        <v>23</v>
      </c>
      <c r="AO69" s="124">
        <v>23</v>
      </c>
      <c r="AP69" s="124">
        <v>23</v>
      </c>
      <c r="AQ69" s="124">
        <v>22.5</v>
      </c>
      <c r="AR69" s="124">
        <v>23</v>
      </c>
      <c r="AS69" s="124">
        <v>23</v>
      </c>
      <c r="AT69" s="124">
        <v>24</v>
      </c>
      <c r="AU69" s="124">
        <v>24</v>
      </c>
      <c r="AV69" s="124">
        <v>23</v>
      </c>
      <c r="AW69" s="124">
        <v>19.5</v>
      </c>
      <c r="AX69" s="124">
        <v>23</v>
      </c>
      <c r="AY69" s="124">
        <v>23</v>
      </c>
      <c r="AZ69" s="72">
        <v>23</v>
      </c>
      <c r="BA69" s="72">
        <v>23</v>
      </c>
      <c r="BB69" s="72">
        <v>22.5</v>
      </c>
      <c r="BC69" s="72">
        <v>22</v>
      </c>
      <c r="BD69" s="72">
        <v>22.5</v>
      </c>
      <c r="BE69" s="72">
        <v>23</v>
      </c>
      <c r="BF69" s="72">
        <v>23</v>
      </c>
      <c r="BG69" s="72">
        <v>23</v>
      </c>
      <c r="BH69" s="72">
        <v>21.5</v>
      </c>
      <c r="BI69" s="72">
        <v>20.5</v>
      </c>
      <c r="BJ69" s="72">
        <v>19.5</v>
      </c>
      <c r="BK69" s="72">
        <v>19.5</v>
      </c>
      <c r="BL69" s="72">
        <v>19.5</v>
      </c>
      <c r="BM69" s="72">
        <v>19.5</v>
      </c>
      <c r="BN69" s="72">
        <v>19.5</v>
      </c>
      <c r="BO69" s="71">
        <f t="shared" si="4"/>
        <v>22.15</v>
      </c>
    </row>
    <row r="70" spans="2:67" ht="12.75" customHeight="1" x14ac:dyDescent="0.2">
      <c r="B70" s="1" t="str">
        <f t="shared" si="5"/>
        <v>Huasteca_Naranjo</v>
      </c>
      <c r="C70" s="8" t="s">
        <v>0</v>
      </c>
      <c r="D70" s="8" t="s">
        <v>86</v>
      </c>
      <c r="E70" s="8" t="s">
        <v>20</v>
      </c>
      <c r="F70" s="124">
        <v>34</v>
      </c>
      <c r="G70" s="124">
        <v>34</v>
      </c>
      <c r="H70" s="124">
        <v>34</v>
      </c>
      <c r="I70" s="124">
        <v>33.5</v>
      </c>
      <c r="J70" s="124">
        <v>33</v>
      </c>
      <c r="K70" s="124">
        <v>33</v>
      </c>
      <c r="L70" s="124">
        <v>34.5</v>
      </c>
      <c r="M70" s="124">
        <v>35.5</v>
      </c>
      <c r="N70" s="124">
        <v>35.5</v>
      </c>
      <c r="O70" s="124">
        <v>33</v>
      </c>
      <c r="P70" s="124">
        <v>34.5</v>
      </c>
      <c r="Q70" s="124">
        <v>26.5</v>
      </c>
      <c r="R70" s="124">
        <v>25.5</v>
      </c>
      <c r="S70" s="124">
        <v>32.5</v>
      </c>
      <c r="T70" s="124">
        <v>33</v>
      </c>
      <c r="U70" s="72">
        <v>30</v>
      </c>
      <c r="V70" s="72">
        <v>26</v>
      </c>
      <c r="W70" s="72">
        <v>32.5</v>
      </c>
      <c r="X70" s="72">
        <v>33.5</v>
      </c>
      <c r="Y70" s="72">
        <v>32</v>
      </c>
      <c r="Z70" s="72">
        <v>32.5</v>
      </c>
      <c r="AA70" s="72">
        <v>32.5</v>
      </c>
      <c r="AB70" s="72">
        <v>29.5</v>
      </c>
      <c r="AC70" s="72">
        <v>31</v>
      </c>
      <c r="AD70" s="72">
        <v>31.5</v>
      </c>
      <c r="AE70" s="72">
        <v>32</v>
      </c>
      <c r="AF70" s="72">
        <v>35</v>
      </c>
      <c r="AG70" s="72">
        <v>32</v>
      </c>
      <c r="AH70" s="72">
        <v>32.5</v>
      </c>
      <c r="AI70" s="72">
        <v>32.5</v>
      </c>
      <c r="AJ70" s="123">
        <f t="shared" si="3"/>
        <v>32.233333333333334</v>
      </c>
      <c r="AK70" s="124">
        <v>22</v>
      </c>
      <c r="AL70" s="124">
        <v>22</v>
      </c>
      <c r="AM70" s="124">
        <v>22</v>
      </c>
      <c r="AN70" s="124">
        <v>21.5</v>
      </c>
      <c r="AO70" s="124">
        <v>21.5</v>
      </c>
      <c r="AP70" s="124">
        <v>21</v>
      </c>
      <c r="AQ70" s="124">
        <v>20.5</v>
      </c>
      <c r="AR70" s="124">
        <v>21</v>
      </c>
      <c r="AS70" s="124">
        <v>21</v>
      </c>
      <c r="AT70" s="124">
        <v>22</v>
      </c>
      <c r="AU70" s="124">
        <v>20</v>
      </c>
      <c r="AV70" s="124">
        <v>20</v>
      </c>
      <c r="AW70" s="124">
        <v>20.5</v>
      </c>
      <c r="AX70" s="124">
        <v>20</v>
      </c>
      <c r="AY70" s="124">
        <v>20</v>
      </c>
      <c r="AZ70" s="72">
        <v>21.5</v>
      </c>
      <c r="BA70" s="72">
        <v>20</v>
      </c>
      <c r="BB70" s="72">
        <v>21</v>
      </c>
      <c r="BC70" s="72">
        <v>21</v>
      </c>
      <c r="BD70" s="72">
        <v>21</v>
      </c>
      <c r="BE70" s="72">
        <v>22</v>
      </c>
      <c r="BF70" s="72">
        <v>22</v>
      </c>
      <c r="BG70" s="72">
        <v>20.5</v>
      </c>
      <c r="BH70" s="72">
        <v>20.5</v>
      </c>
      <c r="BI70" s="72">
        <v>19.5</v>
      </c>
      <c r="BJ70" s="72">
        <v>17.5</v>
      </c>
      <c r="BK70" s="72">
        <v>20.5</v>
      </c>
      <c r="BL70" s="72">
        <v>17.5</v>
      </c>
      <c r="BM70" s="72">
        <v>17</v>
      </c>
      <c r="BN70" s="72">
        <v>18</v>
      </c>
      <c r="BO70" s="71">
        <f t="shared" si="4"/>
        <v>20.483333333333334</v>
      </c>
    </row>
    <row r="71" spans="2:67" ht="12.75" customHeight="1" x14ac:dyDescent="0.2">
      <c r="B71" s="1" t="str">
        <f t="shared" si="5"/>
        <v>Huasteca_Pujal</v>
      </c>
      <c r="C71" s="8" t="s">
        <v>0</v>
      </c>
      <c r="D71" s="8" t="s">
        <v>87</v>
      </c>
      <c r="E71" s="8" t="s">
        <v>78</v>
      </c>
      <c r="F71" s="124">
        <v>37</v>
      </c>
      <c r="G71" s="124">
        <v>37.5</v>
      </c>
      <c r="H71" s="124">
        <v>37</v>
      </c>
      <c r="I71" s="124">
        <v>36</v>
      </c>
      <c r="J71" s="124">
        <v>37</v>
      </c>
      <c r="K71" s="124">
        <v>36</v>
      </c>
      <c r="L71" s="124">
        <v>37</v>
      </c>
      <c r="M71" s="124">
        <v>37.5</v>
      </c>
      <c r="N71" s="124">
        <v>37.5</v>
      </c>
      <c r="O71" s="124">
        <v>37</v>
      </c>
      <c r="P71" s="124">
        <v>37</v>
      </c>
      <c r="Q71" s="124">
        <v>28</v>
      </c>
      <c r="R71" s="124">
        <v>32</v>
      </c>
      <c r="S71" s="124">
        <v>37</v>
      </c>
      <c r="T71" s="124">
        <v>36.5</v>
      </c>
      <c r="U71" s="72">
        <v>32</v>
      </c>
      <c r="V71" s="72">
        <v>30</v>
      </c>
      <c r="W71" s="72">
        <v>34.5</v>
      </c>
      <c r="X71" s="72">
        <v>35.5</v>
      </c>
      <c r="Y71" s="72">
        <v>37</v>
      </c>
      <c r="Z71" s="72">
        <v>37.5</v>
      </c>
      <c r="AA71" s="72">
        <v>37</v>
      </c>
      <c r="AB71" s="72">
        <v>33</v>
      </c>
      <c r="AC71" s="72">
        <v>35.5</v>
      </c>
      <c r="AD71" s="72">
        <v>36</v>
      </c>
      <c r="AE71" s="72">
        <v>36</v>
      </c>
      <c r="AF71" s="72">
        <v>34.5</v>
      </c>
      <c r="AG71" s="72">
        <v>35</v>
      </c>
      <c r="AH71" s="72">
        <v>36</v>
      </c>
      <c r="AI71" s="72">
        <v>36.5</v>
      </c>
      <c r="AJ71" s="123">
        <f t="shared" si="3"/>
        <v>35.533333333333331</v>
      </c>
      <c r="AK71" s="124">
        <v>25</v>
      </c>
      <c r="AL71" s="124">
        <v>26</v>
      </c>
      <c r="AM71" s="124">
        <v>26</v>
      </c>
      <c r="AN71" s="124">
        <v>25</v>
      </c>
      <c r="AO71" s="124">
        <v>25</v>
      </c>
      <c r="AP71" s="124">
        <v>25.5</v>
      </c>
      <c r="AQ71" s="124">
        <v>24.5</v>
      </c>
      <c r="AR71" s="124">
        <v>25</v>
      </c>
      <c r="AS71" s="124">
        <v>25</v>
      </c>
      <c r="AT71" s="124">
        <v>26</v>
      </c>
      <c r="AU71" s="124">
        <v>25</v>
      </c>
      <c r="AV71" s="124">
        <v>24</v>
      </c>
      <c r="AW71" s="124">
        <v>24</v>
      </c>
      <c r="AX71" s="124">
        <v>24</v>
      </c>
      <c r="AY71" s="124">
        <v>23.5</v>
      </c>
      <c r="AZ71" s="72">
        <v>24</v>
      </c>
      <c r="BA71" s="72">
        <v>23</v>
      </c>
      <c r="BB71" s="72">
        <v>24</v>
      </c>
      <c r="BC71" s="72">
        <v>24</v>
      </c>
      <c r="BD71" s="72">
        <v>24</v>
      </c>
      <c r="BE71" s="72">
        <v>24.5</v>
      </c>
      <c r="BF71" s="72">
        <v>25</v>
      </c>
      <c r="BG71" s="72">
        <v>23.5</v>
      </c>
      <c r="BH71" s="72">
        <v>24</v>
      </c>
      <c r="BI71" s="72">
        <v>23.5</v>
      </c>
      <c r="BJ71" s="72">
        <v>20.5</v>
      </c>
      <c r="BK71" s="72">
        <v>20.5</v>
      </c>
      <c r="BL71" s="72">
        <v>22</v>
      </c>
      <c r="BM71" s="72">
        <v>22</v>
      </c>
      <c r="BN71" s="72">
        <v>23</v>
      </c>
      <c r="BO71" s="71">
        <f t="shared" si="4"/>
        <v>24.033333333333335</v>
      </c>
    </row>
    <row r="72" spans="2:67" ht="12.75" customHeight="1" x14ac:dyDescent="0.2">
      <c r="B72" s="1" t="str">
        <f t="shared" si="5"/>
        <v>Huasteca_Requetemu</v>
      </c>
      <c r="C72" s="8" t="s">
        <v>0</v>
      </c>
      <c r="D72" s="8" t="s">
        <v>92</v>
      </c>
      <c r="E72" s="8" t="s">
        <v>93</v>
      </c>
      <c r="F72" s="124">
        <v>36.5</v>
      </c>
      <c r="G72" s="124">
        <v>34.700000000000003</v>
      </c>
      <c r="H72" s="124">
        <v>36</v>
      </c>
      <c r="I72" s="124">
        <v>37</v>
      </c>
      <c r="J72" s="124">
        <v>36</v>
      </c>
      <c r="K72" s="124">
        <v>37</v>
      </c>
      <c r="L72" s="124">
        <v>37</v>
      </c>
      <c r="M72" s="124">
        <v>36.5</v>
      </c>
      <c r="N72" s="124">
        <v>36.5</v>
      </c>
      <c r="O72" s="124">
        <v>37</v>
      </c>
      <c r="P72" s="124">
        <v>27</v>
      </c>
      <c r="Q72" s="124">
        <v>27</v>
      </c>
      <c r="R72" s="124">
        <v>32</v>
      </c>
      <c r="S72" s="124">
        <v>35.5</v>
      </c>
      <c r="T72" s="124">
        <v>36.5</v>
      </c>
      <c r="U72" s="72">
        <v>32</v>
      </c>
      <c r="V72" s="72">
        <v>30</v>
      </c>
      <c r="W72" s="72">
        <v>35</v>
      </c>
      <c r="X72" s="72">
        <v>35.5</v>
      </c>
      <c r="Y72" s="72">
        <v>36</v>
      </c>
      <c r="Z72" s="72">
        <v>35</v>
      </c>
      <c r="AA72" s="72">
        <v>36</v>
      </c>
      <c r="AB72" s="72">
        <v>35</v>
      </c>
      <c r="AC72" s="72">
        <v>34</v>
      </c>
      <c r="AD72" s="72">
        <v>34.5</v>
      </c>
      <c r="AE72" s="72">
        <v>35.5</v>
      </c>
      <c r="AF72" s="72">
        <v>35</v>
      </c>
      <c r="AG72" s="72">
        <v>33.1</v>
      </c>
      <c r="AH72" s="72">
        <v>33.9</v>
      </c>
      <c r="AI72" s="72">
        <v>36.5</v>
      </c>
      <c r="AJ72" s="123">
        <f t="shared" si="3"/>
        <v>34.64</v>
      </c>
      <c r="AK72" s="124">
        <v>24</v>
      </c>
      <c r="AL72" s="124">
        <v>23.4</v>
      </c>
      <c r="AM72" s="124">
        <v>24</v>
      </c>
      <c r="AN72" s="124">
        <v>24</v>
      </c>
      <c r="AO72" s="124">
        <v>24</v>
      </c>
      <c r="AP72" s="124">
        <v>23.5</v>
      </c>
      <c r="AQ72" s="124">
        <v>23</v>
      </c>
      <c r="AR72" s="124">
        <v>23</v>
      </c>
      <c r="AS72" s="124">
        <v>23</v>
      </c>
      <c r="AT72" s="124">
        <v>25</v>
      </c>
      <c r="AU72" s="124">
        <v>26</v>
      </c>
      <c r="AV72" s="124">
        <v>24.5</v>
      </c>
      <c r="AW72" s="124">
        <v>23.5</v>
      </c>
      <c r="AX72" s="124">
        <v>23</v>
      </c>
      <c r="AY72" s="124">
        <v>23.5</v>
      </c>
      <c r="AZ72" s="72">
        <v>23.5</v>
      </c>
      <c r="BA72" s="72">
        <v>22.5</v>
      </c>
      <c r="BB72" s="72">
        <v>22</v>
      </c>
      <c r="BC72" s="72">
        <v>24</v>
      </c>
      <c r="BD72" s="72">
        <v>24</v>
      </c>
      <c r="BE72" s="72">
        <v>23</v>
      </c>
      <c r="BF72" s="72">
        <v>23</v>
      </c>
      <c r="BG72" s="72">
        <v>22.5</v>
      </c>
      <c r="BH72" s="72">
        <v>22.5</v>
      </c>
      <c r="BI72" s="72">
        <v>22.5</v>
      </c>
      <c r="BJ72" s="72">
        <v>21.5</v>
      </c>
      <c r="BK72" s="72">
        <v>20.5</v>
      </c>
      <c r="BL72" s="72">
        <v>21.2</v>
      </c>
      <c r="BM72" s="72">
        <v>21.3</v>
      </c>
      <c r="BN72" s="72">
        <v>21.5</v>
      </c>
      <c r="BO72" s="71">
        <f t="shared" si="4"/>
        <v>23.096666666666668</v>
      </c>
    </row>
    <row r="73" spans="2:67" ht="12.75" customHeight="1" x14ac:dyDescent="0.2">
      <c r="B73" s="1" t="str">
        <f t="shared" si="5"/>
        <v>Huasteca_San Vicente</v>
      </c>
      <c r="C73" s="8" t="s">
        <v>0</v>
      </c>
      <c r="D73" s="8" t="s">
        <v>89</v>
      </c>
      <c r="E73" s="8" t="s">
        <v>90</v>
      </c>
      <c r="F73" s="124">
        <v>36.5</v>
      </c>
      <c r="G73" s="124">
        <v>36.4</v>
      </c>
      <c r="H73" s="124">
        <v>37.6</v>
      </c>
      <c r="I73" s="124">
        <v>34.6</v>
      </c>
      <c r="J73" s="124">
        <v>33.299999999999997</v>
      </c>
      <c r="K73" s="124">
        <v>35.5</v>
      </c>
      <c r="L73" s="124">
        <v>36.5</v>
      </c>
      <c r="M73" s="124">
        <v>38</v>
      </c>
      <c r="N73" s="124">
        <v>38</v>
      </c>
      <c r="O73" s="124">
        <v>37</v>
      </c>
      <c r="P73" s="124">
        <v>37.1</v>
      </c>
      <c r="Q73" s="124">
        <v>25.9</v>
      </c>
      <c r="R73" s="124">
        <v>30</v>
      </c>
      <c r="S73" s="124">
        <v>34.5</v>
      </c>
      <c r="T73" s="124">
        <v>34</v>
      </c>
      <c r="U73" s="72">
        <v>30.5</v>
      </c>
      <c r="V73" s="72">
        <v>30.5</v>
      </c>
      <c r="W73" s="72">
        <v>34.5</v>
      </c>
      <c r="X73" s="72">
        <v>34.5</v>
      </c>
      <c r="Y73" s="72">
        <v>35</v>
      </c>
      <c r="Z73" s="72">
        <v>36</v>
      </c>
      <c r="AA73" s="72">
        <v>35</v>
      </c>
      <c r="AB73" s="72">
        <v>32.5</v>
      </c>
      <c r="AC73" s="72">
        <v>33</v>
      </c>
      <c r="AD73" s="72">
        <v>32.299999999999997</v>
      </c>
      <c r="AE73" s="72">
        <v>34.6</v>
      </c>
      <c r="AF73" s="72">
        <v>34.1</v>
      </c>
      <c r="AG73" s="72">
        <v>33.4</v>
      </c>
      <c r="AH73" s="72">
        <v>33.1</v>
      </c>
      <c r="AI73" s="72">
        <v>36.5</v>
      </c>
      <c r="AJ73" s="123">
        <f t="shared" si="3"/>
        <v>34.346666666666671</v>
      </c>
      <c r="AK73" s="124">
        <v>24.7</v>
      </c>
      <c r="AL73" s="124">
        <v>25.3</v>
      </c>
      <c r="AM73" s="124">
        <v>25.4</v>
      </c>
      <c r="AN73" s="124">
        <v>24.9</v>
      </c>
      <c r="AO73" s="124">
        <v>23.4</v>
      </c>
      <c r="AP73" s="124">
        <v>23</v>
      </c>
      <c r="AQ73" s="124">
        <v>23</v>
      </c>
      <c r="AR73" s="124">
        <v>23</v>
      </c>
      <c r="AS73" s="124">
        <v>23</v>
      </c>
      <c r="AT73" s="124">
        <v>25.5</v>
      </c>
      <c r="AU73" s="124">
        <v>25</v>
      </c>
      <c r="AV73" s="124">
        <v>22.1</v>
      </c>
      <c r="AW73" s="124">
        <v>23.5</v>
      </c>
      <c r="AX73" s="124">
        <v>23.5</v>
      </c>
      <c r="AY73" s="124">
        <v>24</v>
      </c>
      <c r="AZ73" s="72">
        <v>23.1</v>
      </c>
      <c r="BA73" s="72">
        <v>22.5</v>
      </c>
      <c r="BB73" s="72">
        <v>22.5</v>
      </c>
      <c r="BC73" s="72">
        <v>24</v>
      </c>
      <c r="BD73" s="72">
        <v>23.5</v>
      </c>
      <c r="BE73" s="72">
        <v>24</v>
      </c>
      <c r="BF73" s="72">
        <v>22.5</v>
      </c>
      <c r="BG73" s="72">
        <v>23</v>
      </c>
      <c r="BH73" s="72">
        <v>23.5</v>
      </c>
      <c r="BI73" s="72">
        <v>22.9</v>
      </c>
      <c r="BJ73" s="72">
        <v>21.3</v>
      </c>
      <c r="BK73" s="72">
        <v>21</v>
      </c>
      <c r="BL73" s="72">
        <v>21.1</v>
      </c>
      <c r="BM73" s="72">
        <v>21.1</v>
      </c>
      <c r="BN73" s="72">
        <v>21.5</v>
      </c>
      <c r="BO73" s="71">
        <f t="shared" si="4"/>
        <v>23.22666666666667</v>
      </c>
    </row>
    <row r="74" spans="2:67" ht="12.75" customHeight="1" x14ac:dyDescent="0.2">
      <c r="B74" s="1" t="str">
        <f t="shared" si="5"/>
        <v>Huasteca_Santa Rosa</v>
      </c>
      <c r="C74" s="8" t="s">
        <v>0</v>
      </c>
      <c r="D74" s="8" t="s">
        <v>91</v>
      </c>
      <c r="E74" s="8" t="s">
        <v>78</v>
      </c>
      <c r="F74" s="124">
        <v>37</v>
      </c>
      <c r="G74" s="124">
        <v>37</v>
      </c>
      <c r="H74" s="124">
        <v>37</v>
      </c>
      <c r="I74" s="124">
        <v>36.5</v>
      </c>
      <c r="J74" s="124">
        <v>36.5</v>
      </c>
      <c r="K74" s="124">
        <v>37</v>
      </c>
      <c r="L74" s="124">
        <v>37.5</v>
      </c>
      <c r="M74" s="124">
        <v>37.5</v>
      </c>
      <c r="N74" s="124">
        <v>37.5</v>
      </c>
      <c r="O74" s="124">
        <v>37.5</v>
      </c>
      <c r="P74" s="124">
        <v>37.5</v>
      </c>
      <c r="Q74" s="124">
        <v>30</v>
      </c>
      <c r="R74" s="124">
        <v>31</v>
      </c>
      <c r="S74" s="124">
        <v>36</v>
      </c>
      <c r="T74" s="124">
        <v>37</v>
      </c>
      <c r="U74" s="72">
        <v>31.5</v>
      </c>
      <c r="V74" s="72">
        <v>28</v>
      </c>
      <c r="W74" s="72">
        <v>34.5</v>
      </c>
      <c r="X74" s="72">
        <v>35.5</v>
      </c>
      <c r="Y74" s="72">
        <v>36</v>
      </c>
      <c r="Z74" s="72">
        <v>33.5</v>
      </c>
      <c r="AA74" s="72">
        <v>36</v>
      </c>
      <c r="AB74" s="72">
        <v>31.5</v>
      </c>
      <c r="AC74" s="72">
        <v>34.5</v>
      </c>
      <c r="AD74" s="72">
        <v>34.5</v>
      </c>
      <c r="AE74" s="72">
        <v>35.5</v>
      </c>
      <c r="AF74" s="72">
        <v>34</v>
      </c>
      <c r="AG74" s="72">
        <v>35</v>
      </c>
      <c r="AH74" s="72">
        <v>35.5</v>
      </c>
      <c r="AI74" s="72">
        <v>35</v>
      </c>
      <c r="AJ74" s="123">
        <f t="shared" si="3"/>
        <v>35.1</v>
      </c>
      <c r="AK74" s="124">
        <v>24.5</v>
      </c>
      <c r="AL74" s="124">
        <v>24</v>
      </c>
      <c r="AM74" s="124">
        <v>24</v>
      </c>
      <c r="AN74" s="124">
        <v>24.5</v>
      </c>
      <c r="AO74" s="124">
        <v>23</v>
      </c>
      <c r="AP74" s="124">
        <v>22.5</v>
      </c>
      <c r="AQ74" s="124">
        <v>23</v>
      </c>
      <c r="AR74" s="124">
        <v>25</v>
      </c>
      <c r="AS74" s="124">
        <v>25</v>
      </c>
      <c r="AT74" s="124">
        <v>25</v>
      </c>
      <c r="AU74" s="124">
        <v>24.5</v>
      </c>
      <c r="AV74" s="124">
        <v>23</v>
      </c>
      <c r="AW74" s="124">
        <v>21.5</v>
      </c>
      <c r="AX74" s="124">
        <v>21</v>
      </c>
      <c r="AY74" s="124">
        <v>22</v>
      </c>
      <c r="AZ74" s="72">
        <v>22.5</v>
      </c>
      <c r="BA74" s="72">
        <v>22</v>
      </c>
      <c r="BB74" s="72">
        <v>23</v>
      </c>
      <c r="BC74" s="72">
        <v>23</v>
      </c>
      <c r="BD74" s="72">
        <v>22.5</v>
      </c>
      <c r="BE74" s="72">
        <v>23</v>
      </c>
      <c r="BF74" s="72">
        <v>23.5</v>
      </c>
      <c r="BG74" s="72">
        <v>22.5</v>
      </c>
      <c r="BH74" s="72">
        <v>22</v>
      </c>
      <c r="BI74" s="72">
        <v>22</v>
      </c>
      <c r="BJ74" s="72">
        <v>18</v>
      </c>
      <c r="BK74" s="72">
        <v>18</v>
      </c>
      <c r="BL74" s="72">
        <v>19.5</v>
      </c>
      <c r="BM74" s="72">
        <v>20</v>
      </c>
      <c r="BN74" s="72">
        <v>20.5</v>
      </c>
      <c r="BO74" s="71">
        <f t="shared" si="4"/>
        <v>22.483333333333334</v>
      </c>
    </row>
    <row r="75" spans="2:67" ht="12.75" customHeight="1" x14ac:dyDescent="0.2">
      <c r="B75" s="1" t="str">
        <f t="shared" si="5"/>
        <v>Huasteca_Tamuín</v>
      </c>
      <c r="C75" s="8" t="s">
        <v>0</v>
      </c>
      <c r="D75" s="8" t="s">
        <v>69</v>
      </c>
      <c r="E75" s="8" t="s">
        <v>69</v>
      </c>
      <c r="F75" s="124">
        <v>35.9</v>
      </c>
      <c r="G75" s="124">
        <v>36.1</v>
      </c>
      <c r="H75" s="124">
        <v>35.6</v>
      </c>
      <c r="I75" s="124">
        <v>36</v>
      </c>
      <c r="J75" s="124">
        <v>34.799999999999997</v>
      </c>
      <c r="K75" s="124">
        <v>35.5</v>
      </c>
      <c r="L75" s="124">
        <v>36.5</v>
      </c>
      <c r="M75" s="124">
        <v>37</v>
      </c>
      <c r="N75" s="124">
        <v>37</v>
      </c>
      <c r="O75" s="124">
        <v>37</v>
      </c>
      <c r="P75" s="124">
        <v>37.200000000000003</v>
      </c>
      <c r="Q75" s="124">
        <v>27</v>
      </c>
      <c r="R75" s="124">
        <v>31</v>
      </c>
      <c r="S75" s="124">
        <v>35</v>
      </c>
      <c r="T75" s="124">
        <v>37</v>
      </c>
      <c r="U75" s="72">
        <v>31.5</v>
      </c>
      <c r="V75" s="72">
        <v>30.5</v>
      </c>
      <c r="W75" s="72">
        <v>34.5</v>
      </c>
      <c r="X75" s="72">
        <v>35</v>
      </c>
      <c r="Y75" s="72">
        <v>35</v>
      </c>
      <c r="Z75" s="72">
        <v>35</v>
      </c>
      <c r="AA75" s="72">
        <v>35.5</v>
      </c>
      <c r="AB75" s="72">
        <v>31</v>
      </c>
      <c r="AC75" s="72">
        <v>33.5</v>
      </c>
      <c r="AD75" s="72">
        <v>34</v>
      </c>
      <c r="AE75" s="72">
        <v>34.700000000000003</v>
      </c>
      <c r="AF75" s="72">
        <v>33.700000000000003</v>
      </c>
      <c r="AG75" s="72">
        <v>33.299999999999997</v>
      </c>
      <c r="AH75" s="72">
        <v>34.700000000000003</v>
      </c>
      <c r="AI75" s="72">
        <v>34.5</v>
      </c>
      <c r="AJ75" s="123">
        <f t="shared" si="3"/>
        <v>34.5</v>
      </c>
      <c r="AK75" s="124">
        <v>24.7</v>
      </c>
      <c r="AL75" s="124">
        <v>25.7</v>
      </c>
      <c r="AM75" s="124">
        <v>25.4</v>
      </c>
      <c r="AN75" s="124">
        <v>25.4</v>
      </c>
      <c r="AO75" s="124">
        <v>24.3</v>
      </c>
      <c r="AP75" s="124">
        <v>23.5</v>
      </c>
      <c r="AQ75" s="124">
        <v>24</v>
      </c>
      <c r="AR75" s="124">
        <v>24</v>
      </c>
      <c r="AS75" s="124">
        <v>24</v>
      </c>
      <c r="AT75" s="124">
        <v>26</v>
      </c>
      <c r="AU75" s="124">
        <v>25.6</v>
      </c>
      <c r="AV75" s="124">
        <v>22.2</v>
      </c>
      <c r="AW75" s="124">
        <v>24</v>
      </c>
      <c r="AX75" s="124">
        <v>24</v>
      </c>
      <c r="AY75" s="124">
        <v>23.5</v>
      </c>
      <c r="AZ75" s="72">
        <v>23.1</v>
      </c>
      <c r="BA75" s="72">
        <v>22.5</v>
      </c>
      <c r="BB75" s="72">
        <v>23</v>
      </c>
      <c r="BC75" s="72">
        <v>24.5</v>
      </c>
      <c r="BD75" s="72">
        <v>24.5</v>
      </c>
      <c r="BE75" s="72">
        <v>24.5</v>
      </c>
      <c r="BF75" s="72">
        <v>24</v>
      </c>
      <c r="BG75" s="72">
        <v>23</v>
      </c>
      <c r="BH75" s="72">
        <v>23</v>
      </c>
      <c r="BI75" s="72">
        <v>22.7</v>
      </c>
      <c r="BJ75" s="72">
        <v>21</v>
      </c>
      <c r="BK75" s="72">
        <v>20.100000000000001</v>
      </c>
      <c r="BL75" s="72">
        <v>21.5</v>
      </c>
      <c r="BM75" s="72">
        <v>22.3</v>
      </c>
      <c r="BN75" s="72">
        <v>22</v>
      </c>
      <c r="BO75" s="71">
        <f t="shared" si="4"/>
        <v>23.600000000000005</v>
      </c>
    </row>
    <row r="76" spans="2:67" ht="12.75" customHeight="1" x14ac:dyDescent="0.2">
      <c r="B76" s="1" t="str">
        <f t="shared" si="5"/>
        <v>Huasteca _Temamatla</v>
      </c>
      <c r="C76" s="8" t="s">
        <v>79</v>
      </c>
      <c r="D76" s="8" t="s">
        <v>94</v>
      </c>
      <c r="E76" s="8" t="s">
        <v>95</v>
      </c>
      <c r="F76" s="124">
        <v>34.1</v>
      </c>
      <c r="G76" s="124">
        <v>34.799999999999997</v>
      </c>
      <c r="H76" s="124">
        <v>34.1</v>
      </c>
      <c r="I76" s="124">
        <v>34.9</v>
      </c>
      <c r="J76" s="124">
        <v>33.4</v>
      </c>
      <c r="K76" s="124">
        <v>34</v>
      </c>
      <c r="L76" s="124">
        <v>34.5</v>
      </c>
      <c r="M76" s="124">
        <v>36.5</v>
      </c>
      <c r="N76" s="124">
        <v>36.5</v>
      </c>
      <c r="O76" s="124">
        <v>35</v>
      </c>
      <c r="P76" s="124">
        <v>36.1</v>
      </c>
      <c r="Q76" s="124">
        <v>26.5</v>
      </c>
      <c r="R76" s="124">
        <v>31.5</v>
      </c>
      <c r="S76" s="124">
        <v>34</v>
      </c>
      <c r="T76" s="124">
        <v>33</v>
      </c>
      <c r="U76" s="72">
        <v>29.7</v>
      </c>
      <c r="V76" s="72">
        <v>29.8</v>
      </c>
      <c r="W76" s="72">
        <v>33</v>
      </c>
      <c r="X76" s="72">
        <v>34</v>
      </c>
      <c r="Y76" s="72">
        <v>32</v>
      </c>
      <c r="Z76" s="72">
        <v>33</v>
      </c>
      <c r="AA76" s="72">
        <v>35.5</v>
      </c>
      <c r="AB76" s="72">
        <v>32.5</v>
      </c>
      <c r="AC76" s="72">
        <v>31.5</v>
      </c>
      <c r="AD76" s="72">
        <v>32.299999999999997</v>
      </c>
      <c r="AE76" s="72">
        <v>32.299999999999997</v>
      </c>
      <c r="AF76" s="72">
        <v>31.9</v>
      </c>
      <c r="AG76" s="72">
        <v>32.200000000000003</v>
      </c>
      <c r="AH76" s="72">
        <v>32.5</v>
      </c>
      <c r="AI76" s="72">
        <v>33.5</v>
      </c>
      <c r="AJ76" s="123">
        <f t="shared" si="3"/>
        <v>33.153333333333329</v>
      </c>
      <c r="AK76" s="124">
        <v>24.1</v>
      </c>
      <c r="AL76" s="124">
        <v>23.9</v>
      </c>
      <c r="AM76" s="124">
        <v>24</v>
      </c>
      <c r="AN76" s="124">
        <v>24</v>
      </c>
      <c r="AO76" s="124">
        <v>23.2</v>
      </c>
      <c r="AP76" s="124">
        <v>22.5</v>
      </c>
      <c r="AQ76" s="124">
        <v>22.5</v>
      </c>
      <c r="AR76" s="124">
        <v>22.5</v>
      </c>
      <c r="AS76" s="124">
        <v>22.5</v>
      </c>
      <c r="AT76" s="124">
        <v>24</v>
      </c>
      <c r="AU76" s="124">
        <v>23.4</v>
      </c>
      <c r="AV76" s="124">
        <v>23.6</v>
      </c>
      <c r="AW76" s="124">
        <v>23</v>
      </c>
      <c r="AX76" s="124">
        <v>23</v>
      </c>
      <c r="AY76" s="124">
        <v>22.5</v>
      </c>
      <c r="AZ76" s="72">
        <v>22.9</v>
      </c>
      <c r="BA76" s="72">
        <v>22.1</v>
      </c>
      <c r="BB76" s="72">
        <v>22</v>
      </c>
      <c r="BC76" s="72">
        <v>22.5</v>
      </c>
      <c r="BD76" s="72">
        <v>23</v>
      </c>
      <c r="BE76" s="72">
        <v>23</v>
      </c>
      <c r="BF76" s="72">
        <v>22.5</v>
      </c>
      <c r="BG76" s="72">
        <v>22.5</v>
      </c>
      <c r="BH76" s="72">
        <v>22.5</v>
      </c>
      <c r="BI76" s="72">
        <v>22</v>
      </c>
      <c r="BJ76" s="72">
        <v>21.2</v>
      </c>
      <c r="BK76" s="72">
        <v>21.3</v>
      </c>
      <c r="BL76" s="72">
        <v>21.4</v>
      </c>
      <c r="BM76" s="72">
        <v>22.4</v>
      </c>
      <c r="BN76" s="72">
        <v>22.5</v>
      </c>
      <c r="BO76" s="71">
        <f t="shared" si="4"/>
        <v>22.75</v>
      </c>
    </row>
    <row r="77" spans="2:67" ht="12.75" customHeight="1" x14ac:dyDescent="0.2">
      <c r="B77" s="1" t="str">
        <f t="shared" si="5"/>
        <v>Huasteca_Tierra Blanca</v>
      </c>
      <c r="C77" s="8" t="s">
        <v>0</v>
      </c>
      <c r="D77" s="8" t="s">
        <v>96</v>
      </c>
      <c r="E77" s="8" t="s">
        <v>95</v>
      </c>
      <c r="F77" s="124">
        <v>34.200000000000003</v>
      </c>
      <c r="G77" s="124">
        <v>34.299999999999997</v>
      </c>
      <c r="H77" s="124">
        <v>34.9</v>
      </c>
      <c r="I77" s="124">
        <v>35.1</v>
      </c>
      <c r="J77" s="124">
        <v>33.1</v>
      </c>
      <c r="K77" s="124">
        <v>34</v>
      </c>
      <c r="L77" s="124">
        <v>35.5</v>
      </c>
      <c r="M77" s="124">
        <v>35</v>
      </c>
      <c r="N77" s="124">
        <v>35</v>
      </c>
      <c r="O77" s="124">
        <v>34</v>
      </c>
      <c r="P77" s="124">
        <v>35.700000000000003</v>
      </c>
      <c r="Q77" s="124">
        <v>25.1</v>
      </c>
      <c r="R77" s="124">
        <v>31</v>
      </c>
      <c r="S77" s="124">
        <v>33.5</v>
      </c>
      <c r="T77" s="124">
        <v>33</v>
      </c>
      <c r="U77" s="72">
        <v>30.1</v>
      </c>
      <c r="V77" s="72">
        <v>30.5</v>
      </c>
      <c r="W77" s="72">
        <v>33</v>
      </c>
      <c r="X77" s="72">
        <v>34</v>
      </c>
      <c r="Y77" s="72">
        <v>34</v>
      </c>
      <c r="Z77" s="72">
        <v>34</v>
      </c>
      <c r="AA77" s="72">
        <v>33.5</v>
      </c>
      <c r="AB77" s="72">
        <v>33</v>
      </c>
      <c r="AC77" s="72">
        <v>32</v>
      </c>
      <c r="AD77" s="72">
        <v>32.6</v>
      </c>
      <c r="AE77" s="72">
        <v>33.4</v>
      </c>
      <c r="AF77" s="72">
        <v>33</v>
      </c>
      <c r="AG77" s="72">
        <v>31.4</v>
      </c>
      <c r="AH77" s="72">
        <v>31.8</v>
      </c>
      <c r="AI77" s="72">
        <v>33.5</v>
      </c>
      <c r="AJ77" s="123">
        <f t="shared" si="3"/>
        <v>33.106666666666662</v>
      </c>
      <c r="AK77" s="124">
        <v>23.3</v>
      </c>
      <c r="AL77" s="124">
        <v>23.3</v>
      </c>
      <c r="AM77" s="124">
        <v>23.3</v>
      </c>
      <c r="AN77" s="124">
        <v>24</v>
      </c>
      <c r="AO77" s="124">
        <v>23.3</v>
      </c>
      <c r="AP77" s="124">
        <v>22</v>
      </c>
      <c r="AQ77" s="124">
        <v>22</v>
      </c>
      <c r="AR77" s="124">
        <v>21.5</v>
      </c>
      <c r="AS77" s="124">
        <v>21.5</v>
      </c>
      <c r="AT77" s="124">
        <v>23</v>
      </c>
      <c r="AU77" s="124">
        <v>22.9</v>
      </c>
      <c r="AV77" s="124">
        <v>22.8</v>
      </c>
      <c r="AW77" s="124">
        <v>22.5</v>
      </c>
      <c r="AX77" s="124">
        <v>22.5</v>
      </c>
      <c r="AY77" s="124">
        <v>22.5</v>
      </c>
      <c r="AZ77" s="72">
        <v>22.5</v>
      </c>
      <c r="BA77" s="72">
        <v>21.5</v>
      </c>
      <c r="BB77" s="72">
        <v>21</v>
      </c>
      <c r="BC77" s="72">
        <v>22</v>
      </c>
      <c r="BD77" s="72">
        <v>23</v>
      </c>
      <c r="BE77" s="72">
        <v>22</v>
      </c>
      <c r="BF77" s="72">
        <v>21.5</v>
      </c>
      <c r="BG77" s="72">
        <v>21.5</v>
      </c>
      <c r="BH77" s="72">
        <v>22</v>
      </c>
      <c r="BI77" s="72">
        <v>21.6</v>
      </c>
      <c r="BJ77" s="72">
        <v>21.2</v>
      </c>
      <c r="BK77" s="72">
        <v>20.6</v>
      </c>
      <c r="BL77" s="72">
        <v>20.7</v>
      </c>
      <c r="BM77" s="72">
        <v>21.7</v>
      </c>
      <c r="BN77" s="72">
        <v>21.5</v>
      </c>
      <c r="BO77" s="71">
        <f t="shared" si="4"/>
        <v>22.156666666666673</v>
      </c>
    </row>
    <row r="78" spans="2:67" ht="12.75" customHeight="1" x14ac:dyDescent="0.2">
      <c r="B78" s="1" t="str">
        <f t="shared" ref="B78:B80" si="6">CONCATENATE(C78,"_",D78)</f>
        <v>Media_Cerritos</v>
      </c>
      <c r="C78" s="9" t="s">
        <v>12</v>
      </c>
      <c r="D78" s="9" t="s">
        <v>14</v>
      </c>
      <c r="E78" s="9" t="s">
        <v>14</v>
      </c>
      <c r="F78" s="124" t="s">
        <v>140</v>
      </c>
      <c r="G78" s="124">
        <v>34</v>
      </c>
      <c r="H78" s="124">
        <v>35</v>
      </c>
      <c r="I78" s="124">
        <v>32</v>
      </c>
      <c r="J78" s="124" t="s">
        <v>140</v>
      </c>
      <c r="K78" s="124" t="s">
        <v>140</v>
      </c>
      <c r="L78" s="124" t="s">
        <v>140</v>
      </c>
      <c r="M78" s="124">
        <v>27</v>
      </c>
      <c r="N78" s="124">
        <v>27</v>
      </c>
      <c r="O78" s="124">
        <v>34</v>
      </c>
      <c r="P78" s="124">
        <v>37</v>
      </c>
      <c r="Q78" s="124" t="s">
        <v>140</v>
      </c>
      <c r="R78" s="124" t="s">
        <v>140</v>
      </c>
      <c r="S78" s="124">
        <v>30</v>
      </c>
      <c r="T78" s="124">
        <v>33</v>
      </c>
      <c r="U78" s="72">
        <v>27</v>
      </c>
      <c r="V78" s="72">
        <v>25</v>
      </c>
      <c r="W78" s="72" t="s">
        <v>140</v>
      </c>
      <c r="X78" s="72">
        <v>33</v>
      </c>
      <c r="Y78" s="72">
        <v>31</v>
      </c>
      <c r="Z78" s="72">
        <v>32</v>
      </c>
      <c r="AA78" s="72">
        <v>31</v>
      </c>
      <c r="AB78" s="72">
        <v>30</v>
      </c>
      <c r="AC78" s="72">
        <v>31</v>
      </c>
      <c r="AD78" s="72" t="s">
        <v>140</v>
      </c>
      <c r="AE78" s="72" t="s">
        <v>140</v>
      </c>
      <c r="AF78" s="72">
        <v>32</v>
      </c>
      <c r="AG78" s="72">
        <v>31</v>
      </c>
      <c r="AH78" s="72">
        <v>32</v>
      </c>
      <c r="AI78" s="72">
        <v>29</v>
      </c>
      <c r="AJ78" s="123">
        <f t="shared" si="3"/>
        <v>31.095238095238095</v>
      </c>
      <c r="AK78" s="124" t="s">
        <v>140</v>
      </c>
      <c r="AL78" s="124">
        <v>18</v>
      </c>
      <c r="AM78" s="124">
        <v>18</v>
      </c>
      <c r="AN78" s="124">
        <v>19</v>
      </c>
      <c r="AO78" s="124" t="s">
        <v>140</v>
      </c>
      <c r="AP78" s="124" t="s">
        <v>140</v>
      </c>
      <c r="AQ78" s="124" t="s">
        <v>140</v>
      </c>
      <c r="AR78" s="124">
        <v>15</v>
      </c>
      <c r="AS78" s="124">
        <v>16</v>
      </c>
      <c r="AT78" s="124">
        <v>17</v>
      </c>
      <c r="AU78" s="124">
        <v>17</v>
      </c>
      <c r="AV78" s="124" t="s">
        <v>140</v>
      </c>
      <c r="AW78" s="124" t="s">
        <v>140</v>
      </c>
      <c r="AX78" s="124">
        <v>18</v>
      </c>
      <c r="AY78" s="124">
        <v>17</v>
      </c>
      <c r="AZ78" s="72">
        <v>18</v>
      </c>
      <c r="BA78" s="72">
        <v>18</v>
      </c>
      <c r="BB78" s="72" t="s">
        <v>140</v>
      </c>
      <c r="BC78" s="72">
        <v>16</v>
      </c>
      <c r="BD78" s="72">
        <v>16</v>
      </c>
      <c r="BE78" s="72">
        <v>16</v>
      </c>
      <c r="BF78" s="72">
        <v>17</v>
      </c>
      <c r="BG78" s="72">
        <v>17</v>
      </c>
      <c r="BH78" s="72">
        <v>15</v>
      </c>
      <c r="BI78" s="72" t="s">
        <v>140</v>
      </c>
      <c r="BJ78" s="72" t="s">
        <v>140</v>
      </c>
      <c r="BK78" s="72">
        <v>15</v>
      </c>
      <c r="BL78" s="72">
        <v>11</v>
      </c>
      <c r="BM78" s="72">
        <v>11</v>
      </c>
      <c r="BN78" s="72">
        <v>13</v>
      </c>
      <c r="BO78" s="71">
        <f t="shared" si="4"/>
        <v>16.095238095238095</v>
      </c>
    </row>
    <row r="79" spans="2:67" ht="12.75" customHeight="1" x14ac:dyDescent="0.2">
      <c r="B79" s="1" t="str">
        <f t="shared" si="6"/>
        <v xml:space="preserve">Media_Ríoverde </v>
      </c>
      <c r="C79" s="9" t="s">
        <v>12</v>
      </c>
      <c r="D79" s="9" t="s">
        <v>76</v>
      </c>
      <c r="E79" s="9" t="s">
        <v>77</v>
      </c>
      <c r="F79" s="124">
        <v>35.4</v>
      </c>
      <c r="G79" s="124">
        <v>34.200000000000003</v>
      </c>
      <c r="H79" s="124">
        <v>35</v>
      </c>
      <c r="I79" s="124">
        <v>33.799999999999997</v>
      </c>
      <c r="J79" s="124">
        <v>33</v>
      </c>
      <c r="K79" s="124">
        <v>33.299999999999997</v>
      </c>
      <c r="L79" s="124">
        <v>35</v>
      </c>
      <c r="M79" s="124">
        <v>35.4</v>
      </c>
      <c r="N79" s="124">
        <v>35.4</v>
      </c>
      <c r="O79" s="124">
        <v>34.5</v>
      </c>
      <c r="P79" s="124">
        <v>36</v>
      </c>
      <c r="Q79" s="124">
        <v>29.5</v>
      </c>
      <c r="R79" s="124">
        <v>26</v>
      </c>
      <c r="S79" s="124">
        <v>31.3</v>
      </c>
      <c r="T79" s="124">
        <v>32.799999999999997</v>
      </c>
      <c r="U79" s="72">
        <v>26.6</v>
      </c>
      <c r="V79" s="72">
        <v>26</v>
      </c>
      <c r="W79" s="72">
        <v>31.8</v>
      </c>
      <c r="X79" s="72">
        <v>32.4</v>
      </c>
      <c r="Y79" s="72">
        <v>31.6</v>
      </c>
      <c r="Z79" s="72">
        <v>33</v>
      </c>
      <c r="AA79" s="72">
        <v>31</v>
      </c>
      <c r="AB79" s="72">
        <v>28</v>
      </c>
      <c r="AC79" s="72">
        <v>29.8</v>
      </c>
      <c r="AD79" s="72">
        <v>30.4</v>
      </c>
      <c r="AE79" s="72">
        <v>28</v>
      </c>
      <c r="AF79" s="72">
        <v>32</v>
      </c>
      <c r="AG79" s="72">
        <v>31.5</v>
      </c>
      <c r="AH79" s="72">
        <v>32.4</v>
      </c>
      <c r="AI79" s="72">
        <v>29.1</v>
      </c>
      <c r="AJ79" s="123">
        <f t="shared" si="3"/>
        <v>31.806666666666661</v>
      </c>
      <c r="AK79" s="124">
        <v>20.7</v>
      </c>
      <c r="AL79" s="124">
        <v>20.399999999999999</v>
      </c>
      <c r="AM79" s="124">
        <v>20.100000000000001</v>
      </c>
      <c r="AN79" s="124">
        <v>20.7</v>
      </c>
      <c r="AO79" s="124">
        <v>20</v>
      </c>
      <c r="AP79" s="124">
        <v>18.600000000000001</v>
      </c>
      <c r="AQ79" s="124">
        <v>17.100000000000001</v>
      </c>
      <c r="AR79" s="124">
        <v>18.3</v>
      </c>
      <c r="AS79" s="124">
        <v>18.3</v>
      </c>
      <c r="AT79" s="124">
        <v>20.2</v>
      </c>
      <c r="AU79" s="124">
        <v>18.899999999999999</v>
      </c>
      <c r="AV79" s="124">
        <v>18.100000000000001</v>
      </c>
      <c r="AW79" s="124">
        <v>17.899999999999999</v>
      </c>
      <c r="AX79" s="124">
        <v>19.100000000000001</v>
      </c>
      <c r="AY79" s="124">
        <v>19.600000000000001</v>
      </c>
      <c r="AZ79" s="72">
        <v>19.3</v>
      </c>
      <c r="BA79" s="72">
        <v>18.399999999999999</v>
      </c>
      <c r="BB79" s="72">
        <v>19.3</v>
      </c>
      <c r="BC79" s="72">
        <v>18.7</v>
      </c>
      <c r="BD79" s="72">
        <v>17.600000000000001</v>
      </c>
      <c r="BE79" s="72">
        <v>18.899999999999999</v>
      </c>
      <c r="BF79" s="72">
        <v>18.2</v>
      </c>
      <c r="BG79" s="72">
        <v>18.600000000000001</v>
      </c>
      <c r="BH79" s="72">
        <v>17.899999999999999</v>
      </c>
      <c r="BI79" s="72">
        <v>17.5</v>
      </c>
      <c r="BJ79" s="72">
        <v>18.100000000000001</v>
      </c>
      <c r="BK79" s="72">
        <v>15.2</v>
      </c>
      <c r="BL79" s="72">
        <v>14.3</v>
      </c>
      <c r="BM79" s="72">
        <v>13.4</v>
      </c>
      <c r="BN79" s="72">
        <v>15</v>
      </c>
      <c r="BO79" s="71">
        <f t="shared" si="4"/>
        <v>18.279999999999998</v>
      </c>
    </row>
    <row r="80" spans="2:67" ht="12.75" customHeight="1" x14ac:dyDescent="0.2">
      <c r="B80" s="1" t="str">
        <f t="shared" si="6"/>
        <v>Media_San Ciro de Acosta</v>
      </c>
      <c r="C80" s="9" t="s">
        <v>12</v>
      </c>
      <c r="D80" s="9" t="s">
        <v>47</v>
      </c>
      <c r="E80" s="9" t="s">
        <v>47</v>
      </c>
      <c r="F80" s="124">
        <v>36</v>
      </c>
      <c r="G80" s="124">
        <v>36</v>
      </c>
      <c r="H80" s="124">
        <v>37</v>
      </c>
      <c r="I80" s="124">
        <v>35</v>
      </c>
      <c r="J80" s="124">
        <v>33</v>
      </c>
      <c r="K80" s="124">
        <v>35</v>
      </c>
      <c r="L80" s="124">
        <v>36</v>
      </c>
      <c r="M80" s="124">
        <v>38</v>
      </c>
      <c r="N80" s="124">
        <v>38</v>
      </c>
      <c r="O80" s="124">
        <v>35</v>
      </c>
      <c r="P80" s="124">
        <v>39</v>
      </c>
      <c r="Q80" s="124" t="s">
        <v>140</v>
      </c>
      <c r="R80" s="124">
        <v>27</v>
      </c>
      <c r="S80" s="124">
        <v>30</v>
      </c>
      <c r="T80" s="124">
        <v>34</v>
      </c>
      <c r="U80" s="72">
        <v>28</v>
      </c>
      <c r="V80" s="72">
        <v>26</v>
      </c>
      <c r="W80" s="72">
        <v>33</v>
      </c>
      <c r="X80" s="72">
        <v>33</v>
      </c>
      <c r="Y80" s="72">
        <v>33</v>
      </c>
      <c r="Z80" s="72">
        <v>34</v>
      </c>
      <c r="AA80" s="72">
        <v>33</v>
      </c>
      <c r="AB80" s="72">
        <v>29</v>
      </c>
      <c r="AC80" s="72">
        <v>30</v>
      </c>
      <c r="AD80" s="72">
        <v>30</v>
      </c>
      <c r="AE80" s="72">
        <v>31</v>
      </c>
      <c r="AF80" s="72">
        <v>32</v>
      </c>
      <c r="AG80" s="72">
        <v>32</v>
      </c>
      <c r="AH80" s="72">
        <v>34</v>
      </c>
      <c r="AI80" s="72">
        <v>31</v>
      </c>
      <c r="AJ80" s="123">
        <f t="shared" si="3"/>
        <v>33.03448275862069</v>
      </c>
      <c r="AK80" s="124">
        <v>21</v>
      </c>
      <c r="AL80" s="124">
        <v>21</v>
      </c>
      <c r="AM80" s="124">
        <v>22</v>
      </c>
      <c r="AN80" s="124">
        <v>21</v>
      </c>
      <c r="AO80" s="124">
        <v>20</v>
      </c>
      <c r="AP80" s="124">
        <v>20</v>
      </c>
      <c r="AQ80" s="124">
        <v>20</v>
      </c>
      <c r="AR80" s="124">
        <v>20</v>
      </c>
      <c r="AS80" s="124">
        <v>20</v>
      </c>
      <c r="AT80" s="124">
        <v>21</v>
      </c>
      <c r="AU80" s="124">
        <v>20</v>
      </c>
      <c r="AV80" s="124" t="s">
        <v>140</v>
      </c>
      <c r="AW80" s="124">
        <v>19</v>
      </c>
      <c r="AX80" s="124">
        <v>19</v>
      </c>
      <c r="AY80" s="124">
        <v>20</v>
      </c>
      <c r="AZ80" s="72">
        <v>20</v>
      </c>
      <c r="BA80" s="72">
        <v>19</v>
      </c>
      <c r="BB80" s="72">
        <v>19</v>
      </c>
      <c r="BC80" s="72">
        <v>19</v>
      </c>
      <c r="BD80" s="72">
        <v>19</v>
      </c>
      <c r="BE80" s="72">
        <v>19</v>
      </c>
      <c r="BF80" s="72">
        <v>18</v>
      </c>
      <c r="BG80" s="72">
        <v>18</v>
      </c>
      <c r="BH80" s="72">
        <v>19</v>
      </c>
      <c r="BI80" s="72">
        <v>18</v>
      </c>
      <c r="BJ80" s="72">
        <v>17</v>
      </c>
      <c r="BK80" s="72">
        <v>16</v>
      </c>
      <c r="BL80" s="72">
        <v>16</v>
      </c>
      <c r="BM80" s="72">
        <v>14</v>
      </c>
      <c r="BN80" s="72">
        <v>14</v>
      </c>
      <c r="BO80" s="71">
        <f t="shared" si="4"/>
        <v>18.931034482758619</v>
      </c>
    </row>
    <row r="81" spans="3:67" ht="15" x14ac:dyDescent="0.25">
      <c r="C81" s="182" t="s">
        <v>103</v>
      </c>
      <c r="D81" s="183"/>
      <c r="E81" s="184"/>
      <c r="F81" s="69">
        <f t="shared" ref="F81:T81" si="7">AVERAGE(F5:F80)</f>
        <v>32.035593220338981</v>
      </c>
      <c r="G81" s="69">
        <f t="shared" si="7"/>
        <v>31.988333333333337</v>
      </c>
      <c r="H81" s="69">
        <f t="shared" si="7"/>
        <v>32.208474576271179</v>
      </c>
      <c r="I81" s="69">
        <f t="shared" si="7"/>
        <v>31.508620689655164</v>
      </c>
      <c r="J81" s="69">
        <f t="shared" si="7"/>
        <v>30.631578947368421</v>
      </c>
      <c r="K81" s="69">
        <f t="shared" si="7"/>
        <v>31.349999999999994</v>
      </c>
      <c r="L81" s="69">
        <f t="shared" si="7"/>
        <v>32.64385964912281</v>
      </c>
      <c r="M81" s="69">
        <f t="shared" si="7"/>
        <v>33.65862068965518</v>
      </c>
      <c r="N81" s="69">
        <f t="shared" si="7"/>
        <v>33.468965517241386</v>
      </c>
      <c r="O81" s="69">
        <f t="shared" si="7"/>
        <v>31.875862068965517</v>
      </c>
      <c r="P81" s="69">
        <f t="shared" si="7"/>
        <v>32.84210526315789</v>
      </c>
      <c r="Q81" s="69">
        <f t="shared" si="7"/>
        <v>26.330188679245282</v>
      </c>
      <c r="R81" s="69">
        <f t="shared" si="7"/>
        <v>25.536206896551718</v>
      </c>
      <c r="S81" s="69">
        <f t="shared" si="7"/>
        <v>28.906666666666663</v>
      </c>
      <c r="T81" s="69">
        <f t="shared" si="7"/>
        <v>30.723728813559326</v>
      </c>
      <c r="U81" s="69">
        <f t="shared" ref="U81:AI81" si="8">AVERAGE(U5:U80)</f>
        <v>27.78688524590164</v>
      </c>
      <c r="V81" s="69">
        <f t="shared" si="8"/>
        <v>26.4</v>
      </c>
      <c r="W81" s="69">
        <f t="shared" si="8"/>
        <v>30.165517241379312</v>
      </c>
      <c r="X81" s="69">
        <f t="shared" si="8"/>
        <v>30.871929824561409</v>
      </c>
      <c r="Y81" s="69">
        <f t="shared" si="8"/>
        <v>29.921666666666663</v>
      </c>
      <c r="Z81" s="69">
        <f t="shared" si="8"/>
        <v>30.586885245901641</v>
      </c>
      <c r="AA81" s="69">
        <f t="shared" si="8"/>
        <v>29.698333333333331</v>
      </c>
      <c r="AB81" s="69">
        <f t="shared" si="8"/>
        <v>27.831666666666667</v>
      </c>
      <c r="AC81" s="69">
        <f t="shared" si="8"/>
        <v>29.311666666666664</v>
      </c>
      <c r="AD81" s="69">
        <f t="shared" si="8"/>
        <v>28.305172413793105</v>
      </c>
      <c r="AE81" s="69">
        <f t="shared" si="8"/>
        <v>29.141818181818184</v>
      </c>
      <c r="AF81" s="69">
        <f t="shared" si="8"/>
        <v>29.018333333333334</v>
      </c>
      <c r="AG81" s="69">
        <f t="shared" si="8"/>
        <v>29.562711864406783</v>
      </c>
      <c r="AH81" s="69">
        <f t="shared" si="8"/>
        <v>30.315000000000005</v>
      </c>
      <c r="AI81" s="69">
        <f t="shared" si="8"/>
        <v>29.240540540540536</v>
      </c>
      <c r="AJ81" s="68">
        <f t="shared" ref="AJ81" si="9">AVERAGE(F81:AI81)</f>
        <v>30.128897741203406</v>
      </c>
      <c r="AK81" s="69">
        <f t="shared" ref="AK81:AY81" si="10">AVERAGE(AK5:AK80)</f>
        <v>18.242372881355934</v>
      </c>
      <c r="AL81" s="69">
        <f t="shared" si="10"/>
        <v>18.574999999999999</v>
      </c>
      <c r="AM81" s="69">
        <f t="shared" si="10"/>
        <v>18.318644067796608</v>
      </c>
      <c r="AN81" s="69">
        <f t="shared" si="10"/>
        <v>19.237931034482759</v>
      </c>
      <c r="AO81" s="69">
        <f t="shared" si="10"/>
        <v>18.705263157894738</v>
      </c>
      <c r="AP81" s="69">
        <f t="shared" si="10"/>
        <v>17.150000000000002</v>
      </c>
      <c r="AQ81" s="69">
        <f t="shared" si="10"/>
        <v>16.859649122807017</v>
      </c>
      <c r="AR81" s="69">
        <f t="shared" si="10"/>
        <v>16.415517241379309</v>
      </c>
      <c r="AS81" s="69">
        <f t="shared" si="10"/>
        <v>17.422413793103448</v>
      </c>
      <c r="AT81" s="69">
        <f t="shared" si="10"/>
        <v>18.853448275862064</v>
      </c>
      <c r="AU81" s="69">
        <f t="shared" si="10"/>
        <v>19.019298245614035</v>
      </c>
      <c r="AV81" s="69">
        <f t="shared" si="10"/>
        <v>18.307547169811322</v>
      </c>
      <c r="AW81" s="69">
        <f t="shared" si="10"/>
        <v>17.929310344827588</v>
      </c>
      <c r="AX81" s="69">
        <f t="shared" si="10"/>
        <v>17.969999999999995</v>
      </c>
      <c r="AY81" s="69">
        <f t="shared" si="10"/>
        <v>17.754237288135592</v>
      </c>
      <c r="AZ81" s="69">
        <f t="shared" ref="AZ81:BN81" si="11">AVERAGE(AZ5:AZ80)</f>
        <v>18.162295081967216</v>
      </c>
      <c r="BA81" s="69">
        <f t="shared" si="11"/>
        <v>17.644262295081965</v>
      </c>
      <c r="BB81" s="69">
        <f t="shared" si="11"/>
        <v>17.736206896551725</v>
      </c>
      <c r="BC81" s="69">
        <f t="shared" si="11"/>
        <v>17.505263157894735</v>
      </c>
      <c r="BD81" s="69">
        <f t="shared" si="11"/>
        <v>16.791666666666668</v>
      </c>
      <c r="BE81" s="69">
        <f t="shared" si="11"/>
        <v>16.319672131147541</v>
      </c>
      <c r="BF81" s="69">
        <f t="shared" si="11"/>
        <v>17.723333333333333</v>
      </c>
      <c r="BG81" s="69">
        <f t="shared" si="11"/>
        <v>16.919999999999998</v>
      </c>
      <c r="BH81" s="69">
        <f t="shared" si="11"/>
        <v>17.125</v>
      </c>
      <c r="BI81" s="69">
        <f t="shared" si="11"/>
        <v>15.83103448275862</v>
      </c>
      <c r="BJ81" s="69">
        <f t="shared" si="11"/>
        <v>14.221818181818183</v>
      </c>
      <c r="BK81" s="69">
        <f t="shared" si="11"/>
        <v>13.688333333333333</v>
      </c>
      <c r="BL81" s="69">
        <f t="shared" si="11"/>
        <v>13.508474576271187</v>
      </c>
      <c r="BM81" s="69">
        <f t="shared" si="11"/>
        <v>13.115</v>
      </c>
      <c r="BN81" s="69">
        <f t="shared" si="11"/>
        <v>14.628378378378379</v>
      </c>
      <c r="BO81" s="71">
        <f t="shared" ref="BO81" si="12">AVERAGE(AK81:BN81)</f>
        <v>17.056045704609115</v>
      </c>
    </row>
    <row r="82" spans="3:67" x14ac:dyDescent="0.2"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K82" s="61"/>
      <c r="AL82" s="61"/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  <c r="BM82" s="61"/>
      <c r="BN82" s="61"/>
    </row>
    <row r="83" spans="3:67" x14ac:dyDescent="0.2"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K83" s="61"/>
      <c r="AL83" s="61"/>
      <c r="AM83" s="61"/>
      <c r="AN83" s="61"/>
      <c r="AO83" s="61"/>
      <c r="AP83" s="61"/>
      <c r="AQ83" s="61"/>
      <c r="AR83" s="61"/>
      <c r="AS83" s="61"/>
      <c r="AT83" s="61"/>
      <c r="AU83" s="61"/>
      <c r="AV83" s="61"/>
      <c r="AW83" s="61"/>
      <c r="AX83" s="61"/>
      <c r="AY83" s="61"/>
      <c r="AZ83" s="61"/>
      <c r="BA83" s="61"/>
      <c r="BB83" s="61"/>
      <c r="BC83" s="61"/>
      <c r="BD83" s="61"/>
      <c r="BE83" s="61"/>
      <c r="BF83" s="61"/>
      <c r="BG83" s="61"/>
      <c r="BH83" s="61"/>
      <c r="BI83" s="61"/>
      <c r="BJ83" s="61"/>
      <c r="BK83" s="61"/>
      <c r="BL83" s="61"/>
      <c r="BM83" s="61"/>
      <c r="BN83" s="61"/>
    </row>
    <row r="84" spans="3:67" x14ac:dyDescent="0.2"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K84" s="61"/>
      <c r="AL84" s="61"/>
      <c r="AM84" s="61"/>
      <c r="AN84" s="61"/>
      <c r="AO84" s="61"/>
      <c r="AP84" s="61"/>
      <c r="AQ84" s="61"/>
      <c r="AR84" s="61"/>
      <c r="AS84" s="61"/>
      <c r="AT84" s="61"/>
      <c r="AU84" s="61"/>
      <c r="AV84" s="61"/>
      <c r="AW84" s="61"/>
      <c r="AX84" s="61"/>
      <c r="AY84" s="61"/>
      <c r="AZ84" s="61"/>
      <c r="BA84" s="61"/>
      <c r="BB84" s="61"/>
      <c r="BC84" s="61"/>
      <c r="BD84" s="61"/>
      <c r="BE84" s="61"/>
      <c r="BF84" s="61"/>
      <c r="BG84" s="61"/>
      <c r="BH84" s="61"/>
      <c r="BI84" s="61"/>
      <c r="BJ84" s="61"/>
      <c r="BK84" s="61"/>
      <c r="BL84" s="61"/>
      <c r="BM84" s="61"/>
      <c r="BN84" s="61"/>
    </row>
    <row r="85" spans="3:67" x14ac:dyDescent="0.2"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</row>
    <row r="86" spans="3:67" x14ac:dyDescent="0.2"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61"/>
      <c r="BN86" s="61"/>
    </row>
    <row r="87" spans="3:67" x14ac:dyDescent="0.2"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K87" s="61"/>
      <c r="AL87" s="61"/>
      <c r="AM87" s="61"/>
      <c r="AN87" s="61"/>
      <c r="AO87" s="61"/>
      <c r="AP87" s="61"/>
      <c r="AQ87" s="61"/>
      <c r="AR87" s="61"/>
      <c r="AS87" s="61"/>
      <c r="AT87" s="61"/>
      <c r="AU87" s="61"/>
      <c r="AV87" s="61"/>
      <c r="AW87" s="61"/>
      <c r="AX87" s="61"/>
      <c r="AY87" s="61"/>
      <c r="AZ87" s="61"/>
      <c r="BA87" s="61"/>
      <c r="BB87" s="61"/>
      <c r="BC87" s="61"/>
      <c r="BD87" s="61"/>
      <c r="BE87" s="61"/>
      <c r="BF87" s="61"/>
      <c r="BG87" s="61"/>
      <c r="BH87" s="61"/>
      <c r="BI87" s="61"/>
      <c r="BJ87" s="61"/>
      <c r="BK87" s="61"/>
      <c r="BL87" s="61"/>
      <c r="BM87" s="61"/>
      <c r="BN87" s="61"/>
    </row>
    <row r="88" spans="3:67" x14ac:dyDescent="0.2"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K88" s="61"/>
      <c r="AL88" s="61"/>
      <c r="AM88" s="61"/>
      <c r="AN88" s="61"/>
      <c r="AO88" s="61"/>
      <c r="AP88" s="61"/>
      <c r="AQ88" s="61"/>
      <c r="AR88" s="61"/>
      <c r="AS88" s="61"/>
      <c r="AT88" s="61"/>
      <c r="AU88" s="61"/>
      <c r="AV88" s="61"/>
      <c r="AW88" s="61"/>
      <c r="AX88" s="61"/>
      <c r="AY88" s="61"/>
      <c r="AZ88" s="61"/>
      <c r="BA88" s="61"/>
      <c r="BB88" s="61"/>
      <c r="BC88" s="61"/>
      <c r="BD88" s="61"/>
      <c r="BE88" s="61"/>
      <c r="BF88" s="61"/>
      <c r="BG88" s="61"/>
      <c r="BH88" s="61"/>
      <c r="BI88" s="61"/>
      <c r="BJ88" s="61"/>
      <c r="BK88" s="61"/>
      <c r="BL88" s="61"/>
      <c r="BM88" s="61"/>
      <c r="BN88" s="61"/>
    </row>
    <row r="89" spans="3:67" x14ac:dyDescent="0.2"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  <c r="AD89" s="61"/>
      <c r="AE89" s="61"/>
      <c r="AF89" s="61"/>
      <c r="AG89" s="61"/>
      <c r="AH89" s="61"/>
      <c r="AI89" s="61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1"/>
      <c r="BM89" s="61"/>
      <c r="BN89" s="61"/>
    </row>
    <row r="90" spans="3:67" x14ac:dyDescent="0.2"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K90" s="61"/>
      <c r="AL90" s="61"/>
      <c r="AM90" s="61"/>
      <c r="AN90" s="61"/>
      <c r="AO90" s="61"/>
      <c r="AP90" s="61"/>
      <c r="AQ90" s="61"/>
      <c r="AR90" s="61"/>
      <c r="AS90" s="61"/>
      <c r="AT90" s="61"/>
      <c r="AU90" s="61"/>
      <c r="AV90" s="61"/>
      <c r="AW90" s="61"/>
      <c r="AX90" s="61"/>
      <c r="AY90" s="61"/>
      <c r="AZ90" s="61"/>
      <c r="BA90" s="61"/>
      <c r="BB90" s="61"/>
      <c r="BC90" s="61"/>
      <c r="BD90" s="61"/>
      <c r="BE90" s="61"/>
      <c r="BF90" s="61"/>
      <c r="BG90" s="61"/>
      <c r="BH90" s="61"/>
      <c r="BI90" s="61"/>
      <c r="BJ90" s="61"/>
      <c r="BK90" s="61"/>
      <c r="BL90" s="61"/>
      <c r="BM90" s="61"/>
      <c r="BN90" s="61"/>
    </row>
    <row r="91" spans="3:67" x14ac:dyDescent="0.2"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K91" s="61"/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61"/>
      <c r="BE91" s="61"/>
      <c r="BF91" s="61"/>
      <c r="BG91" s="61"/>
      <c r="BH91" s="61"/>
      <c r="BI91" s="61"/>
      <c r="BJ91" s="61"/>
      <c r="BK91" s="61"/>
      <c r="BL91" s="61"/>
      <c r="BM91" s="61"/>
      <c r="BN91" s="61"/>
    </row>
    <row r="92" spans="3:67" x14ac:dyDescent="0.2"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K92" s="61"/>
      <c r="AL92" s="61"/>
      <c r="AM92" s="61"/>
      <c r="AN92" s="61"/>
      <c r="AO92" s="61"/>
      <c r="AP92" s="61"/>
      <c r="AQ92" s="61"/>
      <c r="AR92" s="61"/>
      <c r="AS92" s="61"/>
      <c r="AT92" s="61"/>
      <c r="AU92" s="61"/>
      <c r="AV92" s="61"/>
      <c r="AW92" s="61"/>
      <c r="AX92" s="61"/>
      <c r="AY92" s="61"/>
      <c r="AZ92" s="61"/>
      <c r="BA92" s="61"/>
      <c r="BB92" s="61"/>
      <c r="BC92" s="61"/>
      <c r="BD92" s="61"/>
      <c r="BE92" s="61"/>
      <c r="BF92" s="61"/>
      <c r="BG92" s="61"/>
      <c r="BH92" s="61"/>
      <c r="BI92" s="61"/>
      <c r="BJ92" s="61"/>
      <c r="BK92" s="61"/>
      <c r="BL92" s="61"/>
      <c r="BM92" s="61"/>
      <c r="BN92" s="61"/>
    </row>
    <row r="93" spans="3:67" x14ac:dyDescent="0.2"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61"/>
      <c r="AI93" s="61"/>
      <c r="AK93" s="61"/>
      <c r="AL93" s="61"/>
      <c r="AM93" s="61"/>
      <c r="AN93" s="61"/>
      <c r="AO93" s="61"/>
      <c r="AP93" s="61"/>
      <c r="AQ93" s="61"/>
      <c r="AR93" s="61"/>
      <c r="AS93" s="61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1"/>
      <c r="BE93" s="61"/>
      <c r="BF93" s="61"/>
      <c r="BG93" s="61"/>
      <c r="BH93" s="61"/>
      <c r="BI93" s="61"/>
      <c r="BJ93" s="61"/>
      <c r="BK93" s="61"/>
      <c r="BL93" s="61"/>
      <c r="BM93" s="61"/>
      <c r="BN93" s="61"/>
    </row>
    <row r="94" spans="3:67" x14ac:dyDescent="0.2"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61"/>
      <c r="AI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61"/>
      <c r="BD94" s="61"/>
      <c r="BE94" s="61"/>
      <c r="BF94" s="61"/>
      <c r="BG94" s="61"/>
      <c r="BH94" s="61"/>
      <c r="BI94" s="61"/>
      <c r="BJ94" s="61"/>
      <c r="BK94" s="61"/>
      <c r="BL94" s="61"/>
      <c r="BM94" s="61"/>
      <c r="BN94" s="61"/>
    </row>
    <row r="95" spans="3:67" x14ac:dyDescent="0.2"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K95" s="61"/>
      <c r="AL95" s="61"/>
      <c r="AM95" s="61"/>
      <c r="AN95" s="61"/>
      <c r="AO95" s="61"/>
      <c r="AP95" s="61"/>
      <c r="AQ95" s="61"/>
      <c r="AR95" s="61"/>
      <c r="AS95" s="61"/>
      <c r="AT95" s="61"/>
      <c r="AU95" s="61"/>
      <c r="AV95" s="61"/>
      <c r="AW95" s="61"/>
      <c r="AX95" s="61"/>
      <c r="AY95" s="61"/>
      <c r="AZ95" s="61"/>
      <c r="BA95" s="61"/>
      <c r="BB95" s="61"/>
      <c r="BC95" s="61"/>
      <c r="BD95" s="61"/>
      <c r="BE95" s="61"/>
      <c r="BF95" s="61"/>
      <c r="BG95" s="61"/>
      <c r="BH95" s="61"/>
      <c r="BI95" s="61"/>
      <c r="BJ95" s="61"/>
      <c r="BK95" s="61"/>
      <c r="BL95" s="61"/>
      <c r="BM95" s="61"/>
      <c r="BN95" s="61"/>
    </row>
    <row r="96" spans="3:67" x14ac:dyDescent="0.2"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K96" s="61"/>
      <c r="AL96" s="61"/>
      <c r="AM96" s="61"/>
      <c r="AN96" s="61"/>
      <c r="AO96" s="61"/>
      <c r="AP96" s="61"/>
      <c r="AQ96" s="61"/>
      <c r="AR96" s="61"/>
      <c r="AS96" s="61"/>
      <c r="AT96" s="61"/>
      <c r="AU96" s="61"/>
      <c r="AV96" s="61"/>
      <c r="AW96" s="61"/>
      <c r="AX96" s="61"/>
      <c r="AY96" s="61"/>
      <c r="AZ96" s="61"/>
      <c r="BA96" s="61"/>
      <c r="BB96" s="61"/>
      <c r="BC96" s="61"/>
      <c r="BD96" s="61"/>
      <c r="BE96" s="61"/>
      <c r="BF96" s="61"/>
      <c r="BG96" s="61"/>
      <c r="BH96" s="61"/>
      <c r="BI96" s="61"/>
      <c r="BJ96" s="61"/>
      <c r="BK96" s="61"/>
      <c r="BL96" s="61"/>
      <c r="BM96" s="61"/>
      <c r="BN96" s="61"/>
    </row>
    <row r="97" spans="6:66" x14ac:dyDescent="0.2"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61"/>
      <c r="AW97" s="61"/>
      <c r="AX97" s="61"/>
      <c r="AY97" s="61"/>
      <c r="AZ97" s="61"/>
      <c r="BA97" s="61"/>
      <c r="BB97" s="61"/>
      <c r="BC97" s="61"/>
      <c r="BD97" s="61"/>
      <c r="BE97" s="61"/>
      <c r="BF97" s="61"/>
      <c r="BG97" s="61"/>
      <c r="BH97" s="61"/>
      <c r="BI97" s="61"/>
      <c r="BJ97" s="61"/>
      <c r="BK97" s="61"/>
      <c r="BL97" s="61"/>
      <c r="BM97" s="61"/>
      <c r="BN97" s="61"/>
    </row>
    <row r="98" spans="6:66" x14ac:dyDescent="0.2"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  <c r="AF98" s="61"/>
      <c r="AG98" s="61"/>
      <c r="AH98" s="61"/>
      <c r="AI98" s="61"/>
      <c r="AK98" s="61"/>
      <c r="AL98" s="61"/>
      <c r="AM98" s="61"/>
      <c r="AN98" s="61"/>
      <c r="AO98" s="61"/>
      <c r="AP98" s="61"/>
      <c r="AQ98" s="61"/>
      <c r="AR98" s="61"/>
      <c r="AS98" s="61"/>
      <c r="AT98" s="61"/>
      <c r="AU98" s="61"/>
      <c r="AV98" s="61"/>
      <c r="AW98" s="61"/>
      <c r="AX98" s="61"/>
      <c r="AY98" s="61"/>
      <c r="AZ98" s="61"/>
      <c r="BA98" s="61"/>
      <c r="BB98" s="61"/>
      <c r="BC98" s="61"/>
      <c r="BD98" s="61"/>
      <c r="BE98" s="61"/>
      <c r="BF98" s="61"/>
      <c r="BG98" s="61"/>
      <c r="BH98" s="61"/>
      <c r="BI98" s="61"/>
      <c r="BJ98" s="61"/>
      <c r="BK98" s="61"/>
      <c r="BL98" s="61"/>
      <c r="BM98" s="61"/>
      <c r="BN98" s="61"/>
    </row>
    <row r="99" spans="6:66" x14ac:dyDescent="0.2"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  <c r="AG99" s="61"/>
      <c r="AH99" s="61"/>
      <c r="AI99" s="61"/>
      <c r="AK99" s="61"/>
      <c r="AL99" s="61"/>
      <c r="AM99" s="61"/>
      <c r="AN99" s="61"/>
      <c r="AO99" s="61"/>
      <c r="AP99" s="61"/>
      <c r="AQ99" s="61"/>
      <c r="AR99" s="61"/>
      <c r="AS99" s="61"/>
      <c r="AT99" s="61"/>
      <c r="AU99" s="61"/>
      <c r="AV99" s="61"/>
      <c r="AW99" s="61"/>
      <c r="AX99" s="61"/>
      <c r="AY99" s="61"/>
      <c r="AZ99" s="61"/>
      <c r="BA99" s="61"/>
      <c r="BB99" s="61"/>
      <c r="BC99" s="61"/>
      <c r="BD99" s="61"/>
      <c r="BE99" s="61"/>
      <c r="BF99" s="61"/>
      <c r="BG99" s="61"/>
      <c r="BH99" s="61"/>
      <c r="BI99" s="61"/>
      <c r="BJ99" s="61"/>
      <c r="BK99" s="61"/>
      <c r="BL99" s="61"/>
      <c r="BM99" s="61"/>
      <c r="BN99" s="61"/>
    </row>
    <row r="100" spans="6:66" x14ac:dyDescent="0.2"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  <c r="AF100" s="61"/>
      <c r="AG100" s="61"/>
      <c r="AH100" s="61"/>
      <c r="AI100" s="61"/>
      <c r="AK100" s="61"/>
      <c r="AL100" s="61"/>
      <c r="AM100" s="61"/>
      <c r="AN100" s="61"/>
      <c r="AO100" s="61"/>
      <c r="AP100" s="61"/>
      <c r="AQ100" s="61"/>
      <c r="AR100" s="61"/>
      <c r="AS100" s="61"/>
      <c r="AT100" s="61"/>
      <c r="AU100" s="61"/>
      <c r="AV100" s="61"/>
      <c r="AW100" s="61"/>
      <c r="AX100" s="61"/>
      <c r="AY100" s="61"/>
      <c r="AZ100" s="61"/>
      <c r="BA100" s="61"/>
      <c r="BB100" s="61"/>
      <c r="BC100" s="61"/>
      <c r="BD100" s="61"/>
      <c r="BE100" s="61"/>
      <c r="BF100" s="61"/>
      <c r="BG100" s="61"/>
      <c r="BH100" s="61"/>
      <c r="BI100" s="61"/>
      <c r="BJ100" s="61"/>
      <c r="BK100" s="61"/>
      <c r="BL100" s="61"/>
      <c r="BM100" s="61"/>
      <c r="BN100" s="61"/>
    </row>
    <row r="101" spans="6:66" x14ac:dyDescent="0.2"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  <c r="AF101" s="61"/>
      <c r="AG101" s="61"/>
      <c r="AH101" s="61"/>
      <c r="AI101" s="61"/>
      <c r="AK101" s="61"/>
      <c r="AL101" s="61"/>
      <c r="AM101" s="61"/>
      <c r="AN101" s="61"/>
      <c r="AO101" s="61"/>
      <c r="AP101" s="61"/>
      <c r="AQ101" s="61"/>
      <c r="AR101" s="61"/>
      <c r="AS101" s="61"/>
      <c r="AT101" s="61"/>
      <c r="AU101" s="61"/>
      <c r="AV101" s="61"/>
      <c r="AW101" s="61"/>
      <c r="AX101" s="61"/>
      <c r="AY101" s="61"/>
      <c r="AZ101" s="61"/>
      <c r="BA101" s="61"/>
      <c r="BB101" s="61"/>
      <c r="BC101" s="61"/>
      <c r="BD101" s="61"/>
      <c r="BE101" s="61"/>
      <c r="BF101" s="61"/>
      <c r="BG101" s="61"/>
      <c r="BH101" s="61"/>
      <c r="BI101" s="61"/>
      <c r="BJ101" s="61"/>
      <c r="BK101" s="61"/>
      <c r="BL101" s="61"/>
      <c r="BM101" s="61"/>
      <c r="BN101" s="61"/>
    </row>
    <row r="102" spans="6:66" x14ac:dyDescent="0.2"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  <c r="AF102" s="61"/>
      <c r="AG102" s="61"/>
      <c r="AH102" s="61"/>
      <c r="AI102" s="61"/>
      <c r="AK102" s="61"/>
      <c r="AL102" s="61"/>
      <c r="AM102" s="61"/>
      <c r="AN102" s="61"/>
      <c r="AO102" s="61"/>
      <c r="AP102" s="61"/>
      <c r="AQ102" s="61"/>
      <c r="AR102" s="61"/>
      <c r="AS102" s="61"/>
      <c r="AT102" s="61"/>
      <c r="AU102" s="61"/>
      <c r="AV102" s="61"/>
      <c r="AW102" s="61"/>
      <c r="AX102" s="61"/>
      <c r="AY102" s="61"/>
      <c r="AZ102" s="61"/>
      <c r="BA102" s="61"/>
      <c r="BB102" s="61"/>
      <c r="BC102" s="61"/>
      <c r="BD102" s="61"/>
      <c r="BE102" s="61"/>
      <c r="BF102" s="61"/>
      <c r="BG102" s="61"/>
      <c r="BH102" s="61"/>
      <c r="BI102" s="61"/>
      <c r="BJ102" s="61"/>
      <c r="BK102" s="61"/>
      <c r="BL102" s="61"/>
      <c r="BM102" s="61"/>
      <c r="BN102" s="61"/>
    </row>
    <row r="103" spans="6:66" x14ac:dyDescent="0.2"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  <c r="AD103" s="61"/>
      <c r="AE103" s="61"/>
      <c r="AF103" s="61"/>
      <c r="AG103" s="61"/>
      <c r="AH103" s="61"/>
      <c r="AI103" s="61"/>
      <c r="AK103" s="61"/>
      <c r="AL103" s="61"/>
      <c r="AM103" s="61"/>
      <c r="AN103" s="61"/>
      <c r="AO103" s="61"/>
      <c r="AP103" s="61"/>
      <c r="AQ103" s="61"/>
      <c r="AR103" s="61"/>
      <c r="AS103" s="61"/>
      <c r="AT103" s="61"/>
      <c r="AU103" s="61"/>
      <c r="AV103" s="61"/>
      <c r="AW103" s="61"/>
      <c r="AX103" s="61"/>
      <c r="AY103" s="61"/>
      <c r="AZ103" s="61"/>
      <c r="BA103" s="61"/>
      <c r="BB103" s="61"/>
      <c r="BC103" s="61"/>
      <c r="BD103" s="61"/>
      <c r="BE103" s="61"/>
      <c r="BF103" s="61"/>
      <c r="BG103" s="61"/>
      <c r="BH103" s="61"/>
      <c r="BI103" s="61"/>
      <c r="BJ103" s="61"/>
      <c r="BK103" s="61"/>
      <c r="BL103" s="61"/>
      <c r="BM103" s="61"/>
      <c r="BN103" s="61"/>
    </row>
    <row r="104" spans="6:66" x14ac:dyDescent="0.2"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  <c r="AD104" s="61"/>
      <c r="AE104" s="61"/>
      <c r="AF104" s="61"/>
      <c r="AG104" s="61"/>
      <c r="AH104" s="61"/>
      <c r="AI104" s="61"/>
      <c r="AK104" s="61"/>
      <c r="AL104" s="61"/>
      <c r="AM104" s="61"/>
      <c r="AN104" s="61"/>
      <c r="AO104" s="61"/>
      <c r="AP104" s="61"/>
      <c r="AQ104" s="61"/>
      <c r="AR104" s="61"/>
      <c r="AS104" s="61"/>
      <c r="AT104" s="61"/>
      <c r="AU104" s="61"/>
      <c r="AV104" s="61"/>
      <c r="AW104" s="61"/>
      <c r="AX104" s="61"/>
      <c r="AY104" s="61"/>
      <c r="AZ104" s="61"/>
      <c r="BA104" s="61"/>
      <c r="BB104" s="61"/>
      <c r="BC104" s="61"/>
      <c r="BD104" s="61"/>
      <c r="BE104" s="61"/>
      <c r="BF104" s="61"/>
      <c r="BG104" s="61"/>
      <c r="BH104" s="61"/>
      <c r="BI104" s="61"/>
      <c r="BJ104" s="61"/>
      <c r="BK104" s="61"/>
      <c r="BL104" s="61"/>
      <c r="BM104" s="61"/>
      <c r="BN104" s="61"/>
    </row>
    <row r="105" spans="6:66" x14ac:dyDescent="0.2"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  <c r="AD105" s="61"/>
      <c r="AE105" s="61"/>
      <c r="AF105" s="61"/>
      <c r="AG105" s="61"/>
      <c r="AH105" s="61"/>
      <c r="AI105" s="61"/>
      <c r="AK105" s="61"/>
      <c r="AL105" s="61"/>
      <c r="AM105" s="61"/>
      <c r="AN105" s="61"/>
      <c r="AO105" s="61"/>
      <c r="AP105" s="61"/>
      <c r="AQ105" s="61"/>
      <c r="AR105" s="61"/>
      <c r="AS105" s="61"/>
      <c r="AT105" s="61"/>
      <c r="AU105" s="61"/>
      <c r="AV105" s="61"/>
      <c r="AW105" s="61"/>
      <c r="AX105" s="61"/>
      <c r="AY105" s="61"/>
      <c r="AZ105" s="61"/>
      <c r="BA105" s="61"/>
      <c r="BB105" s="61"/>
      <c r="BC105" s="61"/>
      <c r="BD105" s="61"/>
      <c r="BE105" s="61"/>
      <c r="BF105" s="61"/>
      <c r="BG105" s="61"/>
      <c r="BH105" s="61"/>
      <c r="BI105" s="61"/>
      <c r="BJ105" s="61"/>
      <c r="BK105" s="61"/>
      <c r="BL105" s="61"/>
      <c r="BM105" s="61"/>
      <c r="BN105" s="61"/>
    </row>
    <row r="106" spans="6:66" x14ac:dyDescent="0.2"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  <c r="AD106" s="61"/>
      <c r="AE106" s="61"/>
      <c r="AF106" s="61"/>
      <c r="AG106" s="61"/>
      <c r="AH106" s="61"/>
      <c r="AI106" s="61"/>
      <c r="AK106" s="61"/>
      <c r="AL106" s="61"/>
      <c r="AM106" s="61"/>
      <c r="AN106" s="61"/>
      <c r="AO106" s="61"/>
      <c r="AP106" s="61"/>
      <c r="AQ106" s="61"/>
      <c r="AR106" s="61"/>
      <c r="AS106" s="61"/>
      <c r="AT106" s="61"/>
      <c r="AU106" s="61"/>
      <c r="AV106" s="61"/>
      <c r="AW106" s="61"/>
      <c r="AX106" s="61"/>
      <c r="AY106" s="61"/>
      <c r="AZ106" s="61"/>
      <c r="BA106" s="61"/>
      <c r="BB106" s="61"/>
      <c r="BC106" s="61"/>
      <c r="BD106" s="61"/>
      <c r="BE106" s="61"/>
      <c r="BF106" s="61"/>
      <c r="BG106" s="61"/>
      <c r="BH106" s="61"/>
      <c r="BI106" s="61"/>
      <c r="BJ106" s="61"/>
      <c r="BK106" s="61"/>
      <c r="BL106" s="61"/>
      <c r="BM106" s="61"/>
      <c r="BN106" s="61"/>
    </row>
    <row r="107" spans="6:66" x14ac:dyDescent="0.2"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  <c r="AE107" s="61"/>
      <c r="AF107" s="61"/>
      <c r="AG107" s="61"/>
      <c r="AH107" s="61"/>
      <c r="AI107" s="61"/>
      <c r="AK107" s="61"/>
      <c r="AL107" s="61"/>
      <c r="AM107" s="61"/>
      <c r="AN107" s="61"/>
      <c r="AO107" s="61"/>
      <c r="AP107" s="61"/>
      <c r="AQ107" s="61"/>
      <c r="AR107" s="61"/>
      <c r="AS107" s="61"/>
      <c r="AT107" s="61"/>
      <c r="AU107" s="61"/>
      <c r="AV107" s="61"/>
      <c r="AW107" s="61"/>
      <c r="AX107" s="61"/>
      <c r="AY107" s="61"/>
      <c r="AZ107" s="61"/>
      <c r="BA107" s="61"/>
      <c r="BB107" s="61"/>
      <c r="BC107" s="61"/>
      <c r="BD107" s="61"/>
      <c r="BE107" s="61"/>
      <c r="BF107" s="61"/>
      <c r="BG107" s="61"/>
      <c r="BH107" s="61"/>
      <c r="BI107" s="61"/>
      <c r="BJ107" s="61"/>
      <c r="BK107" s="61"/>
      <c r="BL107" s="61"/>
      <c r="BM107" s="61"/>
      <c r="BN107" s="61"/>
    </row>
    <row r="108" spans="6:66" x14ac:dyDescent="0.2"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  <c r="AE108" s="61"/>
      <c r="AF108" s="61"/>
      <c r="AG108" s="61"/>
      <c r="AH108" s="61"/>
      <c r="AI108" s="61"/>
      <c r="AK108" s="61"/>
      <c r="AL108" s="61"/>
      <c r="AM108" s="61"/>
      <c r="AN108" s="61"/>
      <c r="AO108" s="61"/>
      <c r="AP108" s="61"/>
      <c r="AQ108" s="61"/>
      <c r="AR108" s="61"/>
      <c r="AS108" s="61"/>
      <c r="AT108" s="61"/>
      <c r="AU108" s="61"/>
      <c r="AV108" s="61"/>
      <c r="AW108" s="61"/>
      <c r="AX108" s="61"/>
      <c r="AY108" s="61"/>
      <c r="AZ108" s="61"/>
      <c r="BA108" s="61"/>
      <c r="BB108" s="61"/>
      <c r="BC108" s="61"/>
      <c r="BD108" s="61"/>
      <c r="BE108" s="61"/>
      <c r="BF108" s="61"/>
      <c r="BG108" s="61"/>
      <c r="BH108" s="61"/>
      <c r="BI108" s="61"/>
      <c r="BJ108" s="61"/>
      <c r="BK108" s="61"/>
      <c r="BL108" s="61"/>
      <c r="BM108" s="61"/>
      <c r="BN108" s="61"/>
    </row>
    <row r="109" spans="6:66" x14ac:dyDescent="0.2"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  <c r="AE109" s="61"/>
      <c r="AF109" s="61"/>
      <c r="AG109" s="61"/>
      <c r="AH109" s="61"/>
      <c r="AI109" s="61"/>
      <c r="AK109" s="61"/>
      <c r="AL109" s="61"/>
      <c r="AM109" s="61"/>
      <c r="AN109" s="61"/>
      <c r="AO109" s="61"/>
      <c r="AP109" s="61"/>
      <c r="AQ109" s="61"/>
      <c r="AR109" s="61"/>
      <c r="AS109" s="61"/>
      <c r="AT109" s="61"/>
      <c r="AU109" s="61"/>
      <c r="AV109" s="61"/>
      <c r="AW109" s="61"/>
      <c r="AX109" s="61"/>
      <c r="AY109" s="61"/>
      <c r="AZ109" s="61"/>
      <c r="BA109" s="61"/>
      <c r="BB109" s="61"/>
      <c r="BC109" s="61"/>
      <c r="BD109" s="61"/>
      <c r="BE109" s="61"/>
      <c r="BF109" s="61"/>
      <c r="BG109" s="61"/>
      <c r="BH109" s="61"/>
      <c r="BI109" s="61"/>
      <c r="BJ109" s="61"/>
      <c r="BK109" s="61"/>
      <c r="BL109" s="61"/>
      <c r="BM109" s="61"/>
      <c r="BN109" s="61"/>
    </row>
    <row r="110" spans="6:66" x14ac:dyDescent="0.2"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  <c r="AE110" s="61"/>
      <c r="AF110" s="61"/>
      <c r="AG110" s="61"/>
      <c r="AH110" s="61"/>
      <c r="AI110" s="61"/>
      <c r="AK110" s="61"/>
      <c r="AL110" s="61"/>
      <c r="AM110" s="61"/>
      <c r="AN110" s="61"/>
      <c r="AO110" s="61"/>
      <c r="AP110" s="61"/>
      <c r="AQ110" s="61"/>
      <c r="AR110" s="61"/>
      <c r="AS110" s="61"/>
      <c r="AT110" s="61"/>
      <c r="AU110" s="61"/>
      <c r="AV110" s="61"/>
      <c r="AW110" s="61"/>
      <c r="AX110" s="61"/>
      <c r="AY110" s="61"/>
      <c r="AZ110" s="61"/>
      <c r="BA110" s="61"/>
      <c r="BB110" s="61"/>
      <c r="BC110" s="61"/>
      <c r="BD110" s="61"/>
      <c r="BE110" s="61"/>
      <c r="BF110" s="61"/>
      <c r="BG110" s="61"/>
      <c r="BH110" s="61"/>
      <c r="BI110" s="61"/>
      <c r="BJ110" s="61"/>
      <c r="BK110" s="61"/>
      <c r="BL110" s="61"/>
      <c r="BM110" s="61"/>
      <c r="BN110" s="61"/>
    </row>
    <row r="111" spans="6:66" x14ac:dyDescent="0.2"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  <c r="AI111" s="61"/>
      <c r="AK111" s="61"/>
      <c r="AL111" s="61"/>
      <c r="AM111" s="61"/>
      <c r="AN111" s="61"/>
      <c r="AO111" s="61"/>
      <c r="AP111" s="61"/>
      <c r="AQ111" s="61"/>
      <c r="AR111" s="61"/>
      <c r="AS111" s="61"/>
      <c r="AT111" s="61"/>
      <c r="AU111" s="61"/>
      <c r="AV111" s="61"/>
      <c r="AW111" s="61"/>
      <c r="AX111" s="61"/>
      <c r="AY111" s="61"/>
      <c r="AZ111" s="61"/>
      <c r="BA111" s="61"/>
      <c r="BB111" s="61"/>
      <c r="BC111" s="61"/>
      <c r="BD111" s="61"/>
      <c r="BE111" s="61"/>
      <c r="BF111" s="61"/>
      <c r="BG111" s="61"/>
      <c r="BH111" s="61"/>
      <c r="BI111" s="61"/>
      <c r="BJ111" s="61"/>
      <c r="BK111" s="61"/>
      <c r="BL111" s="61"/>
      <c r="BM111" s="61"/>
      <c r="BN111" s="61"/>
    </row>
    <row r="112" spans="6:66" x14ac:dyDescent="0.2"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K112" s="61"/>
      <c r="AL112" s="61"/>
      <c r="AM112" s="61"/>
      <c r="AN112" s="61"/>
      <c r="AO112" s="61"/>
      <c r="AP112" s="61"/>
      <c r="AQ112" s="61"/>
      <c r="AR112" s="61"/>
      <c r="AS112" s="61"/>
      <c r="AT112" s="61"/>
      <c r="AU112" s="61"/>
      <c r="AV112" s="61"/>
      <c r="AW112" s="61"/>
      <c r="AX112" s="61"/>
      <c r="AY112" s="61"/>
      <c r="AZ112" s="61"/>
      <c r="BA112" s="61"/>
      <c r="BB112" s="61"/>
      <c r="BC112" s="61"/>
      <c r="BD112" s="61"/>
      <c r="BE112" s="61"/>
      <c r="BF112" s="61"/>
      <c r="BG112" s="61"/>
      <c r="BH112" s="61"/>
      <c r="BI112" s="61"/>
      <c r="BJ112" s="61"/>
      <c r="BK112" s="61"/>
      <c r="BL112" s="61"/>
      <c r="BM112" s="61"/>
      <c r="BN112" s="61"/>
    </row>
    <row r="113" spans="6:66" x14ac:dyDescent="0.2"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K113" s="61"/>
      <c r="AL113" s="61"/>
      <c r="AM113" s="61"/>
      <c r="AN113" s="61"/>
      <c r="AO113" s="61"/>
      <c r="AP113" s="61"/>
      <c r="AQ113" s="61"/>
      <c r="AR113" s="61"/>
      <c r="AS113" s="61"/>
      <c r="AT113" s="61"/>
      <c r="AU113" s="61"/>
      <c r="AV113" s="61"/>
      <c r="AW113" s="61"/>
      <c r="AX113" s="61"/>
      <c r="AY113" s="61"/>
      <c r="AZ113" s="61"/>
      <c r="BA113" s="61"/>
      <c r="BB113" s="61"/>
      <c r="BC113" s="61"/>
      <c r="BD113" s="61"/>
      <c r="BE113" s="61"/>
      <c r="BF113" s="61"/>
      <c r="BG113" s="61"/>
      <c r="BH113" s="61"/>
      <c r="BI113" s="61"/>
      <c r="BJ113" s="61"/>
      <c r="BK113" s="61"/>
      <c r="BL113" s="61"/>
      <c r="BM113" s="61"/>
      <c r="BN113" s="61"/>
    </row>
    <row r="114" spans="6:66" x14ac:dyDescent="0.2"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K114" s="61"/>
      <c r="AL114" s="61"/>
      <c r="AM114" s="61"/>
      <c r="AN114" s="61"/>
      <c r="AO114" s="61"/>
      <c r="AP114" s="61"/>
      <c r="AQ114" s="61"/>
      <c r="AR114" s="61"/>
      <c r="AS114" s="61"/>
      <c r="AT114" s="61"/>
      <c r="AU114" s="61"/>
      <c r="AV114" s="61"/>
      <c r="AW114" s="61"/>
      <c r="AX114" s="61"/>
      <c r="AY114" s="61"/>
      <c r="AZ114" s="61"/>
      <c r="BA114" s="61"/>
      <c r="BB114" s="61"/>
      <c r="BC114" s="61"/>
      <c r="BD114" s="61"/>
      <c r="BE114" s="61"/>
      <c r="BF114" s="61"/>
      <c r="BG114" s="61"/>
      <c r="BH114" s="61"/>
      <c r="BI114" s="61"/>
      <c r="BJ114" s="61"/>
      <c r="BK114" s="61"/>
      <c r="BL114" s="61"/>
      <c r="BM114" s="61"/>
      <c r="BN114" s="61"/>
    </row>
    <row r="115" spans="6:66" x14ac:dyDescent="0.2"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K115" s="61"/>
      <c r="AL115" s="61"/>
      <c r="AM115" s="61"/>
      <c r="AN115" s="61"/>
      <c r="AO115" s="61"/>
      <c r="AP115" s="61"/>
      <c r="AQ115" s="61"/>
      <c r="AR115" s="61"/>
      <c r="AS115" s="61"/>
      <c r="AT115" s="61"/>
      <c r="AU115" s="61"/>
      <c r="AV115" s="61"/>
      <c r="AW115" s="61"/>
      <c r="AX115" s="61"/>
      <c r="AY115" s="61"/>
      <c r="AZ115" s="61"/>
      <c r="BA115" s="61"/>
      <c r="BB115" s="61"/>
      <c r="BC115" s="61"/>
      <c r="BD115" s="61"/>
      <c r="BE115" s="61"/>
      <c r="BF115" s="61"/>
      <c r="BG115" s="61"/>
      <c r="BH115" s="61"/>
      <c r="BI115" s="61"/>
      <c r="BJ115" s="61"/>
      <c r="BK115" s="61"/>
      <c r="BL115" s="61"/>
      <c r="BM115" s="61"/>
      <c r="BN115" s="61"/>
    </row>
    <row r="116" spans="6:66" x14ac:dyDescent="0.2"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K116" s="61"/>
      <c r="AL116" s="61"/>
      <c r="AM116" s="61"/>
      <c r="AN116" s="61"/>
      <c r="AO116" s="61"/>
      <c r="AP116" s="61"/>
      <c r="AQ116" s="61"/>
      <c r="AR116" s="61"/>
      <c r="AS116" s="61"/>
      <c r="AT116" s="61"/>
      <c r="AU116" s="61"/>
      <c r="AV116" s="61"/>
      <c r="AW116" s="61"/>
      <c r="AX116" s="61"/>
      <c r="AY116" s="61"/>
      <c r="AZ116" s="61"/>
      <c r="BA116" s="61"/>
      <c r="BB116" s="61"/>
      <c r="BC116" s="61"/>
      <c r="BD116" s="61"/>
      <c r="BE116" s="61"/>
      <c r="BF116" s="61"/>
      <c r="BG116" s="61"/>
      <c r="BH116" s="61"/>
      <c r="BI116" s="61"/>
      <c r="BJ116" s="61"/>
      <c r="BK116" s="61"/>
      <c r="BL116" s="61"/>
      <c r="BM116" s="61"/>
      <c r="BN116" s="61"/>
    </row>
    <row r="117" spans="6:66" x14ac:dyDescent="0.2"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K117" s="61"/>
      <c r="AL117" s="61"/>
      <c r="AM117" s="61"/>
      <c r="AN117" s="61"/>
      <c r="AO117" s="61"/>
      <c r="AP117" s="61"/>
      <c r="AQ117" s="61"/>
      <c r="AR117" s="61"/>
      <c r="AS117" s="61"/>
      <c r="AT117" s="61"/>
      <c r="AU117" s="61"/>
      <c r="AV117" s="61"/>
      <c r="AW117" s="61"/>
      <c r="AX117" s="61"/>
      <c r="AY117" s="61"/>
      <c r="AZ117" s="61"/>
      <c r="BA117" s="61"/>
      <c r="BB117" s="61"/>
      <c r="BC117" s="61"/>
      <c r="BD117" s="61"/>
      <c r="BE117" s="61"/>
      <c r="BF117" s="61"/>
      <c r="BG117" s="61"/>
      <c r="BH117" s="61"/>
      <c r="BI117" s="61"/>
      <c r="BJ117" s="61"/>
      <c r="BK117" s="61"/>
      <c r="BL117" s="61"/>
      <c r="BM117" s="61"/>
      <c r="BN117" s="61"/>
    </row>
    <row r="118" spans="6:66" x14ac:dyDescent="0.2"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K118" s="61"/>
      <c r="AL118" s="61"/>
      <c r="AM118" s="61"/>
      <c r="AN118" s="61"/>
      <c r="AO118" s="61"/>
      <c r="AP118" s="61"/>
      <c r="AQ118" s="61"/>
      <c r="AR118" s="61"/>
      <c r="AS118" s="61"/>
      <c r="AT118" s="61"/>
      <c r="AU118" s="61"/>
      <c r="AV118" s="61"/>
      <c r="AW118" s="61"/>
      <c r="AX118" s="61"/>
      <c r="AY118" s="61"/>
      <c r="AZ118" s="61"/>
      <c r="BA118" s="61"/>
      <c r="BB118" s="61"/>
      <c r="BC118" s="61"/>
      <c r="BD118" s="61"/>
      <c r="BE118" s="61"/>
      <c r="BF118" s="61"/>
      <c r="BG118" s="61"/>
      <c r="BH118" s="61"/>
      <c r="BI118" s="61"/>
      <c r="BJ118" s="61"/>
      <c r="BK118" s="61"/>
      <c r="BL118" s="61"/>
      <c r="BM118" s="61"/>
      <c r="BN118" s="61"/>
    </row>
    <row r="119" spans="6:66" x14ac:dyDescent="0.2"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K119" s="61"/>
      <c r="AL119" s="61"/>
      <c r="AM119" s="61"/>
      <c r="AN119" s="61"/>
      <c r="AO119" s="61"/>
      <c r="AP119" s="61"/>
      <c r="AQ119" s="61"/>
      <c r="AR119" s="61"/>
      <c r="AS119" s="61"/>
      <c r="AT119" s="61"/>
      <c r="AU119" s="61"/>
      <c r="AV119" s="61"/>
      <c r="AW119" s="61"/>
      <c r="AX119" s="61"/>
      <c r="AY119" s="61"/>
      <c r="AZ119" s="61"/>
      <c r="BA119" s="61"/>
      <c r="BB119" s="61"/>
      <c r="BC119" s="61"/>
      <c r="BD119" s="61"/>
      <c r="BE119" s="61"/>
      <c r="BF119" s="61"/>
      <c r="BG119" s="61"/>
      <c r="BH119" s="61"/>
      <c r="BI119" s="61"/>
      <c r="BJ119" s="61"/>
      <c r="BK119" s="61"/>
      <c r="BL119" s="61"/>
      <c r="BM119" s="61"/>
      <c r="BN119" s="61"/>
    </row>
    <row r="120" spans="6:66" x14ac:dyDescent="0.2"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K120" s="61"/>
      <c r="AL120" s="61"/>
      <c r="AM120" s="61"/>
      <c r="AN120" s="61"/>
      <c r="AO120" s="61"/>
      <c r="AP120" s="61"/>
      <c r="AQ120" s="61"/>
      <c r="AR120" s="61"/>
      <c r="AS120" s="61"/>
      <c r="AT120" s="61"/>
      <c r="AU120" s="61"/>
      <c r="AV120" s="61"/>
      <c r="AW120" s="61"/>
      <c r="AX120" s="61"/>
      <c r="AY120" s="61"/>
      <c r="AZ120" s="61"/>
      <c r="BA120" s="61"/>
      <c r="BB120" s="61"/>
      <c r="BC120" s="61"/>
      <c r="BD120" s="61"/>
      <c r="BE120" s="61"/>
      <c r="BF120" s="61"/>
      <c r="BG120" s="61"/>
      <c r="BH120" s="61"/>
      <c r="BI120" s="61"/>
      <c r="BJ120" s="61"/>
      <c r="BK120" s="61"/>
      <c r="BL120" s="61"/>
      <c r="BM120" s="61"/>
      <c r="BN120" s="61"/>
    </row>
    <row r="121" spans="6:66" x14ac:dyDescent="0.2"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  <c r="AI121" s="61"/>
      <c r="AK121" s="61"/>
      <c r="AL121" s="61"/>
      <c r="AM121" s="61"/>
      <c r="AN121" s="61"/>
      <c r="AO121" s="61"/>
      <c r="AP121" s="61"/>
      <c r="AQ121" s="61"/>
      <c r="AR121" s="61"/>
      <c r="AS121" s="61"/>
      <c r="AT121" s="61"/>
      <c r="AU121" s="61"/>
      <c r="AV121" s="61"/>
      <c r="AW121" s="61"/>
      <c r="AX121" s="61"/>
      <c r="AY121" s="61"/>
      <c r="AZ121" s="61"/>
      <c r="BA121" s="61"/>
      <c r="BB121" s="61"/>
      <c r="BC121" s="61"/>
      <c r="BD121" s="61"/>
      <c r="BE121" s="61"/>
      <c r="BF121" s="61"/>
      <c r="BG121" s="61"/>
      <c r="BH121" s="61"/>
      <c r="BI121" s="61"/>
      <c r="BJ121" s="61"/>
      <c r="BK121" s="61"/>
      <c r="BL121" s="61"/>
      <c r="BM121" s="61"/>
      <c r="BN121" s="61"/>
    </row>
    <row r="122" spans="6:66" x14ac:dyDescent="0.2"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K122" s="61"/>
      <c r="AL122" s="61"/>
      <c r="AM122" s="61"/>
      <c r="AN122" s="61"/>
      <c r="AO122" s="61"/>
      <c r="AP122" s="61"/>
      <c r="AQ122" s="61"/>
      <c r="AR122" s="61"/>
      <c r="AS122" s="61"/>
      <c r="AT122" s="61"/>
      <c r="AU122" s="61"/>
      <c r="AV122" s="61"/>
      <c r="AW122" s="61"/>
      <c r="AX122" s="61"/>
      <c r="AY122" s="61"/>
      <c r="AZ122" s="61"/>
      <c r="BA122" s="61"/>
      <c r="BB122" s="61"/>
      <c r="BC122" s="61"/>
      <c r="BD122" s="61"/>
      <c r="BE122" s="61"/>
      <c r="BF122" s="61"/>
      <c r="BG122" s="61"/>
      <c r="BH122" s="61"/>
      <c r="BI122" s="61"/>
      <c r="BJ122" s="61"/>
      <c r="BK122" s="61"/>
      <c r="BL122" s="61"/>
      <c r="BM122" s="61"/>
      <c r="BN122" s="61"/>
    </row>
    <row r="123" spans="6:66" x14ac:dyDescent="0.2"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K123" s="61"/>
      <c r="AL123" s="61"/>
      <c r="AM123" s="61"/>
      <c r="AN123" s="61"/>
      <c r="AO123" s="61"/>
      <c r="AP123" s="61"/>
      <c r="AQ123" s="61"/>
      <c r="AR123" s="61"/>
      <c r="AS123" s="61"/>
      <c r="AT123" s="61"/>
      <c r="AU123" s="61"/>
      <c r="AV123" s="61"/>
      <c r="AW123" s="61"/>
      <c r="AX123" s="61"/>
      <c r="AY123" s="61"/>
      <c r="AZ123" s="61"/>
      <c r="BA123" s="61"/>
      <c r="BB123" s="61"/>
      <c r="BC123" s="61"/>
      <c r="BD123" s="61"/>
      <c r="BE123" s="61"/>
      <c r="BF123" s="61"/>
      <c r="BG123" s="61"/>
      <c r="BH123" s="61"/>
      <c r="BI123" s="61"/>
      <c r="BJ123" s="61"/>
      <c r="BK123" s="61"/>
      <c r="BL123" s="61"/>
      <c r="BM123" s="61"/>
      <c r="BN123" s="61"/>
    </row>
    <row r="124" spans="6:66" x14ac:dyDescent="0.2"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K124" s="61"/>
      <c r="AL124" s="61"/>
      <c r="AM124" s="61"/>
      <c r="AN124" s="61"/>
      <c r="AO124" s="61"/>
      <c r="AP124" s="61"/>
      <c r="AQ124" s="61"/>
      <c r="AR124" s="61"/>
      <c r="AS124" s="61"/>
      <c r="AT124" s="61"/>
      <c r="AU124" s="61"/>
      <c r="AV124" s="61"/>
      <c r="AW124" s="61"/>
      <c r="AX124" s="61"/>
      <c r="AY124" s="61"/>
      <c r="AZ124" s="61"/>
      <c r="BA124" s="61"/>
      <c r="BB124" s="61"/>
      <c r="BC124" s="61"/>
      <c r="BD124" s="61"/>
      <c r="BE124" s="61"/>
      <c r="BF124" s="61"/>
      <c r="BG124" s="61"/>
      <c r="BH124" s="61"/>
      <c r="BI124" s="61"/>
      <c r="BJ124" s="61"/>
      <c r="BK124" s="61"/>
      <c r="BL124" s="61"/>
      <c r="BM124" s="61"/>
      <c r="BN124" s="61"/>
    </row>
    <row r="125" spans="6:66" x14ac:dyDescent="0.2"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K125" s="61"/>
      <c r="AL125" s="61"/>
      <c r="AM125" s="61"/>
      <c r="AN125" s="61"/>
      <c r="AO125" s="61"/>
      <c r="AP125" s="61"/>
      <c r="AQ125" s="61"/>
      <c r="AR125" s="61"/>
      <c r="AS125" s="61"/>
      <c r="AT125" s="61"/>
      <c r="AU125" s="61"/>
      <c r="AV125" s="61"/>
      <c r="AW125" s="61"/>
      <c r="AX125" s="61"/>
      <c r="AY125" s="61"/>
      <c r="AZ125" s="61"/>
      <c r="BA125" s="61"/>
      <c r="BB125" s="61"/>
      <c r="BC125" s="61"/>
      <c r="BD125" s="61"/>
      <c r="BE125" s="61"/>
      <c r="BF125" s="61"/>
      <c r="BG125" s="61"/>
      <c r="BH125" s="61"/>
      <c r="BI125" s="61"/>
      <c r="BJ125" s="61"/>
      <c r="BK125" s="61"/>
      <c r="BL125" s="61"/>
      <c r="BM125" s="61"/>
      <c r="BN125" s="61"/>
    </row>
    <row r="126" spans="6:66" x14ac:dyDescent="0.2"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K126" s="61"/>
      <c r="AL126" s="61"/>
      <c r="AM126" s="61"/>
      <c r="AN126" s="61"/>
      <c r="AO126" s="61"/>
      <c r="AP126" s="61"/>
      <c r="AQ126" s="61"/>
      <c r="AR126" s="61"/>
      <c r="AS126" s="61"/>
      <c r="AT126" s="61"/>
      <c r="AU126" s="61"/>
      <c r="AV126" s="61"/>
      <c r="AW126" s="61"/>
      <c r="AX126" s="61"/>
      <c r="AY126" s="61"/>
      <c r="AZ126" s="61"/>
      <c r="BA126" s="61"/>
      <c r="BB126" s="61"/>
      <c r="BC126" s="61"/>
      <c r="BD126" s="61"/>
      <c r="BE126" s="61"/>
      <c r="BF126" s="61"/>
      <c r="BG126" s="61"/>
      <c r="BH126" s="61"/>
      <c r="BI126" s="61"/>
      <c r="BJ126" s="61"/>
      <c r="BK126" s="61"/>
      <c r="BL126" s="61"/>
      <c r="BM126" s="61"/>
      <c r="BN126" s="61"/>
    </row>
    <row r="127" spans="6:66" x14ac:dyDescent="0.2"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61"/>
      <c r="AK127" s="61"/>
      <c r="AL127" s="61"/>
      <c r="AM127" s="61"/>
      <c r="AN127" s="61"/>
      <c r="AO127" s="61"/>
      <c r="AP127" s="61"/>
      <c r="AQ127" s="61"/>
      <c r="AR127" s="61"/>
      <c r="AS127" s="61"/>
      <c r="AT127" s="61"/>
      <c r="AU127" s="61"/>
      <c r="AV127" s="61"/>
      <c r="AW127" s="61"/>
      <c r="AX127" s="61"/>
      <c r="AY127" s="61"/>
      <c r="AZ127" s="61"/>
      <c r="BA127" s="61"/>
      <c r="BB127" s="61"/>
      <c r="BC127" s="61"/>
      <c r="BD127" s="61"/>
      <c r="BE127" s="61"/>
      <c r="BF127" s="61"/>
      <c r="BG127" s="61"/>
      <c r="BH127" s="61"/>
      <c r="BI127" s="61"/>
      <c r="BJ127" s="61"/>
      <c r="BK127" s="61"/>
      <c r="BL127" s="61"/>
      <c r="BM127" s="61"/>
      <c r="BN127" s="61"/>
    </row>
    <row r="128" spans="6:66" x14ac:dyDescent="0.2"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  <c r="AI128" s="61"/>
      <c r="AK128" s="61"/>
      <c r="AL128" s="61"/>
      <c r="AM128" s="61"/>
      <c r="AN128" s="61"/>
      <c r="AO128" s="61"/>
      <c r="AP128" s="61"/>
      <c r="AQ128" s="61"/>
      <c r="AR128" s="61"/>
      <c r="AS128" s="61"/>
      <c r="AT128" s="61"/>
      <c r="AU128" s="61"/>
      <c r="AV128" s="61"/>
      <c r="AW128" s="61"/>
      <c r="AX128" s="61"/>
      <c r="AY128" s="61"/>
      <c r="AZ128" s="61"/>
      <c r="BA128" s="61"/>
      <c r="BB128" s="61"/>
      <c r="BC128" s="61"/>
      <c r="BD128" s="61"/>
      <c r="BE128" s="61"/>
      <c r="BF128" s="61"/>
      <c r="BG128" s="61"/>
      <c r="BH128" s="61"/>
      <c r="BI128" s="61"/>
      <c r="BJ128" s="61"/>
      <c r="BK128" s="61"/>
      <c r="BL128" s="61"/>
      <c r="BM128" s="61"/>
      <c r="BN128" s="61"/>
    </row>
    <row r="129" spans="6:66" x14ac:dyDescent="0.2"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K129" s="61"/>
      <c r="AL129" s="61"/>
      <c r="AM129" s="61"/>
      <c r="AN129" s="61"/>
      <c r="AO129" s="61"/>
      <c r="AP129" s="61"/>
      <c r="AQ129" s="61"/>
      <c r="AR129" s="61"/>
      <c r="AS129" s="61"/>
      <c r="AT129" s="61"/>
      <c r="AU129" s="61"/>
      <c r="AV129" s="61"/>
      <c r="AW129" s="61"/>
      <c r="AX129" s="61"/>
      <c r="AY129" s="61"/>
      <c r="AZ129" s="61"/>
      <c r="BA129" s="61"/>
      <c r="BB129" s="61"/>
      <c r="BC129" s="61"/>
      <c r="BD129" s="61"/>
      <c r="BE129" s="61"/>
      <c r="BF129" s="61"/>
      <c r="BG129" s="61"/>
      <c r="BH129" s="61"/>
      <c r="BI129" s="61"/>
      <c r="BJ129" s="61"/>
      <c r="BK129" s="61"/>
      <c r="BL129" s="61"/>
      <c r="BM129" s="61"/>
      <c r="BN129" s="61"/>
    </row>
    <row r="130" spans="6:66" x14ac:dyDescent="0.2"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  <c r="AK130" s="61"/>
      <c r="AL130" s="61"/>
      <c r="AM130" s="61"/>
      <c r="AN130" s="61"/>
      <c r="AO130" s="61"/>
      <c r="AP130" s="61"/>
      <c r="AQ130" s="61"/>
      <c r="AR130" s="61"/>
      <c r="AS130" s="61"/>
      <c r="AT130" s="61"/>
      <c r="AU130" s="61"/>
      <c r="AV130" s="61"/>
      <c r="AW130" s="61"/>
      <c r="AX130" s="61"/>
      <c r="AY130" s="61"/>
      <c r="AZ130" s="61"/>
      <c r="BA130" s="61"/>
      <c r="BB130" s="61"/>
      <c r="BC130" s="61"/>
      <c r="BD130" s="61"/>
      <c r="BE130" s="61"/>
      <c r="BF130" s="61"/>
      <c r="BG130" s="61"/>
      <c r="BH130" s="61"/>
      <c r="BI130" s="61"/>
      <c r="BJ130" s="61"/>
      <c r="BK130" s="61"/>
      <c r="BL130" s="61"/>
      <c r="BM130" s="61"/>
      <c r="BN130" s="61"/>
    </row>
    <row r="131" spans="6:66" x14ac:dyDescent="0.2"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K131" s="61"/>
      <c r="AL131" s="61"/>
      <c r="AM131" s="61"/>
      <c r="AN131" s="61"/>
      <c r="AO131" s="61"/>
      <c r="AP131" s="61"/>
      <c r="AQ131" s="61"/>
      <c r="AR131" s="61"/>
      <c r="AS131" s="61"/>
      <c r="AT131" s="61"/>
      <c r="AU131" s="61"/>
      <c r="AV131" s="61"/>
      <c r="AW131" s="61"/>
      <c r="AX131" s="61"/>
      <c r="AY131" s="61"/>
      <c r="AZ131" s="61"/>
      <c r="BA131" s="61"/>
      <c r="BB131" s="61"/>
      <c r="BC131" s="61"/>
      <c r="BD131" s="61"/>
      <c r="BE131" s="61"/>
      <c r="BF131" s="61"/>
      <c r="BG131" s="61"/>
      <c r="BH131" s="61"/>
      <c r="BI131" s="61"/>
      <c r="BJ131" s="61"/>
      <c r="BK131" s="61"/>
      <c r="BL131" s="61"/>
      <c r="BM131" s="61"/>
      <c r="BN131" s="61"/>
    </row>
    <row r="132" spans="6:66" x14ac:dyDescent="0.2"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K132" s="61"/>
      <c r="AL132" s="61"/>
      <c r="AM132" s="61"/>
      <c r="AN132" s="61"/>
      <c r="AO132" s="61"/>
      <c r="AP132" s="61"/>
      <c r="AQ132" s="61"/>
      <c r="AR132" s="61"/>
      <c r="AS132" s="61"/>
      <c r="AT132" s="61"/>
      <c r="AU132" s="61"/>
      <c r="AV132" s="61"/>
      <c r="AW132" s="61"/>
      <c r="AX132" s="61"/>
      <c r="AY132" s="61"/>
      <c r="AZ132" s="61"/>
      <c r="BA132" s="61"/>
      <c r="BB132" s="61"/>
      <c r="BC132" s="61"/>
      <c r="BD132" s="61"/>
      <c r="BE132" s="61"/>
      <c r="BF132" s="61"/>
      <c r="BG132" s="61"/>
      <c r="BH132" s="61"/>
      <c r="BI132" s="61"/>
      <c r="BJ132" s="61"/>
      <c r="BK132" s="61"/>
      <c r="BL132" s="61"/>
      <c r="BM132" s="61"/>
      <c r="BN132" s="61"/>
    </row>
    <row r="133" spans="6:66" x14ac:dyDescent="0.2"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  <c r="AK133" s="61"/>
      <c r="AL133" s="61"/>
      <c r="AM133" s="61"/>
      <c r="AN133" s="61"/>
      <c r="AO133" s="61"/>
      <c r="AP133" s="61"/>
      <c r="AQ133" s="61"/>
      <c r="AR133" s="61"/>
      <c r="AS133" s="61"/>
      <c r="AT133" s="61"/>
      <c r="AU133" s="61"/>
      <c r="AV133" s="61"/>
      <c r="AW133" s="61"/>
      <c r="AX133" s="61"/>
      <c r="AY133" s="61"/>
      <c r="AZ133" s="61"/>
      <c r="BA133" s="61"/>
      <c r="BB133" s="61"/>
      <c r="BC133" s="61"/>
      <c r="BD133" s="61"/>
      <c r="BE133" s="61"/>
      <c r="BF133" s="61"/>
      <c r="BG133" s="61"/>
      <c r="BH133" s="61"/>
      <c r="BI133" s="61"/>
      <c r="BJ133" s="61"/>
      <c r="BK133" s="61"/>
      <c r="BL133" s="61"/>
      <c r="BM133" s="61"/>
      <c r="BN133" s="61"/>
    </row>
    <row r="134" spans="6:66" x14ac:dyDescent="0.2"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  <c r="AI134" s="61"/>
      <c r="AK134" s="61"/>
      <c r="AL134" s="61"/>
      <c r="AM134" s="61"/>
      <c r="AN134" s="61"/>
      <c r="AO134" s="61"/>
      <c r="AP134" s="61"/>
      <c r="AQ134" s="61"/>
      <c r="AR134" s="61"/>
      <c r="AS134" s="61"/>
      <c r="AT134" s="61"/>
      <c r="AU134" s="61"/>
      <c r="AV134" s="61"/>
      <c r="AW134" s="61"/>
      <c r="AX134" s="61"/>
      <c r="AY134" s="61"/>
      <c r="AZ134" s="61"/>
      <c r="BA134" s="61"/>
      <c r="BB134" s="61"/>
      <c r="BC134" s="61"/>
      <c r="BD134" s="61"/>
      <c r="BE134" s="61"/>
      <c r="BF134" s="61"/>
      <c r="BG134" s="61"/>
      <c r="BH134" s="61"/>
      <c r="BI134" s="61"/>
      <c r="BJ134" s="61"/>
      <c r="BK134" s="61"/>
      <c r="BL134" s="61"/>
      <c r="BM134" s="61"/>
      <c r="BN134" s="61"/>
    </row>
    <row r="135" spans="6:66" x14ac:dyDescent="0.2"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K135" s="61"/>
      <c r="AL135" s="61"/>
      <c r="AM135" s="61"/>
      <c r="AN135" s="61"/>
      <c r="AO135" s="61"/>
      <c r="AP135" s="61"/>
      <c r="AQ135" s="61"/>
      <c r="AR135" s="61"/>
      <c r="AS135" s="61"/>
      <c r="AT135" s="61"/>
      <c r="AU135" s="61"/>
      <c r="AV135" s="61"/>
      <c r="AW135" s="61"/>
      <c r="AX135" s="61"/>
      <c r="AY135" s="61"/>
      <c r="AZ135" s="61"/>
      <c r="BA135" s="61"/>
      <c r="BB135" s="61"/>
      <c r="BC135" s="61"/>
      <c r="BD135" s="61"/>
      <c r="BE135" s="61"/>
      <c r="BF135" s="61"/>
      <c r="BG135" s="61"/>
      <c r="BH135" s="61"/>
      <c r="BI135" s="61"/>
      <c r="BJ135" s="61"/>
      <c r="BK135" s="61"/>
      <c r="BL135" s="61"/>
      <c r="BM135" s="61"/>
      <c r="BN135" s="61"/>
    </row>
    <row r="136" spans="6:66" x14ac:dyDescent="0.2"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K136" s="61"/>
      <c r="AL136" s="61"/>
      <c r="AM136" s="61"/>
      <c r="AN136" s="61"/>
      <c r="AO136" s="61"/>
      <c r="AP136" s="61"/>
      <c r="AQ136" s="61"/>
      <c r="AR136" s="61"/>
      <c r="AS136" s="61"/>
      <c r="AT136" s="61"/>
      <c r="AU136" s="61"/>
      <c r="AV136" s="61"/>
      <c r="AW136" s="61"/>
      <c r="AX136" s="61"/>
      <c r="AY136" s="61"/>
      <c r="AZ136" s="61"/>
      <c r="BA136" s="61"/>
      <c r="BB136" s="61"/>
      <c r="BC136" s="61"/>
      <c r="BD136" s="61"/>
      <c r="BE136" s="61"/>
      <c r="BF136" s="61"/>
      <c r="BG136" s="61"/>
      <c r="BH136" s="61"/>
      <c r="BI136" s="61"/>
      <c r="BJ136" s="61"/>
      <c r="BK136" s="61"/>
      <c r="BL136" s="61"/>
      <c r="BM136" s="61"/>
      <c r="BN136" s="61"/>
    </row>
    <row r="137" spans="6:66" x14ac:dyDescent="0.2"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K137" s="61"/>
      <c r="AL137" s="61"/>
      <c r="AM137" s="61"/>
      <c r="AN137" s="61"/>
      <c r="AO137" s="61"/>
      <c r="AP137" s="61"/>
      <c r="AQ137" s="61"/>
      <c r="AR137" s="61"/>
      <c r="AS137" s="61"/>
      <c r="AT137" s="61"/>
      <c r="AU137" s="61"/>
      <c r="AV137" s="61"/>
      <c r="AW137" s="61"/>
      <c r="AX137" s="61"/>
      <c r="AY137" s="61"/>
      <c r="AZ137" s="61"/>
      <c r="BA137" s="61"/>
      <c r="BB137" s="61"/>
      <c r="BC137" s="61"/>
      <c r="BD137" s="61"/>
      <c r="BE137" s="61"/>
      <c r="BF137" s="61"/>
      <c r="BG137" s="61"/>
      <c r="BH137" s="61"/>
      <c r="BI137" s="61"/>
      <c r="BJ137" s="61"/>
      <c r="BK137" s="61"/>
      <c r="BL137" s="61"/>
      <c r="BM137" s="61"/>
      <c r="BN137" s="61"/>
    </row>
    <row r="138" spans="6:66" x14ac:dyDescent="0.2"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K138" s="61"/>
      <c r="AL138" s="61"/>
      <c r="AM138" s="61"/>
      <c r="AN138" s="61"/>
      <c r="AO138" s="61"/>
      <c r="AP138" s="61"/>
      <c r="AQ138" s="61"/>
      <c r="AR138" s="61"/>
      <c r="AS138" s="61"/>
      <c r="AT138" s="61"/>
      <c r="AU138" s="61"/>
      <c r="AV138" s="61"/>
      <c r="AW138" s="61"/>
      <c r="AX138" s="61"/>
      <c r="AY138" s="61"/>
      <c r="AZ138" s="61"/>
      <c r="BA138" s="61"/>
      <c r="BB138" s="61"/>
      <c r="BC138" s="61"/>
      <c r="BD138" s="61"/>
      <c r="BE138" s="61"/>
      <c r="BF138" s="61"/>
      <c r="BG138" s="61"/>
      <c r="BH138" s="61"/>
      <c r="BI138" s="61"/>
      <c r="BJ138" s="61"/>
      <c r="BK138" s="61"/>
      <c r="BL138" s="61"/>
      <c r="BM138" s="61"/>
      <c r="BN138" s="61"/>
    </row>
    <row r="139" spans="6:66" x14ac:dyDescent="0.2"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K139" s="61"/>
      <c r="AL139" s="61"/>
      <c r="AM139" s="61"/>
      <c r="AN139" s="61"/>
      <c r="AO139" s="61"/>
      <c r="AP139" s="61"/>
      <c r="AQ139" s="61"/>
      <c r="AR139" s="61"/>
      <c r="AS139" s="61"/>
      <c r="AT139" s="61"/>
      <c r="AU139" s="61"/>
      <c r="AV139" s="61"/>
      <c r="AW139" s="61"/>
      <c r="AX139" s="61"/>
      <c r="AY139" s="61"/>
      <c r="AZ139" s="61"/>
      <c r="BA139" s="61"/>
      <c r="BB139" s="61"/>
      <c r="BC139" s="61"/>
      <c r="BD139" s="61"/>
      <c r="BE139" s="61"/>
      <c r="BF139" s="61"/>
      <c r="BG139" s="61"/>
      <c r="BH139" s="61"/>
      <c r="BI139" s="61"/>
      <c r="BJ139" s="61"/>
      <c r="BK139" s="61"/>
      <c r="BL139" s="61"/>
      <c r="BM139" s="61"/>
      <c r="BN139" s="61"/>
    </row>
    <row r="140" spans="6:66" x14ac:dyDescent="0.2"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K140" s="61"/>
      <c r="AL140" s="61"/>
      <c r="AM140" s="61"/>
      <c r="AN140" s="61"/>
      <c r="AO140" s="61"/>
      <c r="AP140" s="61"/>
      <c r="AQ140" s="61"/>
      <c r="AR140" s="61"/>
      <c r="AS140" s="61"/>
      <c r="AT140" s="61"/>
      <c r="AU140" s="61"/>
      <c r="AV140" s="61"/>
      <c r="AW140" s="61"/>
      <c r="AX140" s="61"/>
      <c r="AY140" s="61"/>
      <c r="AZ140" s="61"/>
      <c r="BA140" s="61"/>
      <c r="BB140" s="61"/>
      <c r="BC140" s="61"/>
      <c r="BD140" s="61"/>
      <c r="BE140" s="61"/>
      <c r="BF140" s="61"/>
      <c r="BG140" s="61"/>
      <c r="BH140" s="61"/>
      <c r="BI140" s="61"/>
      <c r="BJ140" s="61"/>
      <c r="BK140" s="61"/>
      <c r="BL140" s="61"/>
      <c r="BM140" s="61"/>
      <c r="BN140" s="61"/>
    </row>
    <row r="141" spans="6:66" x14ac:dyDescent="0.2"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K141" s="61"/>
      <c r="AL141" s="61"/>
      <c r="AM141" s="61"/>
      <c r="AN141" s="61"/>
      <c r="AO141" s="61"/>
      <c r="AP141" s="61"/>
      <c r="AQ141" s="61"/>
      <c r="AR141" s="61"/>
      <c r="AS141" s="61"/>
      <c r="AT141" s="61"/>
      <c r="AU141" s="61"/>
      <c r="AV141" s="61"/>
      <c r="AW141" s="61"/>
      <c r="AX141" s="61"/>
      <c r="AY141" s="61"/>
      <c r="AZ141" s="61"/>
      <c r="BA141" s="61"/>
      <c r="BB141" s="61"/>
      <c r="BC141" s="61"/>
      <c r="BD141" s="61"/>
      <c r="BE141" s="61"/>
      <c r="BF141" s="61"/>
      <c r="BG141" s="61"/>
      <c r="BH141" s="61"/>
      <c r="BI141" s="61"/>
      <c r="BJ141" s="61"/>
      <c r="BK141" s="61"/>
      <c r="BL141" s="61"/>
      <c r="BM141" s="61"/>
      <c r="BN141" s="61"/>
    </row>
    <row r="142" spans="6:66" x14ac:dyDescent="0.2"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  <c r="AI142" s="61"/>
      <c r="AK142" s="61"/>
      <c r="AL142" s="61"/>
      <c r="AM142" s="61"/>
      <c r="AN142" s="61"/>
      <c r="AO142" s="61"/>
      <c r="AP142" s="61"/>
      <c r="AQ142" s="61"/>
      <c r="AR142" s="61"/>
      <c r="AS142" s="61"/>
      <c r="AT142" s="61"/>
      <c r="AU142" s="61"/>
      <c r="AV142" s="61"/>
      <c r="AW142" s="61"/>
      <c r="AX142" s="61"/>
      <c r="AY142" s="61"/>
      <c r="AZ142" s="61"/>
      <c r="BA142" s="61"/>
      <c r="BB142" s="61"/>
      <c r="BC142" s="61"/>
      <c r="BD142" s="61"/>
      <c r="BE142" s="61"/>
      <c r="BF142" s="61"/>
      <c r="BG142" s="61"/>
      <c r="BH142" s="61"/>
      <c r="BI142" s="61"/>
      <c r="BJ142" s="61"/>
      <c r="BK142" s="61"/>
      <c r="BL142" s="61"/>
      <c r="BM142" s="61"/>
      <c r="BN142" s="61"/>
    </row>
    <row r="143" spans="6:66" x14ac:dyDescent="0.2"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K143" s="61"/>
      <c r="AL143" s="61"/>
      <c r="AM143" s="61"/>
      <c r="AN143" s="61"/>
      <c r="AO143" s="61"/>
      <c r="AP143" s="61"/>
      <c r="AQ143" s="61"/>
      <c r="AR143" s="61"/>
      <c r="AS143" s="61"/>
      <c r="AT143" s="61"/>
      <c r="AU143" s="61"/>
      <c r="AV143" s="61"/>
      <c r="AW143" s="61"/>
      <c r="AX143" s="61"/>
      <c r="AY143" s="61"/>
      <c r="AZ143" s="61"/>
      <c r="BA143" s="61"/>
      <c r="BB143" s="61"/>
      <c r="BC143" s="61"/>
      <c r="BD143" s="61"/>
      <c r="BE143" s="61"/>
      <c r="BF143" s="61"/>
      <c r="BG143" s="61"/>
      <c r="BH143" s="61"/>
      <c r="BI143" s="61"/>
      <c r="BJ143" s="61"/>
      <c r="BK143" s="61"/>
      <c r="BL143" s="61"/>
      <c r="BM143" s="61"/>
      <c r="BN143" s="61"/>
    </row>
    <row r="144" spans="6:66" x14ac:dyDescent="0.2"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K144" s="61"/>
      <c r="AL144" s="61"/>
      <c r="AM144" s="61"/>
      <c r="AN144" s="61"/>
      <c r="AO144" s="61"/>
      <c r="AP144" s="61"/>
      <c r="AQ144" s="61"/>
      <c r="AR144" s="61"/>
      <c r="AS144" s="61"/>
      <c r="AT144" s="61"/>
      <c r="AU144" s="61"/>
      <c r="AV144" s="61"/>
      <c r="AW144" s="61"/>
      <c r="AX144" s="61"/>
      <c r="AY144" s="61"/>
      <c r="AZ144" s="61"/>
      <c r="BA144" s="61"/>
      <c r="BB144" s="61"/>
      <c r="BC144" s="61"/>
      <c r="BD144" s="61"/>
      <c r="BE144" s="61"/>
      <c r="BF144" s="61"/>
      <c r="BG144" s="61"/>
      <c r="BH144" s="61"/>
      <c r="BI144" s="61"/>
      <c r="BJ144" s="61"/>
      <c r="BK144" s="61"/>
      <c r="BL144" s="61"/>
      <c r="BM144" s="61"/>
      <c r="BN144" s="61"/>
    </row>
    <row r="145" spans="6:66" x14ac:dyDescent="0.2"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  <c r="AI145" s="61"/>
      <c r="AK145" s="61"/>
      <c r="AL145" s="61"/>
      <c r="AM145" s="61"/>
      <c r="AN145" s="61"/>
      <c r="AO145" s="61"/>
      <c r="AP145" s="61"/>
      <c r="AQ145" s="61"/>
      <c r="AR145" s="61"/>
      <c r="AS145" s="61"/>
      <c r="AT145" s="61"/>
      <c r="AU145" s="61"/>
      <c r="AV145" s="61"/>
      <c r="AW145" s="61"/>
      <c r="AX145" s="61"/>
      <c r="AY145" s="61"/>
      <c r="AZ145" s="61"/>
      <c r="BA145" s="61"/>
      <c r="BB145" s="61"/>
      <c r="BC145" s="61"/>
      <c r="BD145" s="61"/>
      <c r="BE145" s="61"/>
      <c r="BF145" s="61"/>
      <c r="BG145" s="61"/>
      <c r="BH145" s="61"/>
      <c r="BI145" s="61"/>
      <c r="BJ145" s="61"/>
      <c r="BK145" s="61"/>
      <c r="BL145" s="61"/>
      <c r="BM145" s="61"/>
      <c r="BN145" s="61"/>
    </row>
    <row r="146" spans="6:66" x14ac:dyDescent="0.2"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  <c r="AI146" s="61"/>
      <c r="AK146" s="61"/>
      <c r="AL146" s="61"/>
      <c r="AM146" s="61"/>
      <c r="AN146" s="61"/>
      <c r="AO146" s="61"/>
      <c r="AP146" s="61"/>
      <c r="AQ146" s="61"/>
      <c r="AR146" s="61"/>
      <c r="AS146" s="61"/>
      <c r="AT146" s="61"/>
      <c r="AU146" s="61"/>
      <c r="AV146" s="61"/>
      <c r="AW146" s="61"/>
      <c r="AX146" s="61"/>
      <c r="AY146" s="61"/>
      <c r="AZ146" s="61"/>
      <c r="BA146" s="61"/>
      <c r="BB146" s="61"/>
      <c r="BC146" s="61"/>
      <c r="BD146" s="61"/>
      <c r="BE146" s="61"/>
      <c r="BF146" s="61"/>
      <c r="BG146" s="61"/>
      <c r="BH146" s="61"/>
      <c r="BI146" s="61"/>
      <c r="BJ146" s="61"/>
      <c r="BK146" s="61"/>
      <c r="BL146" s="61"/>
      <c r="BM146" s="61"/>
      <c r="BN146" s="61"/>
    </row>
    <row r="147" spans="6:66" x14ac:dyDescent="0.2"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  <c r="AI147" s="61"/>
      <c r="AK147" s="61"/>
      <c r="AL147" s="61"/>
      <c r="AM147" s="61"/>
      <c r="AN147" s="61"/>
      <c r="AO147" s="61"/>
      <c r="AP147" s="61"/>
      <c r="AQ147" s="61"/>
      <c r="AR147" s="61"/>
      <c r="AS147" s="61"/>
      <c r="AT147" s="61"/>
      <c r="AU147" s="61"/>
      <c r="AV147" s="61"/>
      <c r="AW147" s="61"/>
      <c r="AX147" s="61"/>
      <c r="AY147" s="61"/>
      <c r="AZ147" s="61"/>
      <c r="BA147" s="61"/>
      <c r="BB147" s="61"/>
      <c r="BC147" s="61"/>
      <c r="BD147" s="61"/>
      <c r="BE147" s="61"/>
      <c r="BF147" s="61"/>
      <c r="BG147" s="61"/>
      <c r="BH147" s="61"/>
      <c r="BI147" s="61"/>
      <c r="BJ147" s="61"/>
      <c r="BK147" s="61"/>
      <c r="BL147" s="61"/>
      <c r="BM147" s="61"/>
      <c r="BN147" s="61"/>
    </row>
    <row r="148" spans="6:66" x14ac:dyDescent="0.2"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  <c r="AI148" s="61"/>
      <c r="AK148" s="61"/>
      <c r="AL148" s="61"/>
      <c r="AM148" s="61"/>
      <c r="AN148" s="61"/>
      <c r="AO148" s="61"/>
      <c r="AP148" s="61"/>
      <c r="AQ148" s="61"/>
      <c r="AR148" s="61"/>
      <c r="AS148" s="61"/>
      <c r="AT148" s="61"/>
      <c r="AU148" s="61"/>
      <c r="AV148" s="61"/>
      <c r="AW148" s="61"/>
      <c r="AX148" s="61"/>
      <c r="AY148" s="61"/>
      <c r="AZ148" s="61"/>
      <c r="BA148" s="61"/>
      <c r="BB148" s="61"/>
      <c r="BC148" s="61"/>
      <c r="BD148" s="61"/>
      <c r="BE148" s="61"/>
      <c r="BF148" s="61"/>
      <c r="BG148" s="61"/>
      <c r="BH148" s="61"/>
      <c r="BI148" s="61"/>
      <c r="BJ148" s="61"/>
      <c r="BK148" s="61"/>
      <c r="BL148" s="61"/>
      <c r="BM148" s="61"/>
      <c r="BN148" s="61"/>
    </row>
    <row r="149" spans="6:66" x14ac:dyDescent="0.2"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  <c r="AI149" s="61"/>
      <c r="AK149" s="61"/>
      <c r="AL149" s="61"/>
      <c r="AM149" s="61"/>
      <c r="AN149" s="61"/>
      <c r="AO149" s="61"/>
      <c r="AP149" s="61"/>
      <c r="AQ149" s="61"/>
      <c r="AR149" s="61"/>
      <c r="AS149" s="61"/>
      <c r="AT149" s="61"/>
      <c r="AU149" s="61"/>
      <c r="AV149" s="61"/>
      <c r="AW149" s="61"/>
      <c r="AX149" s="61"/>
      <c r="AY149" s="61"/>
      <c r="AZ149" s="61"/>
      <c r="BA149" s="61"/>
      <c r="BB149" s="61"/>
      <c r="BC149" s="61"/>
      <c r="BD149" s="61"/>
      <c r="BE149" s="61"/>
      <c r="BF149" s="61"/>
      <c r="BG149" s="61"/>
      <c r="BH149" s="61"/>
      <c r="BI149" s="61"/>
      <c r="BJ149" s="61"/>
      <c r="BK149" s="61"/>
      <c r="BL149" s="61"/>
      <c r="BM149" s="61"/>
      <c r="BN149" s="61"/>
    </row>
    <row r="150" spans="6:66" x14ac:dyDescent="0.2"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K150" s="61"/>
      <c r="AL150" s="61"/>
      <c r="AM150" s="61"/>
      <c r="AN150" s="61"/>
      <c r="AO150" s="61"/>
      <c r="AP150" s="61"/>
      <c r="AQ150" s="61"/>
      <c r="AR150" s="61"/>
      <c r="AS150" s="61"/>
      <c r="AT150" s="61"/>
      <c r="AU150" s="61"/>
      <c r="AV150" s="61"/>
      <c r="AW150" s="61"/>
      <c r="AX150" s="61"/>
      <c r="AY150" s="61"/>
      <c r="AZ150" s="61"/>
      <c r="BA150" s="61"/>
      <c r="BB150" s="61"/>
      <c r="BC150" s="61"/>
      <c r="BD150" s="61"/>
      <c r="BE150" s="61"/>
      <c r="BF150" s="61"/>
      <c r="BG150" s="61"/>
      <c r="BH150" s="61"/>
      <c r="BI150" s="61"/>
      <c r="BJ150" s="61"/>
      <c r="BK150" s="61"/>
      <c r="BL150" s="61"/>
      <c r="BM150" s="61"/>
      <c r="BN150" s="61"/>
    </row>
    <row r="151" spans="6:66" x14ac:dyDescent="0.2"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1"/>
      <c r="AI151" s="61"/>
      <c r="AK151" s="61"/>
      <c r="AL151" s="61"/>
      <c r="AM151" s="61"/>
      <c r="AN151" s="61"/>
      <c r="AO151" s="61"/>
      <c r="AP151" s="61"/>
      <c r="AQ151" s="61"/>
      <c r="AR151" s="61"/>
      <c r="AS151" s="61"/>
      <c r="AT151" s="61"/>
      <c r="AU151" s="61"/>
      <c r="AV151" s="61"/>
      <c r="AW151" s="61"/>
      <c r="AX151" s="61"/>
      <c r="AY151" s="61"/>
      <c r="AZ151" s="61"/>
      <c r="BA151" s="61"/>
      <c r="BB151" s="61"/>
      <c r="BC151" s="61"/>
      <c r="BD151" s="61"/>
      <c r="BE151" s="61"/>
      <c r="BF151" s="61"/>
      <c r="BG151" s="61"/>
      <c r="BH151" s="61"/>
      <c r="BI151" s="61"/>
      <c r="BJ151" s="61"/>
      <c r="BK151" s="61"/>
      <c r="BL151" s="61"/>
      <c r="BM151" s="61"/>
      <c r="BN151" s="61"/>
    </row>
    <row r="152" spans="6:66" x14ac:dyDescent="0.2"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1"/>
      <c r="AI152" s="61"/>
      <c r="AK152" s="61"/>
      <c r="AL152" s="61"/>
      <c r="AM152" s="61"/>
      <c r="AN152" s="61"/>
      <c r="AO152" s="61"/>
      <c r="AP152" s="61"/>
      <c r="AQ152" s="61"/>
      <c r="AR152" s="61"/>
      <c r="AS152" s="61"/>
      <c r="AT152" s="61"/>
      <c r="AU152" s="61"/>
      <c r="AV152" s="61"/>
      <c r="AW152" s="61"/>
      <c r="AX152" s="61"/>
      <c r="AY152" s="61"/>
      <c r="AZ152" s="61"/>
      <c r="BA152" s="61"/>
      <c r="BB152" s="61"/>
      <c r="BC152" s="61"/>
      <c r="BD152" s="61"/>
      <c r="BE152" s="61"/>
      <c r="BF152" s="61"/>
      <c r="BG152" s="61"/>
      <c r="BH152" s="61"/>
      <c r="BI152" s="61"/>
      <c r="BJ152" s="61"/>
      <c r="BK152" s="61"/>
      <c r="BL152" s="61"/>
      <c r="BM152" s="61"/>
      <c r="BN152" s="61"/>
    </row>
    <row r="153" spans="6:66" x14ac:dyDescent="0.2"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  <c r="AK153" s="61"/>
      <c r="AL153" s="61"/>
      <c r="AM153" s="61"/>
      <c r="AN153" s="61"/>
      <c r="AO153" s="61"/>
      <c r="AP153" s="61"/>
      <c r="AQ153" s="61"/>
      <c r="AR153" s="61"/>
      <c r="AS153" s="61"/>
      <c r="AT153" s="61"/>
      <c r="AU153" s="61"/>
      <c r="AV153" s="61"/>
      <c r="AW153" s="61"/>
      <c r="AX153" s="61"/>
      <c r="AY153" s="61"/>
      <c r="AZ153" s="61"/>
      <c r="BA153" s="61"/>
      <c r="BB153" s="61"/>
      <c r="BC153" s="61"/>
      <c r="BD153" s="61"/>
      <c r="BE153" s="61"/>
      <c r="BF153" s="61"/>
      <c r="BG153" s="61"/>
      <c r="BH153" s="61"/>
      <c r="BI153" s="61"/>
      <c r="BJ153" s="61"/>
      <c r="BK153" s="61"/>
      <c r="BL153" s="61"/>
      <c r="BM153" s="61"/>
      <c r="BN153" s="61"/>
    </row>
    <row r="154" spans="6:66" x14ac:dyDescent="0.2"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  <c r="AI154" s="61"/>
      <c r="AK154" s="61"/>
      <c r="AL154" s="61"/>
      <c r="AM154" s="61"/>
      <c r="AN154" s="61"/>
      <c r="AO154" s="61"/>
      <c r="AP154" s="61"/>
      <c r="AQ154" s="61"/>
      <c r="AR154" s="61"/>
      <c r="AS154" s="61"/>
      <c r="AT154" s="61"/>
      <c r="AU154" s="61"/>
      <c r="AV154" s="61"/>
      <c r="AW154" s="61"/>
      <c r="AX154" s="61"/>
      <c r="AY154" s="61"/>
      <c r="AZ154" s="61"/>
      <c r="BA154" s="61"/>
      <c r="BB154" s="61"/>
      <c r="BC154" s="61"/>
      <c r="BD154" s="61"/>
      <c r="BE154" s="61"/>
      <c r="BF154" s="61"/>
      <c r="BG154" s="61"/>
      <c r="BH154" s="61"/>
      <c r="BI154" s="61"/>
      <c r="BJ154" s="61"/>
      <c r="BK154" s="61"/>
      <c r="BL154" s="61"/>
      <c r="BM154" s="61"/>
      <c r="BN154" s="61"/>
    </row>
    <row r="155" spans="6:66" x14ac:dyDescent="0.2"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  <c r="AK155" s="61"/>
      <c r="AL155" s="61"/>
      <c r="AM155" s="61"/>
      <c r="AN155" s="61"/>
      <c r="AO155" s="61"/>
      <c r="AP155" s="61"/>
      <c r="AQ155" s="61"/>
      <c r="AR155" s="61"/>
      <c r="AS155" s="61"/>
      <c r="AT155" s="61"/>
      <c r="AU155" s="61"/>
      <c r="AV155" s="61"/>
      <c r="AW155" s="61"/>
      <c r="AX155" s="61"/>
      <c r="AY155" s="61"/>
      <c r="AZ155" s="61"/>
      <c r="BA155" s="61"/>
      <c r="BB155" s="61"/>
      <c r="BC155" s="61"/>
      <c r="BD155" s="61"/>
      <c r="BE155" s="61"/>
      <c r="BF155" s="61"/>
      <c r="BG155" s="61"/>
      <c r="BH155" s="61"/>
      <c r="BI155" s="61"/>
      <c r="BJ155" s="61"/>
      <c r="BK155" s="61"/>
      <c r="BL155" s="61"/>
      <c r="BM155" s="61"/>
      <c r="BN155" s="61"/>
    </row>
    <row r="156" spans="6:66" x14ac:dyDescent="0.2"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  <c r="AI156" s="61"/>
      <c r="AK156" s="61"/>
      <c r="AL156" s="61"/>
      <c r="AM156" s="61"/>
      <c r="AN156" s="61"/>
      <c r="AO156" s="61"/>
      <c r="AP156" s="61"/>
      <c r="AQ156" s="61"/>
      <c r="AR156" s="61"/>
      <c r="AS156" s="61"/>
      <c r="AT156" s="61"/>
      <c r="AU156" s="61"/>
      <c r="AV156" s="61"/>
      <c r="AW156" s="61"/>
      <c r="AX156" s="61"/>
      <c r="AY156" s="61"/>
      <c r="AZ156" s="61"/>
      <c r="BA156" s="61"/>
      <c r="BB156" s="61"/>
      <c r="BC156" s="61"/>
      <c r="BD156" s="61"/>
      <c r="BE156" s="61"/>
      <c r="BF156" s="61"/>
      <c r="BG156" s="61"/>
      <c r="BH156" s="61"/>
      <c r="BI156" s="61"/>
      <c r="BJ156" s="61"/>
      <c r="BK156" s="61"/>
      <c r="BL156" s="61"/>
      <c r="BM156" s="61"/>
      <c r="BN156" s="61"/>
    </row>
    <row r="157" spans="6:66" x14ac:dyDescent="0.2"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  <c r="AI157" s="61"/>
      <c r="AK157" s="61"/>
      <c r="AL157" s="61"/>
      <c r="AM157" s="61"/>
      <c r="AN157" s="61"/>
      <c r="AO157" s="61"/>
      <c r="AP157" s="61"/>
      <c r="AQ157" s="61"/>
      <c r="AR157" s="61"/>
      <c r="AS157" s="61"/>
      <c r="AT157" s="61"/>
      <c r="AU157" s="61"/>
      <c r="AV157" s="61"/>
      <c r="AW157" s="61"/>
      <c r="AX157" s="61"/>
      <c r="AY157" s="61"/>
      <c r="AZ157" s="61"/>
      <c r="BA157" s="61"/>
      <c r="BB157" s="61"/>
      <c r="BC157" s="61"/>
      <c r="BD157" s="61"/>
      <c r="BE157" s="61"/>
      <c r="BF157" s="61"/>
      <c r="BG157" s="61"/>
      <c r="BH157" s="61"/>
      <c r="BI157" s="61"/>
      <c r="BJ157" s="61"/>
      <c r="BK157" s="61"/>
      <c r="BL157" s="61"/>
      <c r="BM157" s="61"/>
      <c r="BN157" s="61"/>
    </row>
    <row r="158" spans="6:66" x14ac:dyDescent="0.2"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1"/>
      <c r="AI158" s="61"/>
      <c r="AK158" s="61"/>
      <c r="AL158" s="61"/>
      <c r="AM158" s="61"/>
      <c r="AN158" s="61"/>
      <c r="AO158" s="61"/>
      <c r="AP158" s="61"/>
      <c r="AQ158" s="61"/>
      <c r="AR158" s="61"/>
      <c r="AS158" s="61"/>
      <c r="AT158" s="61"/>
      <c r="AU158" s="61"/>
      <c r="AV158" s="61"/>
      <c r="AW158" s="61"/>
      <c r="AX158" s="61"/>
      <c r="AY158" s="61"/>
      <c r="AZ158" s="61"/>
      <c r="BA158" s="61"/>
      <c r="BB158" s="61"/>
      <c r="BC158" s="61"/>
      <c r="BD158" s="61"/>
      <c r="BE158" s="61"/>
      <c r="BF158" s="61"/>
      <c r="BG158" s="61"/>
      <c r="BH158" s="61"/>
      <c r="BI158" s="61"/>
      <c r="BJ158" s="61"/>
      <c r="BK158" s="61"/>
      <c r="BL158" s="61"/>
      <c r="BM158" s="61"/>
      <c r="BN158" s="61"/>
    </row>
    <row r="159" spans="6:66" x14ac:dyDescent="0.2"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K159" s="61"/>
      <c r="AL159" s="61"/>
      <c r="AM159" s="61"/>
      <c r="AN159" s="61"/>
      <c r="AO159" s="61"/>
      <c r="AP159" s="61"/>
      <c r="AQ159" s="61"/>
      <c r="AR159" s="61"/>
      <c r="AS159" s="61"/>
      <c r="AT159" s="61"/>
      <c r="AU159" s="61"/>
      <c r="AV159" s="61"/>
      <c r="AW159" s="61"/>
      <c r="AX159" s="61"/>
      <c r="AY159" s="61"/>
      <c r="AZ159" s="61"/>
      <c r="BA159" s="61"/>
      <c r="BB159" s="61"/>
      <c r="BC159" s="61"/>
      <c r="BD159" s="61"/>
      <c r="BE159" s="61"/>
      <c r="BF159" s="61"/>
      <c r="BG159" s="61"/>
      <c r="BH159" s="61"/>
      <c r="BI159" s="61"/>
      <c r="BJ159" s="61"/>
      <c r="BK159" s="61"/>
      <c r="BL159" s="61"/>
      <c r="BM159" s="61"/>
      <c r="BN159" s="61"/>
    </row>
    <row r="160" spans="6:66" x14ac:dyDescent="0.2"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  <c r="AK160" s="61"/>
      <c r="AL160" s="61"/>
      <c r="AM160" s="61"/>
      <c r="AN160" s="61"/>
      <c r="AO160" s="61"/>
      <c r="AP160" s="61"/>
      <c r="AQ160" s="61"/>
      <c r="AR160" s="61"/>
      <c r="AS160" s="61"/>
      <c r="AT160" s="61"/>
      <c r="AU160" s="61"/>
      <c r="AV160" s="61"/>
      <c r="AW160" s="61"/>
      <c r="AX160" s="61"/>
      <c r="AY160" s="61"/>
      <c r="AZ160" s="61"/>
      <c r="BA160" s="61"/>
      <c r="BB160" s="61"/>
      <c r="BC160" s="61"/>
      <c r="BD160" s="61"/>
      <c r="BE160" s="61"/>
      <c r="BF160" s="61"/>
      <c r="BG160" s="61"/>
      <c r="BH160" s="61"/>
      <c r="BI160" s="61"/>
      <c r="BJ160" s="61"/>
      <c r="BK160" s="61"/>
      <c r="BL160" s="61"/>
      <c r="BM160" s="61"/>
      <c r="BN160" s="61"/>
    </row>
    <row r="161" spans="6:66" x14ac:dyDescent="0.2"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  <c r="AI161" s="61"/>
      <c r="AK161" s="61"/>
      <c r="AL161" s="61"/>
      <c r="AM161" s="61"/>
      <c r="AN161" s="61"/>
      <c r="AO161" s="61"/>
      <c r="AP161" s="61"/>
      <c r="AQ161" s="61"/>
      <c r="AR161" s="61"/>
      <c r="AS161" s="61"/>
      <c r="AT161" s="61"/>
      <c r="AU161" s="61"/>
      <c r="AV161" s="61"/>
      <c r="AW161" s="61"/>
      <c r="AX161" s="61"/>
      <c r="AY161" s="61"/>
      <c r="AZ161" s="61"/>
      <c r="BA161" s="61"/>
      <c r="BB161" s="61"/>
      <c r="BC161" s="61"/>
      <c r="BD161" s="61"/>
      <c r="BE161" s="61"/>
      <c r="BF161" s="61"/>
      <c r="BG161" s="61"/>
      <c r="BH161" s="61"/>
      <c r="BI161" s="61"/>
      <c r="BJ161" s="61"/>
      <c r="BK161" s="61"/>
      <c r="BL161" s="61"/>
      <c r="BM161" s="61"/>
      <c r="BN161" s="61"/>
    </row>
    <row r="162" spans="6:66" x14ac:dyDescent="0.2"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K162" s="61"/>
      <c r="AL162" s="61"/>
      <c r="AM162" s="61"/>
      <c r="AN162" s="61"/>
      <c r="AO162" s="61"/>
      <c r="AP162" s="61"/>
      <c r="AQ162" s="61"/>
      <c r="AR162" s="61"/>
      <c r="AS162" s="61"/>
      <c r="AT162" s="61"/>
      <c r="AU162" s="61"/>
      <c r="AV162" s="61"/>
      <c r="AW162" s="61"/>
      <c r="AX162" s="61"/>
      <c r="AY162" s="61"/>
      <c r="AZ162" s="61"/>
      <c r="BA162" s="61"/>
      <c r="BB162" s="61"/>
      <c r="BC162" s="61"/>
      <c r="BD162" s="61"/>
      <c r="BE162" s="61"/>
      <c r="BF162" s="61"/>
      <c r="BG162" s="61"/>
      <c r="BH162" s="61"/>
      <c r="BI162" s="61"/>
      <c r="BJ162" s="61"/>
      <c r="BK162" s="61"/>
      <c r="BL162" s="61"/>
      <c r="BM162" s="61"/>
      <c r="BN162" s="61"/>
    </row>
    <row r="163" spans="6:66" x14ac:dyDescent="0.2"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1"/>
      <c r="AI163" s="61"/>
      <c r="AK163" s="61"/>
      <c r="AL163" s="61"/>
      <c r="AM163" s="61"/>
      <c r="AN163" s="61"/>
      <c r="AO163" s="61"/>
      <c r="AP163" s="61"/>
      <c r="AQ163" s="61"/>
      <c r="AR163" s="61"/>
      <c r="AS163" s="61"/>
      <c r="AT163" s="61"/>
      <c r="AU163" s="61"/>
      <c r="AV163" s="61"/>
      <c r="AW163" s="61"/>
      <c r="AX163" s="61"/>
      <c r="AY163" s="61"/>
      <c r="AZ163" s="61"/>
      <c r="BA163" s="61"/>
      <c r="BB163" s="61"/>
      <c r="BC163" s="61"/>
      <c r="BD163" s="61"/>
      <c r="BE163" s="61"/>
      <c r="BF163" s="61"/>
      <c r="BG163" s="61"/>
      <c r="BH163" s="61"/>
      <c r="BI163" s="61"/>
      <c r="BJ163" s="61"/>
      <c r="BK163" s="61"/>
      <c r="BL163" s="61"/>
      <c r="BM163" s="61"/>
      <c r="BN163" s="61"/>
    </row>
    <row r="164" spans="6:66" x14ac:dyDescent="0.2"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61"/>
      <c r="AK164" s="61"/>
      <c r="AL164" s="61"/>
      <c r="AM164" s="61"/>
      <c r="AN164" s="61"/>
      <c r="AO164" s="61"/>
      <c r="AP164" s="61"/>
      <c r="AQ164" s="61"/>
      <c r="AR164" s="61"/>
      <c r="AS164" s="61"/>
      <c r="AT164" s="61"/>
      <c r="AU164" s="61"/>
      <c r="AV164" s="61"/>
      <c r="AW164" s="61"/>
      <c r="AX164" s="61"/>
      <c r="AY164" s="61"/>
      <c r="AZ164" s="61"/>
      <c r="BA164" s="61"/>
      <c r="BB164" s="61"/>
      <c r="BC164" s="61"/>
      <c r="BD164" s="61"/>
      <c r="BE164" s="61"/>
      <c r="BF164" s="61"/>
      <c r="BG164" s="61"/>
      <c r="BH164" s="61"/>
      <c r="BI164" s="61"/>
      <c r="BJ164" s="61"/>
      <c r="BK164" s="61"/>
      <c r="BL164" s="61"/>
      <c r="BM164" s="61"/>
      <c r="BN164" s="61"/>
    </row>
    <row r="165" spans="6:66" x14ac:dyDescent="0.2"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K165" s="61"/>
      <c r="AL165" s="61"/>
      <c r="AM165" s="61"/>
      <c r="AN165" s="61"/>
      <c r="AO165" s="61"/>
      <c r="AP165" s="61"/>
      <c r="AQ165" s="61"/>
      <c r="AR165" s="61"/>
      <c r="AS165" s="61"/>
      <c r="AT165" s="61"/>
      <c r="AU165" s="61"/>
      <c r="AV165" s="61"/>
      <c r="AW165" s="61"/>
      <c r="AX165" s="61"/>
      <c r="AY165" s="61"/>
      <c r="AZ165" s="61"/>
      <c r="BA165" s="61"/>
      <c r="BB165" s="61"/>
      <c r="BC165" s="61"/>
      <c r="BD165" s="61"/>
      <c r="BE165" s="61"/>
      <c r="BF165" s="61"/>
      <c r="BG165" s="61"/>
      <c r="BH165" s="61"/>
      <c r="BI165" s="61"/>
      <c r="BJ165" s="61"/>
      <c r="BK165" s="61"/>
      <c r="BL165" s="61"/>
      <c r="BM165" s="61"/>
      <c r="BN165" s="61"/>
    </row>
    <row r="166" spans="6:66" x14ac:dyDescent="0.2"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61"/>
      <c r="AK166" s="61"/>
      <c r="AL166" s="61"/>
      <c r="AM166" s="61"/>
      <c r="AN166" s="61"/>
      <c r="AO166" s="61"/>
      <c r="AP166" s="61"/>
      <c r="AQ166" s="61"/>
      <c r="AR166" s="61"/>
      <c r="AS166" s="61"/>
      <c r="AT166" s="61"/>
      <c r="AU166" s="61"/>
      <c r="AV166" s="61"/>
      <c r="AW166" s="61"/>
      <c r="AX166" s="61"/>
      <c r="AY166" s="61"/>
      <c r="AZ166" s="61"/>
      <c r="BA166" s="61"/>
      <c r="BB166" s="61"/>
      <c r="BC166" s="61"/>
      <c r="BD166" s="61"/>
      <c r="BE166" s="61"/>
      <c r="BF166" s="61"/>
      <c r="BG166" s="61"/>
      <c r="BH166" s="61"/>
      <c r="BI166" s="61"/>
      <c r="BJ166" s="61"/>
      <c r="BK166" s="61"/>
      <c r="BL166" s="61"/>
      <c r="BM166" s="61"/>
      <c r="BN166" s="61"/>
    </row>
    <row r="167" spans="6:66" x14ac:dyDescent="0.2"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K167" s="61"/>
      <c r="AL167" s="61"/>
      <c r="AM167" s="61"/>
      <c r="AN167" s="61"/>
      <c r="AO167" s="61"/>
      <c r="AP167" s="61"/>
      <c r="AQ167" s="61"/>
      <c r="AR167" s="61"/>
      <c r="AS167" s="61"/>
      <c r="AT167" s="61"/>
      <c r="AU167" s="61"/>
      <c r="AV167" s="61"/>
      <c r="AW167" s="61"/>
      <c r="AX167" s="61"/>
      <c r="AY167" s="61"/>
      <c r="AZ167" s="61"/>
      <c r="BA167" s="61"/>
      <c r="BB167" s="61"/>
      <c r="BC167" s="61"/>
      <c r="BD167" s="61"/>
      <c r="BE167" s="61"/>
      <c r="BF167" s="61"/>
      <c r="BG167" s="61"/>
      <c r="BH167" s="61"/>
      <c r="BI167" s="61"/>
      <c r="BJ167" s="61"/>
      <c r="BK167" s="61"/>
      <c r="BL167" s="61"/>
      <c r="BM167" s="61"/>
      <c r="BN167" s="61"/>
    </row>
    <row r="168" spans="6:66" x14ac:dyDescent="0.2"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K168" s="61"/>
      <c r="AL168" s="61"/>
      <c r="AM168" s="61"/>
      <c r="AN168" s="61"/>
      <c r="AO168" s="61"/>
      <c r="AP168" s="61"/>
      <c r="AQ168" s="61"/>
      <c r="AR168" s="61"/>
      <c r="AS168" s="61"/>
      <c r="AT168" s="61"/>
      <c r="AU168" s="61"/>
      <c r="AV168" s="61"/>
      <c r="AW168" s="61"/>
      <c r="AX168" s="61"/>
      <c r="AY168" s="61"/>
      <c r="AZ168" s="61"/>
      <c r="BA168" s="61"/>
      <c r="BB168" s="61"/>
      <c r="BC168" s="61"/>
      <c r="BD168" s="61"/>
      <c r="BE168" s="61"/>
      <c r="BF168" s="61"/>
      <c r="BG168" s="61"/>
      <c r="BH168" s="61"/>
      <c r="BI168" s="61"/>
      <c r="BJ168" s="61"/>
      <c r="BK168" s="61"/>
      <c r="BL168" s="61"/>
      <c r="BM168" s="61"/>
      <c r="BN168" s="61"/>
    </row>
    <row r="169" spans="6:66" x14ac:dyDescent="0.2"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  <c r="AI169" s="61"/>
      <c r="AK169" s="61"/>
      <c r="AL169" s="61"/>
      <c r="AM169" s="61"/>
      <c r="AN169" s="61"/>
      <c r="AO169" s="61"/>
      <c r="AP169" s="61"/>
      <c r="AQ169" s="61"/>
      <c r="AR169" s="61"/>
      <c r="AS169" s="61"/>
      <c r="AT169" s="61"/>
      <c r="AU169" s="61"/>
      <c r="AV169" s="61"/>
      <c r="AW169" s="61"/>
      <c r="AX169" s="61"/>
      <c r="AY169" s="61"/>
      <c r="AZ169" s="61"/>
      <c r="BA169" s="61"/>
      <c r="BB169" s="61"/>
      <c r="BC169" s="61"/>
      <c r="BD169" s="61"/>
      <c r="BE169" s="61"/>
      <c r="BF169" s="61"/>
      <c r="BG169" s="61"/>
      <c r="BH169" s="61"/>
      <c r="BI169" s="61"/>
      <c r="BJ169" s="61"/>
      <c r="BK169" s="61"/>
      <c r="BL169" s="61"/>
      <c r="BM169" s="61"/>
      <c r="BN169" s="61"/>
    </row>
    <row r="170" spans="6:66" x14ac:dyDescent="0.2"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K170" s="61"/>
      <c r="AL170" s="61"/>
      <c r="AM170" s="61"/>
      <c r="AN170" s="61"/>
      <c r="AO170" s="61"/>
      <c r="AP170" s="61"/>
      <c r="AQ170" s="61"/>
      <c r="AR170" s="61"/>
      <c r="AS170" s="61"/>
      <c r="AT170" s="61"/>
      <c r="AU170" s="61"/>
      <c r="AV170" s="61"/>
      <c r="AW170" s="61"/>
      <c r="AX170" s="61"/>
      <c r="AY170" s="61"/>
      <c r="AZ170" s="61"/>
      <c r="BA170" s="61"/>
      <c r="BB170" s="61"/>
      <c r="BC170" s="61"/>
      <c r="BD170" s="61"/>
      <c r="BE170" s="61"/>
      <c r="BF170" s="61"/>
      <c r="BG170" s="61"/>
      <c r="BH170" s="61"/>
      <c r="BI170" s="61"/>
      <c r="BJ170" s="61"/>
      <c r="BK170" s="61"/>
      <c r="BL170" s="61"/>
      <c r="BM170" s="61"/>
      <c r="BN170" s="61"/>
    </row>
    <row r="171" spans="6:66" x14ac:dyDescent="0.2"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K171" s="61"/>
      <c r="AL171" s="61"/>
      <c r="AM171" s="61"/>
      <c r="AN171" s="61"/>
      <c r="AO171" s="61"/>
      <c r="AP171" s="61"/>
      <c r="AQ171" s="61"/>
      <c r="AR171" s="61"/>
      <c r="AS171" s="61"/>
      <c r="AT171" s="61"/>
      <c r="AU171" s="61"/>
      <c r="AV171" s="61"/>
      <c r="AW171" s="61"/>
      <c r="AX171" s="61"/>
      <c r="AY171" s="61"/>
      <c r="AZ171" s="61"/>
      <c r="BA171" s="61"/>
      <c r="BB171" s="61"/>
      <c r="BC171" s="61"/>
      <c r="BD171" s="61"/>
      <c r="BE171" s="61"/>
      <c r="BF171" s="61"/>
      <c r="BG171" s="61"/>
      <c r="BH171" s="61"/>
      <c r="BI171" s="61"/>
      <c r="BJ171" s="61"/>
      <c r="BK171" s="61"/>
      <c r="BL171" s="61"/>
      <c r="BM171" s="61"/>
      <c r="BN171" s="61"/>
    </row>
    <row r="172" spans="6:66" x14ac:dyDescent="0.2"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  <c r="AI172" s="61"/>
      <c r="AK172" s="61"/>
      <c r="AL172" s="61"/>
      <c r="AM172" s="61"/>
      <c r="AN172" s="61"/>
      <c r="AO172" s="61"/>
      <c r="AP172" s="61"/>
      <c r="AQ172" s="61"/>
      <c r="AR172" s="61"/>
      <c r="AS172" s="61"/>
      <c r="AT172" s="61"/>
      <c r="AU172" s="61"/>
      <c r="AV172" s="61"/>
      <c r="AW172" s="61"/>
      <c r="AX172" s="61"/>
      <c r="AY172" s="61"/>
      <c r="AZ172" s="61"/>
      <c r="BA172" s="61"/>
      <c r="BB172" s="61"/>
      <c r="BC172" s="61"/>
      <c r="BD172" s="61"/>
      <c r="BE172" s="61"/>
      <c r="BF172" s="61"/>
      <c r="BG172" s="61"/>
      <c r="BH172" s="61"/>
      <c r="BI172" s="61"/>
      <c r="BJ172" s="61"/>
      <c r="BK172" s="61"/>
      <c r="BL172" s="61"/>
      <c r="BM172" s="61"/>
      <c r="BN172" s="61"/>
    </row>
    <row r="173" spans="6:66" x14ac:dyDescent="0.2"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K173" s="61"/>
      <c r="AL173" s="61"/>
      <c r="AM173" s="61"/>
      <c r="AN173" s="61"/>
      <c r="AO173" s="61"/>
      <c r="AP173" s="61"/>
      <c r="AQ173" s="61"/>
      <c r="AR173" s="61"/>
      <c r="AS173" s="61"/>
      <c r="AT173" s="61"/>
      <c r="AU173" s="61"/>
      <c r="AV173" s="61"/>
      <c r="AW173" s="61"/>
      <c r="AX173" s="61"/>
      <c r="AY173" s="61"/>
      <c r="AZ173" s="61"/>
      <c r="BA173" s="61"/>
      <c r="BB173" s="61"/>
      <c r="BC173" s="61"/>
      <c r="BD173" s="61"/>
      <c r="BE173" s="61"/>
      <c r="BF173" s="61"/>
      <c r="BG173" s="61"/>
      <c r="BH173" s="61"/>
      <c r="BI173" s="61"/>
      <c r="BJ173" s="61"/>
      <c r="BK173" s="61"/>
      <c r="BL173" s="61"/>
      <c r="BM173" s="61"/>
      <c r="BN173" s="61"/>
    </row>
    <row r="174" spans="6:66" x14ac:dyDescent="0.2"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  <c r="AK174" s="61"/>
      <c r="AL174" s="61"/>
      <c r="AM174" s="61"/>
      <c r="AN174" s="61"/>
      <c r="AO174" s="61"/>
      <c r="AP174" s="61"/>
      <c r="AQ174" s="61"/>
      <c r="AR174" s="61"/>
      <c r="AS174" s="61"/>
      <c r="AT174" s="61"/>
      <c r="AU174" s="61"/>
      <c r="AV174" s="61"/>
      <c r="AW174" s="61"/>
      <c r="AX174" s="61"/>
      <c r="AY174" s="61"/>
      <c r="AZ174" s="61"/>
      <c r="BA174" s="61"/>
      <c r="BB174" s="61"/>
      <c r="BC174" s="61"/>
      <c r="BD174" s="61"/>
      <c r="BE174" s="61"/>
      <c r="BF174" s="61"/>
      <c r="BG174" s="61"/>
      <c r="BH174" s="61"/>
      <c r="BI174" s="61"/>
      <c r="BJ174" s="61"/>
      <c r="BK174" s="61"/>
      <c r="BL174" s="61"/>
      <c r="BM174" s="61"/>
      <c r="BN174" s="61"/>
    </row>
    <row r="175" spans="6:66" x14ac:dyDescent="0.2"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K175" s="61"/>
      <c r="AL175" s="61"/>
      <c r="AM175" s="61"/>
      <c r="AN175" s="61"/>
      <c r="AO175" s="61"/>
      <c r="AP175" s="61"/>
      <c r="AQ175" s="61"/>
      <c r="AR175" s="61"/>
      <c r="AS175" s="61"/>
      <c r="AT175" s="61"/>
      <c r="AU175" s="61"/>
      <c r="AV175" s="61"/>
      <c r="AW175" s="61"/>
      <c r="AX175" s="61"/>
      <c r="AY175" s="61"/>
      <c r="AZ175" s="61"/>
      <c r="BA175" s="61"/>
      <c r="BB175" s="61"/>
      <c r="BC175" s="61"/>
      <c r="BD175" s="61"/>
      <c r="BE175" s="61"/>
      <c r="BF175" s="61"/>
      <c r="BG175" s="61"/>
      <c r="BH175" s="61"/>
      <c r="BI175" s="61"/>
      <c r="BJ175" s="61"/>
      <c r="BK175" s="61"/>
      <c r="BL175" s="61"/>
      <c r="BM175" s="61"/>
      <c r="BN175" s="61"/>
    </row>
    <row r="176" spans="6:66" x14ac:dyDescent="0.2"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  <c r="AG176" s="61"/>
      <c r="AH176" s="61"/>
      <c r="AI176" s="61"/>
      <c r="AK176" s="61"/>
      <c r="AL176" s="61"/>
      <c r="AM176" s="61"/>
      <c r="AN176" s="61"/>
      <c r="AO176" s="61"/>
      <c r="AP176" s="61"/>
      <c r="AQ176" s="61"/>
      <c r="AR176" s="61"/>
      <c r="AS176" s="61"/>
      <c r="AT176" s="61"/>
      <c r="AU176" s="61"/>
      <c r="AV176" s="61"/>
      <c r="AW176" s="61"/>
      <c r="AX176" s="61"/>
      <c r="AY176" s="61"/>
      <c r="AZ176" s="61"/>
      <c r="BA176" s="61"/>
      <c r="BB176" s="61"/>
      <c r="BC176" s="61"/>
      <c r="BD176" s="61"/>
      <c r="BE176" s="61"/>
      <c r="BF176" s="61"/>
      <c r="BG176" s="61"/>
      <c r="BH176" s="61"/>
      <c r="BI176" s="61"/>
      <c r="BJ176" s="61"/>
      <c r="BK176" s="61"/>
      <c r="BL176" s="61"/>
      <c r="BM176" s="61"/>
      <c r="BN176" s="61"/>
    </row>
    <row r="177" spans="6:66" x14ac:dyDescent="0.2"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1"/>
      <c r="AI177" s="61"/>
      <c r="AK177" s="61"/>
      <c r="AL177" s="61"/>
      <c r="AM177" s="61"/>
      <c r="AN177" s="61"/>
      <c r="AO177" s="61"/>
      <c r="AP177" s="61"/>
      <c r="AQ177" s="61"/>
      <c r="AR177" s="61"/>
      <c r="AS177" s="61"/>
      <c r="AT177" s="61"/>
      <c r="AU177" s="61"/>
      <c r="AV177" s="61"/>
      <c r="AW177" s="61"/>
      <c r="AX177" s="61"/>
      <c r="AY177" s="61"/>
      <c r="AZ177" s="61"/>
      <c r="BA177" s="61"/>
      <c r="BB177" s="61"/>
      <c r="BC177" s="61"/>
      <c r="BD177" s="61"/>
      <c r="BE177" s="61"/>
      <c r="BF177" s="61"/>
      <c r="BG177" s="61"/>
      <c r="BH177" s="61"/>
      <c r="BI177" s="61"/>
      <c r="BJ177" s="61"/>
      <c r="BK177" s="61"/>
      <c r="BL177" s="61"/>
      <c r="BM177" s="61"/>
      <c r="BN177" s="61"/>
    </row>
    <row r="178" spans="6:66" x14ac:dyDescent="0.2"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  <c r="AF178" s="61"/>
      <c r="AG178" s="61"/>
      <c r="AH178" s="61"/>
      <c r="AI178" s="61"/>
      <c r="AK178" s="61"/>
      <c r="AL178" s="61"/>
      <c r="AM178" s="61"/>
      <c r="AN178" s="61"/>
      <c r="AO178" s="61"/>
      <c r="AP178" s="61"/>
      <c r="AQ178" s="61"/>
      <c r="AR178" s="61"/>
      <c r="AS178" s="61"/>
      <c r="AT178" s="61"/>
      <c r="AU178" s="61"/>
      <c r="AV178" s="61"/>
      <c r="AW178" s="61"/>
      <c r="AX178" s="61"/>
      <c r="AY178" s="61"/>
      <c r="AZ178" s="61"/>
      <c r="BA178" s="61"/>
      <c r="BB178" s="61"/>
      <c r="BC178" s="61"/>
      <c r="BD178" s="61"/>
      <c r="BE178" s="61"/>
      <c r="BF178" s="61"/>
      <c r="BG178" s="61"/>
      <c r="BH178" s="61"/>
      <c r="BI178" s="61"/>
      <c r="BJ178" s="61"/>
      <c r="BK178" s="61"/>
      <c r="BL178" s="61"/>
      <c r="BM178" s="61"/>
      <c r="BN178" s="61"/>
    </row>
    <row r="179" spans="6:66" x14ac:dyDescent="0.2"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61"/>
      <c r="AI179" s="61"/>
      <c r="AK179" s="61"/>
      <c r="AL179" s="61"/>
      <c r="AM179" s="61"/>
      <c r="AN179" s="61"/>
      <c r="AO179" s="61"/>
      <c r="AP179" s="61"/>
      <c r="AQ179" s="61"/>
      <c r="AR179" s="61"/>
      <c r="AS179" s="61"/>
      <c r="AT179" s="61"/>
      <c r="AU179" s="61"/>
      <c r="AV179" s="61"/>
      <c r="AW179" s="61"/>
      <c r="AX179" s="61"/>
      <c r="AY179" s="61"/>
      <c r="AZ179" s="61"/>
      <c r="BA179" s="61"/>
      <c r="BB179" s="61"/>
      <c r="BC179" s="61"/>
      <c r="BD179" s="61"/>
      <c r="BE179" s="61"/>
      <c r="BF179" s="61"/>
      <c r="BG179" s="61"/>
      <c r="BH179" s="61"/>
      <c r="BI179" s="61"/>
      <c r="BJ179" s="61"/>
      <c r="BK179" s="61"/>
      <c r="BL179" s="61"/>
      <c r="BM179" s="61"/>
      <c r="BN179" s="61"/>
    </row>
    <row r="180" spans="6:66" x14ac:dyDescent="0.2"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K180" s="61"/>
      <c r="AL180" s="61"/>
      <c r="AM180" s="61"/>
      <c r="AN180" s="61"/>
      <c r="AO180" s="61"/>
      <c r="AP180" s="61"/>
      <c r="AQ180" s="61"/>
      <c r="AR180" s="61"/>
      <c r="AS180" s="61"/>
      <c r="AT180" s="61"/>
      <c r="AU180" s="61"/>
      <c r="AV180" s="61"/>
      <c r="AW180" s="61"/>
      <c r="AX180" s="61"/>
      <c r="AY180" s="61"/>
      <c r="AZ180" s="61"/>
      <c r="BA180" s="61"/>
      <c r="BB180" s="61"/>
      <c r="BC180" s="61"/>
      <c r="BD180" s="61"/>
      <c r="BE180" s="61"/>
      <c r="BF180" s="61"/>
      <c r="BG180" s="61"/>
      <c r="BH180" s="61"/>
      <c r="BI180" s="61"/>
      <c r="BJ180" s="61"/>
      <c r="BK180" s="61"/>
      <c r="BL180" s="61"/>
      <c r="BM180" s="61"/>
      <c r="BN180" s="61"/>
    </row>
    <row r="181" spans="6:66" x14ac:dyDescent="0.2"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  <c r="AF181" s="61"/>
      <c r="AG181" s="61"/>
      <c r="AH181" s="61"/>
      <c r="AI181" s="61"/>
      <c r="AK181" s="61"/>
      <c r="AL181" s="61"/>
      <c r="AM181" s="61"/>
      <c r="AN181" s="61"/>
      <c r="AO181" s="61"/>
      <c r="AP181" s="61"/>
      <c r="AQ181" s="61"/>
      <c r="AR181" s="61"/>
      <c r="AS181" s="61"/>
      <c r="AT181" s="61"/>
      <c r="AU181" s="61"/>
      <c r="AV181" s="61"/>
      <c r="AW181" s="61"/>
      <c r="AX181" s="61"/>
      <c r="AY181" s="61"/>
      <c r="AZ181" s="61"/>
      <c r="BA181" s="61"/>
      <c r="BB181" s="61"/>
      <c r="BC181" s="61"/>
      <c r="BD181" s="61"/>
      <c r="BE181" s="61"/>
      <c r="BF181" s="61"/>
      <c r="BG181" s="61"/>
      <c r="BH181" s="61"/>
      <c r="BI181" s="61"/>
      <c r="BJ181" s="61"/>
      <c r="BK181" s="61"/>
      <c r="BL181" s="61"/>
      <c r="BM181" s="61"/>
      <c r="BN181" s="61"/>
    </row>
    <row r="182" spans="6:66" x14ac:dyDescent="0.2"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1"/>
      <c r="AF182" s="61"/>
      <c r="AG182" s="61"/>
      <c r="AH182" s="61"/>
      <c r="AI182" s="61"/>
      <c r="AK182" s="61"/>
      <c r="AL182" s="61"/>
      <c r="AM182" s="61"/>
      <c r="AN182" s="61"/>
      <c r="AO182" s="61"/>
      <c r="AP182" s="61"/>
      <c r="AQ182" s="61"/>
      <c r="AR182" s="61"/>
      <c r="AS182" s="61"/>
      <c r="AT182" s="61"/>
      <c r="AU182" s="61"/>
      <c r="AV182" s="61"/>
      <c r="AW182" s="61"/>
      <c r="AX182" s="61"/>
      <c r="AY182" s="61"/>
      <c r="AZ182" s="61"/>
      <c r="BA182" s="61"/>
      <c r="BB182" s="61"/>
      <c r="BC182" s="61"/>
      <c r="BD182" s="61"/>
      <c r="BE182" s="61"/>
      <c r="BF182" s="61"/>
      <c r="BG182" s="61"/>
      <c r="BH182" s="61"/>
      <c r="BI182" s="61"/>
      <c r="BJ182" s="61"/>
      <c r="BK182" s="61"/>
      <c r="BL182" s="61"/>
      <c r="BM182" s="61"/>
      <c r="BN182" s="61"/>
    </row>
    <row r="183" spans="6:66" x14ac:dyDescent="0.2"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  <c r="AK183" s="61"/>
      <c r="AL183" s="61"/>
      <c r="AM183" s="61"/>
      <c r="AN183" s="61"/>
      <c r="AO183" s="61"/>
      <c r="AP183" s="61"/>
      <c r="AQ183" s="61"/>
      <c r="AR183" s="61"/>
      <c r="AS183" s="61"/>
      <c r="AT183" s="61"/>
      <c r="AU183" s="61"/>
      <c r="AV183" s="61"/>
      <c r="AW183" s="61"/>
      <c r="AX183" s="61"/>
      <c r="AY183" s="61"/>
      <c r="AZ183" s="61"/>
      <c r="BA183" s="61"/>
      <c r="BB183" s="61"/>
      <c r="BC183" s="61"/>
      <c r="BD183" s="61"/>
      <c r="BE183" s="61"/>
      <c r="BF183" s="61"/>
      <c r="BG183" s="61"/>
      <c r="BH183" s="61"/>
      <c r="BI183" s="61"/>
      <c r="BJ183" s="61"/>
      <c r="BK183" s="61"/>
      <c r="BL183" s="61"/>
      <c r="BM183" s="61"/>
      <c r="BN183" s="61"/>
    </row>
    <row r="184" spans="6:66" x14ac:dyDescent="0.2"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61"/>
      <c r="AI184" s="61"/>
      <c r="AK184" s="61"/>
      <c r="AL184" s="61"/>
      <c r="AM184" s="61"/>
      <c r="AN184" s="61"/>
      <c r="AO184" s="61"/>
      <c r="AP184" s="61"/>
      <c r="AQ184" s="61"/>
      <c r="AR184" s="61"/>
      <c r="AS184" s="61"/>
      <c r="AT184" s="61"/>
      <c r="AU184" s="61"/>
      <c r="AV184" s="61"/>
      <c r="AW184" s="61"/>
      <c r="AX184" s="61"/>
      <c r="AY184" s="61"/>
      <c r="AZ184" s="61"/>
      <c r="BA184" s="61"/>
      <c r="BB184" s="61"/>
      <c r="BC184" s="61"/>
      <c r="BD184" s="61"/>
      <c r="BE184" s="61"/>
      <c r="BF184" s="61"/>
      <c r="BG184" s="61"/>
      <c r="BH184" s="61"/>
      <c r="BI184" s="61"/>
      <c r="BJ184" s="61"/>
      <c r="BK184" s="61"/>
      <c r="BL184" s="61"/>
      <c r="BM184" s="61"/>
      <c r="BN184" s="61"/>
    </row>
    <row r="185" spans="6:66" x14ac:dyDescent="0.2"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  <c r="AF185" s="61"/>
      <c r="AG185" s="61"/>
      <c r="AH185" s="61"/>
      <c r="AI185" s="61"/>
      <c r="AK185" s="61"/>
      <c r="AL185" s="61"/>
      <c r="AM185" s="61"/>
      <c r="AN185" s="61"/>
      <c r="AO185" s="61"/>
      <c r="AP185" s="61"/>
      <c r="AQ185" s="61"/>
      <c r="AR185" s="61"/>
      <c r="AS185" s="61"/>
      <c r="AT185" s="61"/>
      <c r="AU185" s="61"/>
      <c r="AV185" s="61"/>
      <c r="AW185" s="61"/>
      <c r="AX185" s="61"/>
      <c r="AY185" s="61"/>
      <c r="AZ185" s="61"/>
      <c r="BA185" s="61"/>
      <c r="BB185" s="61"/>
      <c r="BC185" s="61"/>
      <c r="BD185" s="61"/>
      <c r="BE185" s="61"/>
      <c r="BF185" s="61"/>
      <c r="BG185" s="61"/>
      <c r="BH185" s="61"/>
      <c r="BI185" s="61"/>
      <c r="BJ185" s="61"/>
      <c r="BK185" s="61"/>
      <c r="BL185" s="61"/>
      <c r="BM185" s="61"/>
      <c r="BN185" s="61"/>
    </row>
    <row r="186" spans="6:66" x14ac:dyDescent="0.2"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61"/>
      <c r="AI186" s="61"/>
      <c r="AK186" s="61"/>
      <c r="AL186" s="61"/>
      <c r="AM186" s="61"/>
      <c r="AN186" s="61"/>
      <c r="AO186" s="61"/>
      <c r="AP186" s="61"/>
      <c r="AQ186" s="61"/>
      <c r="AR186" s="61"/>
      <c r="AS186" s="61"/>
      <c r="AT186" s="61"/>
      <c r="AU186" s="61"/>
      <c r="AV186" s="61"/>
      <c r="AW186" s="61"/>
      <c r="AX186" s="61"/>
      <c r="AY186" s="61"/>
      <c r="AZ186" s="61"/>
      <c r="BA186" s="61"/>
      <c r="BB186" s="61"/>
      <c r="BC186" s="61"/>
      <c r="BD186" s="61"/>
      <c r="BE186" s="61"/>
      <c r="BF186" s="61"/>
      <c r="BG186" s="61"/>
      <c r="BH186" s="61"/>
      <c r="BI186" s="61"/>
      <c r="BJ186" s="61"/>
      <c r="BK186" s="61"/>
      <c r="BL186" s="61"/>
      <c r="BM186" s="61"/>
      <c r="BN186" s="61"/>
    </row>
    <row r="187" spans="6:66" x14ac:dyDescent="0.2"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  <c r="AD187" s="61"/>
      <c r="AE187" s="61"/>
      <c r="AF187" s="61"/>
      <c r="AG187" s="61"/>
      <c r="AH187" s="61"/>
      <c r="AI187" s="61"/>
      <c r="AK187" s="61"/>
      <c r="AL187" s="61"/>
      <c r="AM187" s="61"/>
      <c r="AN187" s="61"/>
      <c r="AO187" s="61"/>
      <c r="AP187" s="61"/>
      <c r="AQ187" s="61"/>
      <c r="AR187" s="61"/>
      <c r="AS187" s="61"/>
      <c r="AT187" s="61"/>
      <c r="AU187" s="61"/>
      <c r="AV187" s="61"/>
      <c r="AW187" s="61"/>
      <c r="AX187" s="61"/>
      <c r="AY187" s="61"/>
      <c r="AZ187" s="61"/>
      <c r="BA187" s="61"/>
      <c r="BB187" s="61"/>
      <c r="BC187" s="61"/>
      <c r="BD187" s="61"/>
      <c r="BE187" s="61"/>
      <c r="BF187" s="61"/>
      <c r="BG187" s="61"/>
      <c r="BH187" s="61"/>
      <c r="BI187" s="61"/>
      <c r="BJ187" s="61"/>
      <c r="BK187" s="61"/>
      <c r="BL187" s="61"/>
      <c r="BM187" s="61"/>
      <c r="BN187" s="61"/>
    </row>
    <row r="188" spans="6:66" x14ac:dyDescent="0.2"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61"/>
      <c r="AI188" s="61"/>
      <c r="AK188" s="61"/>
      <c r="AL188" s="61"/>
      <c r="AM188" s="61"/>
      <c r="AN188" s="61"/>
      <c r="AO188" s="61"/>
      <c r="AP188" s="61"/>
      <c r="AQ188" s="61"/>
      <c r="AR188" s="61"/>
      <c r="AS188" s="61"/>
      <c r="AT188" s="61"/>
      <c r="AU188" s="61"/>
      <c r="AV188" s="61"/>
      <c r="AW188" s="61"/>
      <c r="AX188" s="61"/>
      <c r="AY188" s="61"/>
      <c r="AZ188" s="61"/>
      <c r="BA188" s="61"/>
      <c r="BB188" s="61"/>
      <c r="BC188" s="61"/>
      <c r="BD188" s="61"/>
      <c r="BE188" s="61"/>
      <c r="BF188" s="61"/>
      <c r="BG188" s="61"/>
      <c r="BH188" s="61"/>
      <c r="BI188" s="61"/>
      <c r="BJ188" s="61"/>
      <c r="BK188" s="61"/>
      <c r="BL188" s="61"/>
      <c r="BM188" s="61"/>
      <c r="BN188" s="61"/>
    </row>
    <row r="189" spans="6:66" x14ac:dyDescent="0.2"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  <c r="AF189" s="61"/>
      <c r="AG189" s="61"/>
      <c r="AH189" s="61"/>
      <c r="AI189" s="61"/>
      <c r="AK189" s="61"/>
      <c r="AL189" s="61"/>
      <c r="AM189" s="61"/>
      <c r="AN189" s="61"/>
      <c r="AO189" s="61"/>
      <c r="AP189" s="61"/>
      <c r="AQ189" s="61"/>
      <c r="AR189" s="61"/>
      <c r="AS189" s="61"/>
      <c r="AT189" s="61"/>
      <c r="AU189" s="61"/>
      <c r="AV189" s="61"/>
      <c r="AW189" s="61"/>
      <c r="AX189" s="61"/>
      <c r="AY189" s="61"/>
      <c r="AZ189" s="61"/>
      <c r="BA189" s="61"/>
      <c r="BB189" s="61"/>
      <c r="BC189" s="61"/>
      <c r="BD189" s="61"/>
      <c r="BE189" s="61"/>
      <c r="BF189" s="61"/>
      <c r="BG189" s="61"/>
      <c r="BH189" s="61"/>
      <c r="BI189" s="61"/>
      <c r="BJ189" s="61"/>
      <c r="BK189" s="61"/>
      <c r="BL189" s="61"/>
      <c r="BM189" s="61"/>
      <c r="BN189" s="61"/>
    </row>
    <row r="190" spans="6:66" x14ac:dyDescent="0.2"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61"/>
      <c r="AI190" s="61"/>
      <c r="AK190" s="61"/>
      <c r="AL190" s="61"/>
      <c r="AM190" s="61"/>
      <c r="AN190" s="61"/>
      <c r="AO190" s="61"/>
      <c r="AP190" s="61"/>
      <c r="AQ190" s="61"/>
      <c r="AR190" s="61"/>
      <c r="AS190" s="61"/>
      <c r="AT190" s="61"/>
      <c r="AU190" s="61"/>
      <c r="AV190" s="61"/>
      <c r="AW190" s="61"/>
      <c r="AX190" s="61"/>
      <c r="AY190" s="61"/>
      <c r="AZ190" s="61"/>
      <c r="BA190" s="61"/>
      <c r="BB190" s="61"/>
      <c r="BC190" s="61"/>
      <c r="BD190" s="61"/>
      <c r="BE190" s="61"/>
      <c r="BF190" s="61"/>
      <c r="BG190" s="61"/>
      <c r="BH190" s="61"/>
      <c r="BI190" s="61"/>
      <c r="BJ190" s="61"/>
      <c r="BK190" s="61"/>
      <c r="BL190" s="61"/>
      <c r="BM190" s="61"/>
      <c r="BN190" s="61"/>
    </row>
    <row r="191" spans="6:66" x14ac:dyDescent="0.2"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  <c r="AF191" s="61"/>
      <c r="AG191" s="61"/>
      <c r="AH191" s="61"/>
      <c r="AI191" s="61"/>
      <c r="AK191" s="61"/>
      <c r="AL191" s="61"/>
      <c r="AM191" s="61"/>
      <c r="AN191" s="61"/>
      <c r="AO191" s="61"/>
      <c r="AP191" s="61"/>
      <c r="AQ191" s="61"/>
      <c r="AR191" s="61"/>
      <c r="AS191" s="61"/>
      <c r="AT191" s="61"/>
      <c r="AU191" s="61"/>
      <c r="AV191" s="61"/>
      <c r="AW191" s="61"/>
      <c r="AX191" s="61"/>
      <c r="AY191" s="61"/>
      <c r="AZ191" s="61"/>
      <c r="BA191" s="61"/>
      <c r="BB191" s="61"/>
      <c r="BC191" s="61"/>
      <c r="BD191" s="61"/>
      <c r="BE191" s="61"/>
      <c r="BF191" s="61"/>
      <c r="BG191" s="61"/>
      <c r="BH191" s="61"/>
      <c r="BI191" s="61"/>
      <c r="BJ191" s="61"/>
      <c r="BK191" s="61"/>
      <c r="BL191" s="61"/>
      <c r="BM191" s="61"/>
      <c r="BN191" s="61"/>
    </row>
    <row r="192" spans="6:66" x14ac:dyDescent="0.2"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1"/>
      <c r="AI192" s="61"/>
      <c r="AK192" s="61"/>
      <c r="AL192" s="61"/>
      <c r="AM192" s="61"/>
      <c r="AN192" s="61"/>
      <c r="AO192" s="61"/>
      <c r="AP192" s="61"/>
      <c r="AQ192" s="61"/>
      <c r="AR192" s="61"/>
      <c r="AS192" s="61"/>
      <c r="AT192" s="61"/>
      <c r="AU192" s="61"/>
      <c r="AV192" s="61"/>
      <c r="AW192" s="61"/>
      <c r="AX192" s="61"/>
      <c r="AY192" s="61"/>
      <c r="AZ192" s="61"/>
      <c r="BA192" s="61"/>
      <c r="BB192" s="61"/>
      <c r="BC192" s="61"/>
      <c r="BD192" s="61"/>
      <c r="BE192" s="61"/>
      <c r="BF192" s="61"/>
      <c r="BG192" s="61"/>
      <c r="BH192" s="61"/>
      <c r="BI192" s="61"/>
      <c r="BJ192" s="61"/>
      <c r="BK192" s="61"/>
      <c r="BL192" s="61"/>
      <c r="BM192" s="61"/>
      <c r="BN192" s="61"/>
    </row>
    <row r="193" spans="6:66" x14ac:dyDescent="0.2"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  <c r="AG193" s="61"/>
      <c r="AH193" s="61"/>
      <c r="AI193" s="61"/>
      <c r="AK193" s="61"/>
      <c r="AL193" s="61"/>
      <c r="AM193" s="61"/>
      <c r="AN193" s="61"/>
      <c r="AO193" s="61"/>
      <c r="AP193" s="61"/>
      <c r="AQ193" s="61"/>
      <c r="AR193" s="61"/>
      <c r="AS193" s="61"/>
      <c r="AT193" s="61"/>
      <c r="AU193" s="61"/>
      <c r="AV193" s="61"/>
      <c r="AW193" s="61"/>
      <c r="AX193" s="61"/>
      <c r="AY193" s="61"/>
      <c r="AZ193" s="61"/>
      <c r="BA193" s="61"/>
      <c r="BB193" s="61"/>
      <c r="BC193" s="61"/>
      <c r="BD193" s="61"/>
      <c r="BE193" s="61"/>
      <c r="BF193" s="61"/>
      <c r="BG193" s="61"/>
      <c r="BH193" s="61"/>
      <c r="BI193" s="61"/>
      <c r="BJ193" s="61"/>
      <c r="BK193" s="61"/>
      <c r="BL193" s="61"/>
      <c r="BM193" s="61"/>
      <c r="BN193" s="61"/>
    </row>
    <row r="194" spans="6:66" x14ac:dyDescent="0.2"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  <c r="AE194" s="61"/>
      <c r="AF194" s="61"/>
      <c r="AG194" s="61"/>
      <c r="AH194" s="61"/>
      <c r="AI194" s="61"/>
      <c r="AK194" s="61"/>
      <c r="AL194" s="61"/>
      <c r="AM194" s="61"/>
      <c r="AN194" s="61"/>
      <c r="AO194" s="61"/>
      <c r="AP194" s="61"/>
      <c r="AQ194" s="61"/>
      <c r="AR194" s="61"/>
      <c r="AS194" s="61"/>
      <c r="AT194" s="61"/>
      <c r="AU194" s="61"/>
      <c r="AV194" s="61"/>
      <c r="AW194" s="61"/>
      <c r="AX194" s="61"/>
      <c r="AY194" s="61"/>
      <c r="AZ194" s="61"/>
      <c r="BA194" s="61"/>
      <c r="BB194" s="61"/>
      <c r="BC194" s="61"/>
      <c r="BD194" s="61"/>
      <c r="BE194" s="61"/>
      <c r="BF194" s="61"/>
      <c r="BG194" s="61"/>
      <c r="BH194" s="61"/>
      <c r="BI194" s="61"/>
      <c r="BJ194" s="61"/>
      <c r="BK194" s="61"/>
      <c r="BL194" s="61"/>
      <c r="BM194" s="61"/>
      <c r="BN194" s="61"/>
    </row>
    <row r="195" spans="6:66" x14ac:dyDescent="0.2"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  <c r="AI195" s="61"/>
      <c r="AK195" s="61"/>
      <c r="AL195" s="61"/>
      <c r="AM195" s="61"/>
      <c r="AN195" s="61"/>
      <c r="AO195" s="61"/>
      <c r="AP195" s="61"/>
      <c r="AQ195" s="61"/>
      <c r="AR195" s="61"/>
      <c r="AS195" s="61"/>
      <c r="AT195" s="61"/>
      <c r="AU195" s="61"/>
      <c r="AV195" s="61"/>
      <c r="AW195" s="61"/>
      <c r="AX195" s="61"/>
      <c r="AY195" s="61"/>
      <c r="AZ195" s="61"/>
      <c r="BA195" s="61"/>
      <c r="BB195" s="61"/>
      <c r="BC195" s="61"/>
      <c r="BD195" s="61"/>
      <c r="BE195" s="61"/>
      <c r="BF195" s="61"/>
      <c r="BG195" s="61"/>
      <c r="BH195" s="61"/>
      <c r="BI195" s="61"/>
      <c r="BJ195" s="61"/>
      <c r="BK195" s="61"/>
      <c r="BL195" s="61"/>
      <c r="BM195" s="61"/>
      <c r="BN195" s="61"/>
    </row>
    <row r="196" spans="6:66" x14ac:dyDescent="0.2"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61"/>
      <c r="AE196" s="61"/>
      <c r="AF196" s="61"/>
      <c r="AG196" s="61"/>
      <c r="AH196" s="61"/>
      <c r="AI196" s="61"/>
      <c r="AK196" s="61"/>
      <c r="AL196" s="61"/>
      <c r="AM196" s="61"/>
      <c r="AN196" s="61"/>
      <c r="AO196" s="61"/>
      <c r="AP196" s="61"/>
      <c r="AQ196" s="61"/>
      <c r="AR196" s="61"/>
      <c r="AS196" s="61"/>
      <c r="AT196" s="61"/>
      <c r="AU196" s="61"/>
      <c r="AV196" s="61"/>
      <c r="AW196" s="61"/>
      <c r="AX196" s="61"/>
      <c r="AY196" s="61"/>
      <c r="AZ196" s="61"/>
      <c r="BA196" s="61"/>
      <c r="BB196" s="61"/>
      <c r="BC196" s="61"/>
      <c r="BD196" s="61"/>
      <c r="BE196" s="61"/>
      <c r="BF196" s="61"/>
      <c r="BG196" s="61"/>
      <c r="BH196" s="61"/>
      <c r="BI196" s="61"/>
      <c r="BJ196" s="61"/>
      <c r="BK196" s="61"/>
      <c r="BL196" s="61"/>
      <c r="BM196" s="61"/>
      <c r="BN196" s="61"/>
    </row>
    <row r="197" spans="6:66" x14ac:dyDescent="0.2"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  <c r="AD197" s="61"/>
      <c r="AE197" s="61"/>
      <c r="AF197" s="61"/>
      <c r="AG197" s="61"/>
      <c r="AH197" s="61"/>
      <c r="AI197" s="61"/>
      <c r="AK197" s="61"/>
      <c r="AL197" s="61"/>
      <c r="AM197" s="61"/>
      <c r="AN197" s="61"/>
      <c r="AO197" s="61"/>
      <c r="AP197" s="61"/>
      <c r="AQ197" s="61"/>
      <c r="AR197" s="61"/>
      <c r="AS197" s="61"/>
      <c r="AT197" s="61"/>
      <c r="AU197" s="61"/>
      <c r="AV197" s="61"/>
      <c r="AW197" s="61"/>
      <c r="AX197" s="61"/>
      <c r="AY197" s="61"/>
      <c r="AZ197" s="61"/>
      <c r="BA197" s="61"/>
      <c r="BB197" s="61"/>
      <c r="BC197" s="61"/>
      <c r="BD197" s="61"/>
      <c r="BE197" s="61"/>
      <c r="BF197" s="61"/>
      <c r="BG197" s="61"/>
      <c r="BH197" s="61"/>
      <c r="BI197" s="61"/>
      <c r="BJ197" s="61"/>
      <c r="BK197" s="61"/>
      <c r="BL197" s="61"/>
      <c r="BM197" s="61"/>
      <c r="BN197" s="61"/>
    </row>
    <row r="198" spans="6:66" x14ac:dyDescent="0.2"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  <c r="AF198" s="61"/>
      <c r="AG198" s="61"/>
      <c r="AH198" s="61"/>
      <c r="AI198" s="61"/>
      <c r="AK198" s="61"/>
      <c r="AL198" s="61"/>
      <c r="AM198" s="61"/>
      <c r="AN198" s="61"/>
      <c r="AO198" s="61"/>
      <c r="AP198" s="61"/>
      <c r="AQ198" s="61"/>
      <c r="AR198" s="61"/>
      <c r="AS198" s="61"/>
      <c r="AT198" s="61"/>
      <c r="AU198" s="61"/>
      <c r="AV198" s="61"/>
      <c r="AW198" s="61"/>
      <c r="AX198" s="61"/>
      <c r="AY198" s="61"/>
      <c r="AZ198" s="61"/>
      <c r="BA198" s="61"/>
      <c r="BB198" s="61"/>
      <c r="BC198" s="61"/>
      <c r="BD198" s="61"/>
      <c r="BE198" s="61"/>
      <c r="BF198" s="61"/>
      <c r="BG198" s="61"/>
      <c r="BH198" s="61"/>
      <c r="BI198" s="61"/>
      <c r="BJ198" s="61"/>
      <c r="BK198" s="61"/>
      <c r="BL198" s="61"/>
      <c r="BM198" s="61"/>
      <c r="BN198" s="61"/>
    </row>
    <row r="199" spans="6:66" x14ac:dyDescent="0.2"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  <c r="AG199" s="61"/>
      <c r="AH199" s="61"/>
      <c r="AI199" s="61"/>
      <c r="AK199" s="61"/>
      <c r="AL199" s="61"/>
      <c r="AM199" s="61"/>
      <c r="AN199" s="61"/>
      <c r="AO199" s="61"/>
      <c r="AP199" s="61"/>
      <c r="AQ199" s="61"/>
      <c r="AR199" s="61"/>
      <c r="AS199" s="61"/>
      <c r="AT199" s="61"/>
      <c r="AU199" s="61"/>
      <c r="AV199" s="61"/>
      <c r="AW199" s="61"/>
      <c r="AX199" s="61"/>
      <c r="AY199" s="61"/>
      <c r="AZ199" s="61"/>
      <c r="BA199" s="61"/>
      <c r="BB199" s="61"/>
      <c r="BC199" s="61"/>
      <c r="BD199" s="61"/>
      <c r="BE199" s="61"/>
      <c r="BF199" s="61"/>
      <c r="BG199" s="61"/>
      <c r="BH199" s="61"/>
      <c r="BI199" s="61"/>
      <c r="BJ199" s="61"/>
      <c r="BK199" s="61"/>
      <c r="BL199" s="61"/>
      <c r="BM199" s="61"/>
      <c r="BN199" s="61"/>
    </row>
    <row r="200" spans="6:66" x14ac:dyDescent="0.2"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61"/>
      <c r="AE200" s="61"/>
      <c r="AF200" s="61"/>
      <c r="AG200" s="61"/>
      <c r="AH200" s="61"/>
      <c r="AI200" s="61"/>
      <c r="AK200" s="61"/>
      <c r="AL200" s="61"/>
      <c r="AM200" s="61"/>
      <c r="AN200" s="61"/>
      <c r="AO200" s="61"/>
      <c r="AP200" s="61"/>
      <c r="AQ200" s="61"/>
      <c r="AR200" s="61"/>
      <c r="AS200" s="61"/>
      <c r="AT200" s="61"/>
      <c r="AU200" s="61"/>
      <c r="AV200" s="61"/>
      <c r="AW200" s="61"/>
      <c r="AX200" s="61"/>
      <c r="AY200" s="61"/>
      <c r="AZ200" s="61"/>
      <c r="BA200" s="61"/>
      <c r="BB200" s="61"/>
      <c r="BC200" s="61"/>
      <c r="BD200" s="61"/>
      <c r="BE200" s="61"/>
      <c r="BF200" s="61"/>
      <c r="BG200" s="61"/>
      <c r="BH200" s="61"/>
      <c r="BI200" s="61"/>
      <c r="BJ200" s="61"/>
      <c r="BK200" s="61"/>
      <c r="BL200" s="61"/>
      <c r="BM200" s="61"/>
      <c r="BN200" s="61"/>
    </row>
    <row r="201" spans="6:66" x14ac:dyDescent="0.2"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61"/>
      <c r="AE201" s="61"/>
      <c r="AF201" s="61"/>
      <c r="AG201" s="61"/>
      <c r="AH201" s="61"/>
      <c r="AI201" s="61"/>
      <c r="AK201" s="61"/>
      <c r="AL201" s="61"/>
      <c r="AM201" s="61"/>
      <c r="AN201" s="61"/>
      <c r="AO201" s="61"/>
      <c r="AP201" s="61"/>
      <c r="AQ201" s="61"/>
      <c r="AR201" s="61"/>
      <c r="AS201" s="61"/>
      <c r="AT201" s="61"/>
      <c r="AU201" s="61"/>
      <c r="AV201" s="61"/>
      <c r="AW201" s="61"/>
      <c r="AX201" s="61"/>
      <c r="AY201" s="61"/>
      <c r="AZ201" s="61"/>
      <c r="BA201" s="61"/>
      <c r="BB201" s="61"/>
      <c r="BC201" s="61"/>
      <c r="BD201" s="61"/>
      <c r="BE201" s="61"/>
      <c r="BF201" s="61"/>
      <c r="BG201" s="61"/>
      <c r="BH201" s="61"/>
      <c r="BI201" s="61"/>
      <c r="BJ201" s="61"/>
      <c r="BK201" s="61"/>
      <c r="BL201" s="61"/>
      <c r="BM201" s="61"/>
      <c r="BN201" s="61"/>
    </row>
    <row r="202" spans="6:66" x14ac:dyDescent="0.2"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61"/>
      <c r="AE202" s="61"/>
      <c r="AF202" s="61"/>
      <c r="AG202" s="61"/>
      <c r="AH202" s="61"/>
      <c r="AI202" s="61"/>
      <c r="AK202" s="61"/>
      <c r="AL202" s="61"/>
      <c r="AM202" s="61"/>
      <c r="AN202" s="61"/>
      <c r="AO202" s="61"/>
      <c r="AP202" s="61"/>
      <c r="AQ202" s="61"/>
      <c r="AR202" s="61"/>
      <c r="AS202" s="61"/>
      <c r="AT202" s="61"/>
      <c r="AU202" s="61"/>
      <c r="AV202" s="61"/>
      <c r="AW202" s="61"/>
      <c r="AX202" s="61"/>
      <c r="AY202" s="61"/>
      <c r="AZ202" s="61"/>
      <c r="BA202" s="61"/>
      <c r="BB202" s="61"/>
      <c r="BC202" s="61"/>
      <c r="BD202" s="61"/>
      <c r="BE202" s="61"/>
      <c r="BF202" s="61"/>
      <c r="BG202" s="61"/>
      <c r="BH202" s="61"/>
      <c r="BI202" s="61"/>
      <c r="BJ202" s="61"/>
      <c r="BK202" s="61"/>
      <c r="BL202" s="61"/>
      <c r="BM202" s="61"/>
      <c r="BN202" s="61"/>
    </row>
    <row r="203" spans="6:66" x14ac:dyDescent="0.2"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61"/>
      <c r="AE203" s="61"/>
      <c r="AF203" s="61"/>
      <c r="AG203" s="61"/>
      <c r="AH203" s="61"/>
      <c r="AI203" s="61"/>
      <c r="AK203" s="61"/>
      <c r="AL203" s="61"/>
      <c r="AM203" s="61"/>
      <c r="AN203" s="61"/>
      <c r="AO203" s="61"/>
      <c r="AP203" s="61"/>
      <c r="AQ203" s="61"/>
      <c r="AR203" s="61"/>
      <c r="AS203" s="61"/>
      <c r="AT203" s="61"/>
      <c r="AU203" s="61"/>
      <c r="AV203" s="61"/>
      <c r="AW203" s="61"/>
      <c r="AX203" s="61"/>
      <c r="AY203" s="61"/>
      <c r="AZ203" s="61"/>
      <c r="BA203" s="61"/>
      <c r="BB203" s="61"/>
      <c r="BC203" s="61"/>
      <c r="BD203" s="61"/>
      <c r="BE203" s="61"/>
      <c r="BF203" s="61"/>
      <c r="BG203" s="61"/>
      <c r="BH203" s="61"/>
      <c r="BI203" s="61"/>
      <c r="BJ203" s="61"/>
      <c r="BK203" s="61"/>
      <c r="BL203" s="61"/>
      <c r="BM203" s="61"/>
      <c r="BN203" s="61"/>
    </row>
    <row r="204" spans="6:66" x14ac:dyDescent="0.2"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61"/>
      <c r="AE204" s="61"/>
      <c r="AF204" s="61"/>
      <c r="AG204" s="61"/>
      <c r="AH204" s="61"/>
      <c r="AI204" s="61"/>
      <c r="AK204" s="61"/>
      <c r="AL204" s="61"/>
      <c r="AM204" s="61"/>
      <c r="AN204" s="61"/>
      <c r="AO204" s="61"/>
      <c r="AP204" s="61"/>
      <c r="AQ204" s="61"/>
      <c r="AR204" s="61"/>
      <c r="AS204" s="61"/>
      <c r="AT204" s="61"/>
      <c r="AU204" s="61"/>
      <c r="AV204" s="61"/>
      <c r="AW204" s="61"/>
      <c r="AX204" s="61"/>
      <c r="AY204" s="61"/>
      <c r="AZ204" s="61"/>
      <c r="BA204" s="61"/>
      <c r="BB204" s="61"/>
      <c r="BC204" s="61"/>
      <c r="BD204" s="61"/>
      <c r="BE204" s="61"/>
      <c r="BF204" s="61"/>
      <c r="BG204" s="61"/>
      <c r="BH204" s="61"/>
      <c r="BI204" s="61"/>
      <c r="BJ204" s="61"/>
      <c r="BK204" s="61"/>
      <c r="BL204" s="61"/>
      <c r="BM204" s="61"/>
      <c r="BN204" s="61"/>
    </row>
    <row r="205" spans="6:66" x14ac:dyDescent="0.2"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61"/>
      <c r="AE205" s="61"/>
      <c r="AF205" s="61"/>
      <c r="AG205" s="61"/>
      <c r="AH205" s="61"/>
      <c r="AI205" s="61"/>
      <c r="AK205" s="61"/>
      <c r="AL205" s="61"/>
      <c r="AM205" s="61"/>
      <c r="AN205" s="61"/>
      <c r="AO205" s="61"/>
      <c r="AP205" s="61"/>
      <c r="AQ205" s="61"/>
      <c r="AR205" s="61"/>
      <c r="AS205" s="61"/>
      <c r="AT205" s="61"/>
      <c r="AU205" s="61"/>
      <c r="AV205" s="61"/>
      <c r="AW205" s="61"/>
      <c r="AX205" s="61"/>
      <c r="AY205" s="61"/>
      <c r="AZ205" s="61"/>
      <c r="BA205" s="61"/>
      <c r="BB205" s="61"/>
      <c r="BC205" s="61"/>
      <c r="BD205" s="61"/>
      <c r="BE205" s="61"/>
      <c r="BF205" s="61"/>
      <c r="BG205" s="61"/>
      <c r="BH205" s="61"/>
      <c r="BI205" s="61"/>
      <c r="BJ205" s="61"/>
      <c r="BK205" s="61"/>
      <c r="BL205" s="61"/>
      <c r="BM205" s="61"/>
      <c r="BN205" s="61"/>
    </row>
    <row r="206" spans="6:66" x14ac:dyDescent="0.2"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  <c r="AD206" s="61"/>
      <c r="AE206" s="61"/>
      <c r="AF206" s="61"/>
      <c r="AG206" s="61"/>
      <c r="AH206" s="61"/>
      <c r="AI206" s="61"/>
      <c r="AK206" s="61"/>
      <c r="AL206" s="61"/>
      <c r="AM206" s="61"/>
      <c r="AN206" s="61"/>
      <c r="AO206" s="61"/>
      <c r="AP206" s="61"/>
      <c r="AQ206" s="61"/>
      <c r="AR206" s="61"/>
      <c r="AS206" s="61"/>
      <c r="AT206" s="61"/>
      <c r="AU206" s="61"/>
      <c r="AV206" s="61"/>
      <c r="AW206" s="61"/>
      <c r="AX206" s="61"/>
      <c r="AY206" s="61"/>
      <c r="AZ206" s="61"/>
      <c r="BA206" s="61"/>
      <c r="BB206" s="61"/>
      <c r="BC206" s="61"/>
      <c r="BD206" s="61"/>
      <c r="BE206" s="61"/>
      <c r="BF206" s="61"/>
      <c r="BG206" s="61"/>
      <c r="BH206" s="61"/>
      <c r="BI206" s="61"/>
      <c r="BJ206" s="61"/>
      <c r="BK206" s="61"/>
      <c r="BL206" s="61"/>
      <c r="BM206" s="61"/>
      <c r="BN206" s="61"/>
    </row>
    <row r="207" spans="6:66" x14ac:dyDescent="0.2"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  <c r="AD207" s="61"/>
      <c r="AE207" s="61"/>
      <c r="AF207" s="61"/>
      <c r="AG207" s="61"/>
      <c r="AH207" s="61"/>
      <c r="AI207" s="61"/>
      <c r="AK207" s="61"/>
      <c r="AL207" s="61"/>
      <c r="AM207" s="61"/>
      <c r="AN207" s="61"/>
      <c r="AO207" s="61"/>
      <c r="AP207" s="61"/>
      <c r="AQ207" s="61"/>
      <c r="AR207" s="61"/>
      <c r="AS207" s="61"/>
      <c r="AT207" s="61"/>
      <c r="AU207" s="61"/>
      <c r="AV207" s="61"/>
      <c r="AW207" s="61"/>
      <c r="AX207" s="61"/>
      <c r="AY207" s="61"/>
      <c r="AZ207" s="61"/>
      <c r="BA207" s="61"/>
      <c r="BB207" s="61"/>
      <c r="BC207" s="61"/>
      <c r="BD207" s="61"/>
      <c r="BE207" s="61"/>
      <c r="BF207" s="61"/>
      <c r="BG207" s="61"/>
      <c r="BH207" s="61"/>
      <c r="BI207" s="61"/>
      <c r="BJ207" s="61"/>
      <c r="BK207" s="61"/>
      <c r="BL207" s="61"/>
      <c r="BM207" s="61"/>
      <c r="BN207" s="61"/>
    </row>
    <row r="208" spans="6:66" x14ac:dyDescent="0.2"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61"/>
      <c r="AE208" s="61"/>
      <c r="AF208" s="61"/>
      <c r="AG208" s="61"/>
      <c r="AH208" s="61"/>
      <c r="AI208" s="61"/>
      <c r="AK208" s="61"/>
      <c r="AL208" s="61"/>
      <c r="AM208" s="61"/>
      <c r="AN208" s="61"/>
      <c r="AO208" s="61"/>
      <c r="AP208" s="61"/>
      <c r="AQ208" s="61"/>
      <c r="AR208" s="61"/>
      <c r="AS208" s="61"/>
      <c r="AT208" s="61"/>
      <c r="AU208" s="61"/>
      <c r="AV208" s="61"/>
      <c r="AW208" s="61"/>
      <c r="AX208" s="61"/>
      <c r="AY208" s="61"/>
      <c r="AZ208" s="61"/>
      <c r="BA208" s="61"/>
      <c r="BB208" s="61"/>
      <c r="BC208" s="61"/>
      <c r="BD208" s="61"/>
      <c r="BE208" s="61"/>
      <c r="BF208" s="61"/>
      <c r="BG208" s="61"/>
      <c r="BH208" s="61"/>
      <c r="BI208" s="61"/>
      <c r="BJ208" s="61"/>
      <c r="BK208" s="61"/>
      <c r="BL208" s="61"/>
      <c r="BM208" s="61"/>
      <c r="BN208" s="61"/>
    </row>
    <row r="209" spans="6:66" x14ac:dyDescent="0.2"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  <c r="AC209" s="61"/>
      <c r="AD209" s="61"/>
      <c r="AE209" s="61"/>
      <c r="AF209" s="61"/>
      <c r="AG209" s="61"/>
      <c r="AH209" s="61"/>
      <c r="AI209" s="61"/>
      <c r="AK209" s="61"/>
      <c r="AL209" s="61"/>
      <c r="AM209" s="61"/>
      <c r="AN209" s="61"/>
      <c r="AO209" s="61"/>
      <c r="AP209" s="61"/>
      <c r="AQ209" s="61"/>
      <c r="AR209" s="61"/>
      <c r="AS209" s="61"/>
      <c r="AT209" s="61"/>
      <c r="AU209" s="61"/>
      <c r="AV209" s="61"/>
      <c r="AW209" s="61"/>
      <c r="AX209" s="61"/>
      <c r="AY209" s="61"/>
      <c r="AZ209" s="61"/>
      <c r="BA209" s="61"/>
      <c r="BB209" s="61"/>
      <c r="BC209" s="61"/>
      <c r="BD209" s="61"/>
      <c r="BE209" s="61"/>
      <c r="BF209" s="61"/>
      <c r="BG209" s="61"/>
      <c r="BH209" s="61"/>
      <c r="BI209" s="61"/>
      <c r="BJ209" s="61"/>
      <c r="BK209" s="61"/>
      <c r="BL209" s="61"/>
      <c r="BM209" s="61"/>
      <c r="BN209" s="61"/>
    </row>
    <row r="210" spans="6:66" x14ac:dyDescent="0.2"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  <c r="AD210" s="61"/>
      <c r="AE210" s="61"/>
      <c r="AF210" s="61"/>
      <c r="AG210" s="61"/>
      <c r="AH210" s="61"/>
      <c r="AI210" s="61"/>
      <c r="AK210" s="61"/>
      <c r="AL210" s="61"/>
      <c r="AM210" s="61"/>
      <c r="AN210" s="61"/>
      <c r="AO210" s="61"/>
      <c r="AP210" s="61"/>
      <c r="AQ210" s="61"/>
      <c r="AR210" s="61"/>
      <c r="AS210" s="61"/>
      <c r="AT210" s="61"/>
      <c r="AU210" s="61"/>
      <c r="AV210" s="61"/>
      <c r="AW210" s="61"/>
      <c r="AX210" s="61"/>
      <c r="AY210" s="61"/>
      <c r="AZ210" s="61"/>
      <c r="BA210" s="61"/>
      <c r="BB210" s="61"/>
      <c r="BC210" s="61"/>
      <c r="BD210" s="61"/>
      <c r="BE210" s="61"/>
      <c r="BF210" s="61"/>
      <c r="BG210" s="61"/>
      <c r="BH210" s="61"/>
      <c r="BI210" s="61"/>
      <c r="BJ210" s="61"/>
      <c r="BK210" s="61"/>
      <c r="BL210" s="61"/>
      <c r="BM210" s="61"/>
      <c r="BN210" s="61"/>
    </row>
    <row r="211" spans="6:66" x14ac:dyDescent="0.2"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61"/>
      <c r="AE211" s="61"/>
      <c r="AF211" s="61"/>
      <c r="AG211" s="61"/>
      <c r="AH211" s="61"/>
      <c r="AI211" s="61"/>
      <c r="AK211" s="61"/>
      <c r="AL211" s="61"/>
      <c r="AM211" s="61"/>
      <c r="AN211" s="61"/>
      <c r="AO211" s="61"/>
      <c r="AP211" s="61"/>
      <c r="AQ211" s="61"/>
      <c r="AR211" s="61"/>
      <c r="AS211" s="61"/>
      <c r="AT211" s="61"/>
      <c r="AU211" s="61"/>
      <c r="AV211" s="61"/>
      <c r="AW211" s="61"/>
      <c r="AX211" s="61"/>
      <c r="AY211" s="61"/>
      <c r="AZ211" s="61"/>
      <c r="BA211" s="61"/>
      <c r="BB211" s="61"/>
      <c r="BC211" s="61"/>
      <c r="BD211" s="61"/>
      <c r="BE211" s="61"/>
      <c r="BF211" s="61"/>
      <c r="BG211" s="61"/>
      <c r="BH211" s="61"/>
      <c r="BI211" s="61"/>
      <c r="BJ211" s="61"/>
      <c r="BK211" s="61"/>
      <c r="BL211" s="61"/>
      <c r="BM211" s="61"/>
      <c r="BN211" s="61"/>
    </row>
    <row r="212" spans="6:66" x14ac:dyDescent="0.2"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  <c r="AE212" s="61"/>
      <c r="AF212" s="61"/>
      <c r="AG212" s="61"/>
      <c r="AH212" s="61"/>
      <c r="AI212" s="61"/>
      <c r="AK212" s="61"/>
      <c r="AL212" s="61"/>
      <c r="AM212" s="61"/>
      <c r="AN212" s="61"/>
      <c r="AO212" s="61"/>
      <c r="AP212" s="61"/>
      <c r="AQ212" s="61"/>
      <c r="AR212" s="61"/>
      <c r="AS212" s="61"/>
      <c r="AT212" s="61"/>
      <c r="AU212" s="61"/>
      <c r="AV212" s="61"/>
      <c r="AW212" s="61"/>
      <c r="AX212" s="61"/>
      <c r="AY212" s="61"/>
      <c r="AZ212" s="61"/>
      <c r="BA212" s="61"/>
      <c r="BB212" s="61"/>
      <c r="BC212" s="61"/>
      <c r="BD212" s="61"/>
      <c r="BE212" s="61"/>
      <c r="BF212" s="61"/>
      <c r="BG212" s="61"/>
      <c r="BH212" s="61"/>
      <c r="BI212" s="61"/>
      <c r="BJ212" s="61"/>
      <c r="BK212" s="61"/>
      <c r="BL212" s="61"/>
      <c r="BM212" s="61"/>
      <c r="BN212" s="61"/>
    </row>
    <row r="213" spans="6:66" x14ac:dyDescent="0.2"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  <c r="AD213" s="61"/>
      <c r="AE213" s="61"/>
      <c r="AF213" s="61"/>
      <c r="AG213" s="61"/>
      <c r="AH213" s="61"/>
      <c r="AI213" s="61"/>
      <c r="AK213" s="61"/>
      <c r="AL213" s="61"/>
      <c r="AM213" s="61"/>
      <c r="AN213" s="61"/>
      <c r="AO213" s="61"/>
      <c r="AP213" s="61"/>
      <c r="AQ213" s="61"/>
      <c r="AR213" s="61"/>
      <c r="AS213" s="61"/>
      <c r="AT213" s="61"/>
      <c r="AU213" s="61"/>
      <c r="AV213" s="61"/>
      <c r="AW213" s="61"/>
      <c r="AX213" s="61"/>
      <c r="AY213" s="61"/>
      <c r="AZ213" s="61"/>
      <c r="BA213" s="61"/>
      <c r="BB213" s="61"/>
      <c r="BC213" s="61"/>
      <c r="BD213" s="61"/>
      <c r="BE213" s="61"/>
      <c r="BF213" s="61"/>
      <c r="BG213" s="61"/>
      <c r="BH213" s="61"/>
      <c r="BI213" s="61"/>
      <c r="BJ213" s="61"/>
      <c r="BK213" s="61"/>
      <c r="BL213" s="61"/>
      <c r="BM213" s="61"/>
      <c r="BN213" s="61"/>
    </row>
    <row r="214" spans="6:66" x14ac:dyDescent="0.2"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61"/>
      <c r="AE214" s="61"/>
      <c r="AF214" s="61"/>
      <c r="AG214" s="61"/>
      <c r="AH214" s="61"/>
      <c r="AI214" s="61"/>
      <c r="AK214" s="61"/>
      <c r="AL214" s="61"/>
      <c r="AM214" s="61"/>
      <c r="AN214" s="61"/>
      <c r="AO214" s="61"/>
      <c r="AP214" s="61"/>
      <c r="AQ214" s="61"/>
      <c r="AR214" s="61"/>
      <c r="AS214" s="61"/>
      <c r="AT214" s="61"/>
      <c r="AU214" s="61"/>
      <c r="AV214" s="61"/>
      <c r="AW214" s="61"/>
      <c r="AX214" s="61"/>
      <c r="AY214" s="61"/>
      <c r="AZ214" s="61"/>
      <c r="BA214" s="61"/>
      <c r="BB214" s="61"/>
      <c r="BC214" s="61"/>
      <c r="BD214" s="61"/>
      <c r="BE214" s="61"/>
      <c r="BF214" s="61"/>
      <c r="BG214" s="61"/>
      <c r="BH214" s="61"/>
      <c r="BI214" s="61"/>
      <c r="BJ214" s="61"/>
      <c r="BK214" s="61"/>
      <c r="BL214" s="61"/>
      <c r="BM214" s="61"/>
      <c r="BN214" s="61"/>
    </row>
    <row r="215" spans="6:66" x14ac:dyDescent="0.2"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  <c r="AD215" s="61"/>
      <c r="AE215" s="61"/>
      <c r="AF215" s="61"/>
      <c r="AG215" s="61"/>
      <c r="AH215" s="61"/>
      <c r="AI215" s="61"/>
      <c r="AK215" s="61"/>
      <c r="AL215" s="61"/>
      <c r="AM215" s="61"/>
      <c r="AN215" s="61"/>
      <c r="AO215" s="61"/>
      <c r="AP215" s="61"/>
      <c r="AQ215" s="61"/>
      <c r="AR215" s="61"/>
      <c r="AS215" s="61"/>
      <c r="AT215" s="61"/>
      <c r="AU215" s="61"/>
      <c r="AV215" s="61"/>
      <c r="AW215" s="61"/>
      <c r="AX215" s="61"/>
      <c r="AY215" s="61"/>
      <c r="AZ215" s="61"/>
      <c r="BA215" s="61"/>
      <c r="BB215" s="61"/>
      <c r="BC215" s="61"/>
      <c r="BD215" s="61"/>
      <c r="BE215" s="61"/>
      <c r="BF215" s="61"/>
      <c r="BG215" s="61"/>
      <c r="BH215" s="61"/>
      <c r="BI215" s="61"/>
      <c r="BJ215" s="61"/>
      <c r="BK215" s="61"/>
      <c r="BL215" s="61"/>
      <c r="BM215" s="61"/>
      <c r="BN215" s="61"/>
    </row>
    <row r="216" spans="6:66" x14ac:dyDescent="0.2"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  <c r="AC216" s="61"/>
      <c r="AD216" s="61"/>
      <c r="AE216" s="61"/>
      <c r="AF216" s="61"/>
      <c r="AG216" s="61"/>
      <c r="AH216" s="61"/>
      <c r="AI216" s="61"/>
      <c r="AK216" s="61"/>
      <c r="AL216" s="61"/>
      <c r="AM216" s="61"/>
      <c r="AN216" s="61"/>
      <c r="AO216" s="61"/>
      <c r="AP216" s="61"/>
      <c r="AQ216" s="61"/>
      <c r="AR216" s="61"/>
      <c r="AS216" s="61"/>
      <c r="AT216" s="61"/>
      <c r="AU216" s="61"/>
      <c r="AV216" s="61"/>
      <c r="AW216" s="61"/>
      <c r="AX216" s="61"/>
      <c r="AY216" s="61"/>
      <c r="AZ216" s="61"/>
      <c r="BA216" s="61"/>
      <c r="BB216" s="61"/>
      <c r="BC216" s="61"/>
      <c r="BD216" s="61"/>
      <c r="BE216" s="61"/>
      <c r="BF216" s="61"/>
      <c r="BG216" s="61"/>
      <c r="BH216" s="61"/>
      <c r="BI216" s="61"/>
      <c r="BJ216" s="61"/>
      <c r="BK216" s="61"/>
      <c r="BL216" s="61"/>
      <c r="BM216" s="61"/>
      <c r="BN216" s="61"/>
    </row>
    <row r="217" spans="6:66" x14ac:dyDescent="0.2"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  <c r="AD217" s="61"/>
      <c r="AE217" s="61"/>
      <c r="AF217" s="61"/>
      <c r="AG217" s="61"/>
      <c r="AH217" s="61"/>
      <c r="AI217" s="61"/>
      <c r="AK217" s="61"/>
      <c r="AL217" s="61"/>
      <c r="AM217" s="61"/>
      <c r="AN217" s="61"/>
      <c r="AO217" s="61"/>
      <c r="AP217" s="61"/>
      <c r="AQ217" s="61"/>
      <c r="AR217" s="61"/>
      <c r="AS217" s="61"/>
      <c r="AT217" s="61"/>
      <c r="AU217" s="61"/>
      <c r="AV217" s="61"/>
      <c r="AW217" s="61"/>
      <c r="AX217" s="61"/>
      <c r="AY217" s="61"/>
      <c r="AZ217" s="61"/>
      <c r="BA217" s="61"/>
      <c r="BB217" s="61"/>
      <c r="BC217" s="61"/>
      <c r="BD217" s="61"/>
      <c r="BE217" s="61"/>
      <c r="BF217" s="61"/>
      <c r="BG217" s="61"/>
      <c r="BH217" s="61"/>
      <c r="BI217" s="61"/>
      <c r="BJ217" s="61"/>
      <c r="BK217" s="61"/>
      <c r="BL217" s="61"/>
      <c r="BM217" s="61"/>
      <c r="BN217" s="61"/>
    </row>
    <row r="218" spans="6:66" x14ac:dyDescent="0.2"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  <c r="AC218" s="61"/>
      <c r="AD218" s="61"/>
      <c r="AE218" s="61"/>
      <c r="AF218" s="61"/>
      <c r="AG218" s="61"/>
      <c r="AH218" s="61"/>
      <c r="AI218" s="61"/>
      <c r="AK218" s="61"/>
      <c r="AL218" s="61"/>
      <c r="AM218" s="61"/>
      <c r="AN218" s="61"/>
      <c r="AO218" s="61"/>
      <c r="AP218" s="61"/>
      <c r="AQ218" s="61"/>
      <c r="AR218" s="61"/>
      <c r="AS218" s="61"/>
      <c r="AT218" s="61"/>
      <c r="AU218" s="61"/>
      <c r="AV218" s="61"/>
      <c r="AW218" s="61"/>
      <c r="AX218" s="61"/>
      <c r="AY218" s="61"/>
      <c r="AZ218" s="61"/>
      <c r="BA218" s="61"/>
      <c r="BB218" s="61"/>
      <c r="BC218" s="61"/>
      <c r="BD218" s="61"/>
      <c r="BE218" s="61"/>
      <c r="BF218" s="61"/>
      <c r="BG218" s="61"/>
      <c r="BH218" s="61"/>
      <c r="BI218" s="61"/>
      <c r="BJ218" s="61"/>
      <c r="BK218" s="61"/>
      <c r="BL218" s="61"/>
      <c r="BM218" s="61"/>
      <c r="BN218" s="61"/>
    </row>
    <row r="219" spans="6:66" x14ac:dyDescent="0.2"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  <c r="AF219" s="61"/>
      <c r="AG219" s="61"/>
      <c r="AH219" s="61"/>
      <c r="AI219" s="61"/>
      <c r="AK219" s="61"/>
      <c r="AL219" s="61"/>
      <c r="AM219" s="61"/>
      <c r="AN219" s="61"/>
      <c r="AO219" s="61"/>
      <c r="AP219" s="61"/>
      <c r="AQ219" s="61"/>
      <c r="AR219" s="61"/>
      <c r="AS219" s="61"/>
      <c r="AT219" s="61"/>
      <c r="AU219" s="61"/>
      <c r="AV219" s="61"/>
      <c r="AW219" s="61"/>
      <c r="AX219" s="61"/>
      <c r="AY219" s="61"/>
      <c r="AZ219" s="61"/>
      <c r="BA219" s="61"/>
      <c r="BB219" s="61"/>
      <c r="BC219" s="61"/>
      <c r="BD219" s="61"/>
      <c r="BE219" s="61"/>
      <c r="BF219" s="61"/>
      <c r="BG219" s="61"/>
      <c r="BH219" s="61"/>
      <c r="BI219" s="61"/>
      <c r="BJ219" s="61"/>
      <c r="BK219" s="61"/>
      <c r="BL219" s="61"/>
      <c r="BM219" s="61"/>
      <c r="BN219" s="61"/>
    </row>
    <row r="220" spans="6:66" x14ac:dyDescent="0.2"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  <c r="AC220" s="61"/>
      <c r="AD220" s="61"/>
      <c r="AE220" s="61"/>
      <c r="AF220" s="61"/>
      <c r="AG220" s="61"/>
      <c r="AH220" s="61"/>
      <c r="AI220" s="61"/>
      <c r="AK220" s="61"/>
      <c r="AL220" s="61"/>
      <c r="AM220" s="61"/>
      <c r="AN220" s="61"/>
      <c r="AO220" s="61"/>
      <c r="AP220" s="61"/>
      <c r="AQ220" s="61"/>
      <c r="AR220" s="61"/>
      <c r="AS220" s="61"/>
      <c r="AT220" s="61"/>
      <c r="AU220" s="61"/>
      <c r="AV220" s="61"/>
      <c r="AW220" s="61"/>
      <c r="AX220" s="61"/>
      <c r="AY220" s="61"/>
      <c r="AZ220" s="61"/>
      <c r="BA220" s="61"/>
      <c r="BB220" s="61"/>
      <c r="BC220" s="61"/>
      <c r="BD220" s="61"/>
      <c r="BE220" s="61"/>
      <c r="BF220" s="61"/>
      <c r="BG220" s="61"/>
      <c r="BH220" s="61"/>
      <c r="BI220" s="61"/>
      <c r="BJ220" s="61"/>
      <c r="BK220" s="61"/>
      <c r="BL220" s="61"/>
      <c r="BM220" s="61"/>
      <c r="BN220" s="61"/>
    </row>
    <row r="221" spans="6:66" x14ac:dyDescent="0.2">
      <c r="F221" s="61"/>
      <c r="G221" s="61"/>
      <c r="H221" s="61"/>
      <c r="I221" s="6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  <c r="AC221" s="61"/>
      <c r="AD221" s="61"/>
      <c r="AE221" s="61"/>
      <c r="AF221" s="61"/>
      <c r="AG221" s="61"/>
      <c r="AH221" s="61"/>
      <c r="AI221" s="61"/>
      <c r="AK221" s="61"/>
      <c r="AL221" s="61"/>
      <c r="AM221" s="61"/>
      <c r="AN221" s="61"/>
      <c r="AO221" s="61"/>
      <c r="AP221" s="61"/>
      <c r="AQ221" s="61"/>
      <c r="AR221" s="61"/>
      <c r="AS221" s="61"/>
      <c r="AT221" s="61"/>
      <c r="AU221" s="61"/>
      <c r="AV221" s="61"/>
      <c r="AW221" s="61"/>
      <c r="AX221" s="61"/>
      <c r="AY221" s="61"/>
      <c r="AZ221" s="61"/>
      <c r="BA221" s="61"/>
      <c r="BB221" s="61"/>
      <c r="BC221" s="61"/>
      <c r="BD221" s="61"/>
      <c r="BE221" s="61"/>
      <c r="BF221" s="61"/>
      <c r="BG221" s="61"/>
      <c r="BH221" s="61"/>
      <c r="BI221" s="61"/>
      <c r="BJ221" s="61"/>
      <c r="BK221" s="61"/>
      <c r="BL221" s="61"/>
      <c r="BM221" s="61"/>
      <c r="BN221" s="61"/>
    </row>
    <row r="222" spans="6:66" x14ac:dyDescent="0.2">
      <c r="F222" s="61"/>
      <c r="G222" s="61"/>
      <c r="H222" s="61"/>
      <c r="I222" s="61"/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  <c r="AC222" s="61"/>
      <c r="AD222" s="61"/>
      <c r="AE222" s="61"/>
      <c r="AF222" s="61"/>
      <c r="AG222" s="61"/>
      <c r="AH222" s="61"/>
      <c r="AI222" s="61"/>
      <c r="AK222" s="61"/>
      <c r="AL222" s="61"/>
      <c r="AM222" s="61"/>
      <c r="AN222" s="61"/>
      <c r="AO222" s="61"/>
      <c r="AP222" s="61"/>
      <c r="AQ222" s="61"/>
      <c r="AR222" s="61"/>
      <c r="AS222" s="61"/>
      <c r="AT222" s="61"/>
      <c r="AU222" s="61"/>
      <c r="AV222" s="61"/>
      <c r="AW222" s="61"/>
      <c r="AX222" s="61"/>
      <c r="AY222" s="61"/>
      <c r="AZ222" s="61"/>
      <c r="BA222" s="61"/>
      <c r="BB222" s="61"/>
      <c r="BC222" s="61"/>
      <c r="BD222" s="61"/>
      <c r="BE222" s="61"/>
      <c r="BF222" s="61"/>
      <c r="BG222" s="61"/>
      <c r="BH222" s="61"/>
      <c r="BI222" s="61"/>
      <c r="BJ222" s="61"/>
      <c r="BK222" s="61"/>
      <c r="BL222" s="61"/>
      <c r="BM222" s="61"/>
      <c r="BN222" s="61"/>
    </row>
    <row r="223" spans="6:66" x14ac:dyDescent="0.2">
      <c r="F223" s="61"/>
      <c r="G223" s="61"/>
      <c r="H223" s="61"/>
      <c r="I223" s="61"/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  <c r="AC223" s="61"/>
      <c r="AD223" s="61"/>
      <c r="AE223" s="61"/>
      <c r="AF223" s="61"/>
      <c r="AG223" s="61"/>
      <c r="AH223" s="61"/>
      <c r="AI223" s="61"/>
      <c r="AK223" s="61"/>
      <c r="AL223" s="61"/>
      <c r="AM223" s="61"/>
      <c r="AN223" s="61"/>
      <c r="AO223" s="61"/>
      <c r="AP223" s="61"/>
      <c r="AQ223" s="61"/>
      <c r="AR223" s="61"/>
      <c r="AS223" s="61"/>
      <c r="AT223" s="61"/>
      <c r="AU223" s="61"/>
      <c r="AV223" s="61"/>
      <c r="AW223" s="61"/>
      <c r="AX223" s="61"/>
      <c r="AY223" s="61"/>
      <c r="AZ223" s="61"/>
      <c r="BA223" s="61"/>
      <c r="BB223" s="61"/>
      <c r="BC223" s="61"/>
      <c r="BD223" s="61"/>
      <c r="BE223" s="61"/>
      <c r="BF223" s="61"/>
      <c r="BG223" s="61"/>
      <c r="BH223" s="61"/>
      <c r="BI223" s="61"/>
      <c r="BJ223" s="61"/>
      <c r="BK223" s="61"/>
      <c r="BL223" s="61"/>
      <c r="BM223" s="61"/>
      <c r="BN223" s="61"/>
    </row>
    <row r="224" spans="6:66" x14ac:dyDescent="0.2">
      <c r="F224" s="61"/>
      <c r="G224" s="61"/>
      <c r="H224" s="61"/>
      <c r="I224" s="61"/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  <c r="AC224" s="61"/>
      <c r="AD224" s="61"/>
      <c r="AE224" s="61"/>
      <c r="AF224" s="61"/>
      <c r="AG224" s="61"/>
      <c r="AH224" s="61"/>
      <c r="AI224" s="61"/>
      <c r="AK224" s="61"/>
      <c r="AL224" s="61"/>
      <c r="AM224" s="61"/>
      <c r="AN224" s="61"/>
      <c r="AO224" s="61"/>
      <c r="AP224" s="61"/>
      <c r="AQ224" s="61"/>
      <c r="AR224" s="61"/>
      <c r="AS224" s="61"/>
      <c r="AT224" s="61"/>
      <c r="AU224" s="61"/>
      <c r="AV224" s="61"/>
      <c r="AW224" s="61"/>
      <c r="AX224" s="61"/>
      <c r="AY224" s="61"/>
      <c r="AZ224" s="61"/>
      <c r="BA224" s="61"/>
      <c r="BB224" s="61"/>
      <c r="BC224" s="61"/>
      <c r="BD224" s="61"/>
      <c r="BE224" s="61"/>
      <c r="BF224" s="61"/>
      <c r="BG224" s="61"/>
      <c r="BH224" s="61"/>
      <c r="BI224" s="61"/>
      <c r="BJ224" s="61"/>
      <c r="BK224" s="61"/>
      <c r="BL224" s="61"/>
      <c r="BM224" s="61"/>
      <c r="BN224" s="61"/>
    </row>
    <row r="225" spans="6:66" x14ac:dyDescent="0.2">
      <c r="F225" s="61"/>
      <c r="G225" s="61"/>
      <c r="H225" s="61"/>
      <c r="I225" s="61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61"/>
      <c r="AE225" s="61"/>
      <c r="AF225" s="61"/>
      <c r="AG225" s="61"/>
      <c r="AH225" s="61"/>
      <c r="AI225" s="61"/>
      <c r="AK225" s="61"/>
      <c r="AL225" s="61"/>
      <c r="AM225" s="61"/>
      <c r="AN225" s="61"/>
      <c r="AO225" s="61"/>
      <c r="AP225" s="61"/>
      <c r="AQ225" s="61"/>
      <c r="AR225" s="61"/>
      <c r="AS225" s="61"/>
      <c r="AT225" s="61"/>
      <c r="AU225" s="61"/>
      <c r="AV225" s="61"/>
      <c r="AW225" s="61"/>
      <c r="AX225" s="61"/>
      <c r="AY225" s="61"/>
      <c r="AZ225" s="61"/>
      <c r="BA225" s="61"/>
      <c r="BB225" s="61"/>
      <c r="BC225" s="61"/>
      <c r="BD225" s="61"/>
      <c r="BE225" s="61"/>
      <c r="BF225" s="61"/>
      <c r="BG225" s="61"/>
      <c r="BH225" s="61"/>
      <c r="BI225" s="61"/>
      <c r="BJ225" s="61"/>
      <c r="BK225" s="61"/>
      <c r="BL225" s="61"/>
      <c r="BM225" s="61"/>
      <c r="BN225" s="61"/>
    </row>
    <row r="226" spans="6:66" x14ac:dyDescent="0.2">
      <c r="F226" s="61"/>
      <c r="G226" s="61"/>
      <c r="H226" s="61"/>
      <c r="I226" s="61"/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  <c r="AC226" s="61"/>
      <c r="AD226" s="61"/>
      <c r="AE226" s="61"/>
      <c r="AF226" s="61"/>
      <c r="AG226" s="61"/>
      <c r="AH226" s="61"/>
      <c r="AI226" s="61"/>
      <c r="AK226" s="61"/>
      <c r="AL226" s="61"/>
      <c r="AM226" s="61"/>
      <c r="AN226" s="61"/>
      <c r="AO226" s="61"/>
      <c r="AP226" s="61"/>
      <c r="AQ226" s="61"/>
      <c r="AR226" s="61"/>
      <c r="AS226" s="61"/>
      <c r="AT226" s="61"/>
      <c r="AU226" s="61"/>
      <c r="AV226" s="61"/>
      <c r="AW226" s="61"/>
      <c r="AX226" s="61"/>
      <c r="AY226" s="61"/>
      <c r="AZ226" s="61"/>
      <c r="BA226" s="61"/>
      <c r="BB226" s="61"/>
      <c r="BC226" s="61"/>
      <c r="BD226" s="61"/>
      <c r="BE226" s="61"/>
      <c r="BF226" s="61"/>
      <c r="BG226" s="61"/>
      <c r="BH226" s="61"/>
      <c r="BI226" s="61"/>
      <c r="BJ226" s="61"/>
      <c r="BK226" s="61"/>
      <c r="BL226" s="61"/>
      <c r="BM226" s="61"/>
      <c r="BN226" s="61"/>
    </row>
    <row r="227" spans="6:66" x14ac:dyDescent="0.2">
      <c r="F227" s="61"/>
      <c r="G227" s="61"/>
      <c r="H227" s="61"/>
      <c r="I227" s="61"/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  <c r="AC227" s="61"/>
      <c r="AD227" s="61"/>
      <c r="AE227" s="61"/>
      <c r="AF227" s="61"/>
      <c r="AG227" s="61"/>
      <c r="AH227" s="61"/>
      <c r="AI227" s="61"/>
      <c r="AK227" s="61"/>
      <c r="AL227" s="61"/>
      <c r="AM227" s="61"/>
      <c r="AN227" s="61"/>
      <c r="AO227" s="61"/>
      <c r="AP227" s="61"/>
      <c r="AQ227" s="61"/>
      <c r="AR227" s="61"/>
      <c r="AS227" s="61"/>
      <c r="AT227" s="61"/>
      <c r="AU227" s="61"/>
      <c r="AV227" s="61"/>
      <c r="AW227" s="61"/>
      <c r="AX227" s="61"/>
      <c r="AY227" s="61"/>
      <c r="AZ227" s="61"/>
      <c r="BA227" s="61"/>
      <c r="BB227" s="61"/>
      <c r="BC227" s="61"/>
      <c r="BD227" s="61"/>
      <c r="BE227" s="61"/>
      <c r="BF227" s="61"/>
      <c r="BG227" s="61"/>
      <c r="BH227" s="61"/>
      <c r="BI227" s="61"/>
      <c r="BJ227" s="61"/>
      <c r="BK227" s="61"/>
      <c r="BL227" s="61"/>
      <c r="BM227" s="61"/>
      <c r="BN227" s="61"/>
    </row>
    <row r="228" spans="6:66" x14ac:dyDescent="0.2">
      <c r="F228" s="61"/>
      <c r="G228" s="61"/>
      <c r="H228" s="61"/>
      <c r="I228" s="61"/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  <c r="AC228" s="61"/>
      <c r="AD228" s="61"/>
      <c r="AE228" s="61"/>
      <c r="AF228" s="61"/>
      <c r="AG228" s="61"/>
      <c r="AH228" s="61"/>
      <c r="AI228" s="61"/>
      <c r="AK228" s="61"/>
      <c r="AL228" s="61"/>
      <c r="AM228" s="61"/>
      <c r="AN228" s="61"/>
      <c r="AO228" s="61"/>
      <c r="AP228" s="61"/>
      <c r="AQ228" s="61"/>
      <c r="AR228" s="61"/>
      <c r="AS228" s="61"/>
      <c r="AT228" s="61"/>
      <c r="AU228" s="61"/>
      <c r="AV228" s="61"/>
      <c r="AW228" s="61"/>
      <c r="AX228" s="61"/>
      <c r="AY228" s="61"/>
      <c r="AZ228" s="61"/>
      <c r="BA228" s="61"/>
      <c r="BB228" s="61"/>
      <c r="BC228" s="61"/>
      <c r="BD228" s="61"/>
      <c r="BE228" s="61"/>
      <c r="BF228" s="61"/>
      <c r="BG228" s="61"/>
      <c r="BH228" s="61"/>
      <c r="BI228" s="61"/>
      <c r="BJ228" s="61"/>
      <c r="BK228" s="61"/>
      <c r="BL228" s="61"/>
      <c r="BM228" s="61"/>
      <c r="BN228" s="61"/>
    </row>
    <row r="229" spans="6:66" x14ac:dyDescent="0.2">
      <c r="F229" s="61"/>
      <c r="G229" s="61"/>
      <c r="H229" s="61"/>
      <c r="I229" s="61"/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  <c r="AC229" s="61"/>
      <c r="AD229" s="61"/>
      <c r="AE229" s="61"/>
      <c r="AF229" s="61"/>
      <c r="AG229" s="61"/>
      <c r="AH229" s="61"/>
      <c r="AI229" s="61"/>
      <c r="AK229" s="61"/>
      <c r="AL229" s="61"/>
      <c r="AM229" s="61"/>
      <c r="AN229" s="61"/>
      <c r="AO229" s="61"/>
      <c r="AP229" s="61"/>
      <c r="AQ229" s="61"/>
      <c r="AR229" s="61"/>
      <c r="AS229" s="61"/>
      <c r="AT229" s="61"/>
      <c r="AU229" s="61"/>
      <c r="AV229" s="61"/>
      <c r="AW229" s="61"/>
      <c r="AX229" s="61"/>
      <c r="AY229" s="61"/>
      <c r="AZ229" s="61"/>
      <c r="BA229" s="61"/>
      <c r="BB229" s="61"/>
      <c r="BC229" s="61"/>
      <c r="BD229" s="61"/>
      <c r="BE229" s="61"/>
      <c r="BF229" s="61"/>
      <c r="BG229" s="61"/>
      <c r="BH229" s="61"/>
      <c r="BI229" s="61"/>
      <c r="BJ229" s="61"/>
      <c r="BK229" s="61"/>
      <c r="BL229" s="61"/>
      <c r="BM229" s="61"/>
      <c r="BN229" s="61"/>
    </row>
    <row r="230" spans="6:66" x14ac:dyDescent="0.2">
      <c r="F230" s="61"/>
      <c r="G230" s="61"/>
      <c r="H230" s="61"/>
      <c r="I230" s="61"/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  <c r="AC230" s="61"/>
      <c r="AD230" s="61"/>
      <c r="AE230" s="61"/>
      <c r="AF230" s="61"/>
      <c r="AG230" s="61"/>
      <c r="AH230" s="61"/>
      <c r="AI230" s="61"/>
      <c r="AK230" s="61"/>
      <c r="AL230" s="61"/>
      <c r="AM230" s="61"/>
      <c r="AN230" s="61"/>
      <c r="AO230" s="61"/>
      <c r="AP230" s="61"/>
      <c r="AQ230" s="61"/>
      <c r="AR230" s="61"/>
      <c r="AS230" s="61"/>
      <c r="AT230" s="61"/>
      <c r="AU230" s="61"/>
      <c r="AV230" s="61"/>
      <c r="AW230" s="61"/>
      <c r="AX230" s="61"/>
      <c r="AY230" s="61"/>
      <c r="AZ230" s="61"/>
      <c r="BA230" s="61"/>
      <c r="BB230" s="61"/>
      <c r="BC230" s="61"/>
      <c r="BD230" s="61"/>
      <c r="BE230" s="61"/>
      <c r="BF230" s="61"/>
      <c r="BG230" s="61"/>
      <c r="BH230" s="61"/>
      <c r="BI230" s="61"/>
      <c r="BJ230" s="61"/>
      <c r="BK230" s="61"/>
      <c r="BL230" s="61"/>
      <c r="BM230" s="61"/>
      <c r="BN230" s="61"/>
    </row>
    <row r="231" spans="6:66" x14ac:dyDescent="0.2">
      <c r="F231" s="61"/>
      <c r="G231" s="61"/>
      <c r="H231" s="61"/>
      <c r="I231" s="61"/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  <c r="AC231" s="61"/>
      <c r="AD231" s="61"/>
      <c r="AE231" s="61"/>
      <c r="AF231" s="61"/>
      <c r="AG231" s="61"/>
      <c r="AH231" s="61"/>
      <c r="AI231" s="61"/>
      <c r="AK231" s="61"/>
      <c r="AL231" s="61"/>
      <c r="AM231" s="61"/>
      <c r="AN231" s="61"/>
      <c r="AO231" s="61"/>
      <c r="AP231" s="61"/>
      <c r="AQ231" s="61"/>
      <c r="AR231" s="61"/>
      <c r="AS231" s="61"/>
      <c r="AT231" s="61"/>
      <c r="AU231" s="61"/>
      <c r="AV231" s="61"/>
      <c r="AW231" s="61"/>
      <c r="AX231" s="61"/>
      <c r="AY231" s="61"/>
      <c r="AZ231" s="61"/>
      <c r="BA231" s="61"/>
      <c r="BB231" s="61"/>
      <c r="BC231" s="61"/>
      <c r="BD231" s="61"/>
      <c r="BE231" s="61"/>
      <c r="BF231" s="61"/>
      <c r="BG231" s="61"/>
      <c r="BH231" s="61"/>
      <c r="BI231" s="61"/>
      <c r="BJ231" s="61"/>
      <c r="BK231" s="61"/>
      <c r="BL231" s="61"/>
      <c r="BM231" s="61"/>
      <c r="BN231" s="61"/>
    </row>
    <row r="232" spans="6:66" x14ac:dyDescent="0.2">
      <c r="F232" s="61"/>
      <c r="G232" s="61"/>
      <c r="H232" s="61"/>
      <c r="I232" s="61"/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  <c r="AC232" s="61"/>
      <c r="AD232" s="61"/>
      <c r="AE232" s="61"/>
      <c r="AF232" s="61"/>
      <c r="AG232" s="61"/>
      <c r="AH232" s="61"/>
      <c r="AI232" s="61"/>
      <c r="AK232" s="61"/>
      <c r="AL232" s="61"/>
      <c r="AM232" s="61"/>
      <c r="AN232" s="61"/>
      <c r="AO232" s="61"/>
      <c r="AP232" s="61"/>
      <c r="AQ232" s="61"/>
      <c r="AR232" s="61"/>
      <c r="AS232" s="61"/>
      <c r="AT232" s="61"/>
      <c r="AU232" s="61"/>
      <c r="AV232" s="61"/>
      <c r="AW232" s="61"/>
      <c r="AX232" s="61"/>
      <c r="AY232" s="61"/>
      <c r="AZ232" s="61"/>
      <c r="BA232" s="61"/>
      <c r="BB232" s="61"/>
      <c r="BC232" s="61"/>
      <c r="BD232" s="61"/>
      <c r="BE232" s="61"/>
      <c r="BF232" s="61"/>
      <c r="BG232" s="61"/>
      <c r="BH232" s="61"/>
      <c r="BI232" s="61"/>
      <c r="BJ232" s="61"/>
      <c r="BK232" s="61"/>
      <c r="BL232" s="61"/>
      <c r="BM232" s="61"/>
      <c r="BN232" s="61"/>
    </row>
    <row r="233" spans="6:66" x14ac:dyDescent="0.2">
      <c r="F233" s="61"/>
      <c r="G233" s="61"/>
      <c r="H233" s="61"/>
      <c r="I233" s="61"/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  <c r="AD233" s="61"/>
      <c r="AE233" s="61"/>
      <c r="AF233" s="61"/>
      <c r="AG233" s="61"/>
      <c r="AH233" s="61"/>
      <c r="AI233" s="61"/>
      <c r="AK233" s="61"/>
      <c r="AL233" s="61"/>
      <c r="AM233" s="61"/>
      <c r="AN233" s="61"/>
      <c r="AO233" s="61"/>
      <c r="AP233" s="61"/>
      <c r="AQ233" s="61"/>
      <c r="AR233" s="61"/>
      <c r="AS233" s="61"/>
      <c r="AT233" s="61"/>
      <c r="AU233" s="61"/>
      <c r="AV233" s="61"/>
      <c r="AW233" s="61"/>
      <c r="AX233" s="61"/>
      <c r="AY233" s="61"/>
      <c r="AZ233" s="61"/>
      <c r="BA233" s="61"/>
      <c r="BB233" s="61"/>
      <c r="BC233" s="61"/>
      <c r="BD233" s="61"/>
      <c r="BE233" s="61"/>
      <c r="BF233" s="61"/>
      <c r="BG233" s="61"/>
      <c r="BH233" s="61"/>
      <c r="BI233" s="61"/>
      <c r="BJ233" s="61"/>
      <c r="BK233" s="61"/>
      <c r="BL233" s="61"/>
      <c r="BM233" s="61"/>
      <c r="BN233" s="61"/>
    </row>
    <row r="234" spans="6:66" x14ac:dyDescent="0.2">
      <c r="F234" s="61"/>
      <c r="G234" s="61"/>
      <c r="H234" s="61"/>
      <c r="I234" s="61"/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1"/>
      <c r="AG234" s="61"/>
      <c r="AH234" s="61"/>
      <c r="AI234" s="61"/>
      <c r="AK234" s="61"/>
      <c r="AL234" s="61"/>
      <c r="AM234" s="61"/>
      <c r="AN234" s="61"/>
      <c r="AO234" s="61"/>
      <c r="AP234" s="61"/>
      <c r="AQ234" s="61"/>
      <c r="AR234" s="61"/>
      <c r="AS234" s="61"/>
      <c r="AT234" s="61"/>
      <c r="AU234" s="61"/>
      <c r="AV234" s="61"/>
      <c r="AW234" s="61"/>
      <c r="AX234" s="61"/>
      <c r="AY234" s="61"/>
      <c r="AZ234" s="61"/>
      <c r="BA234" s="61"/>
      <c r="BB234" s="61"/>
      <c r="BC234" s="61"/>
      <c r="BD234" s="61"/>
      <c r="BE234" s="61"/>
      <c r="BF234" s="61"/>
      <c r="BG234" s="61"/>
      <c r="BH234" s="61"/>
      <c r="BI234" s="61"/>
      <c r="BJ234" s="61"/>
      <c r="BK234" s="61"/>
      <c r="BL234" s="61"/>
      <c r="BM234" s="61"/>
      <c r="BN234" s="61"/>
    </row>
    <row r="235" spans="6:66" x14ac:dyDescent="0.2">
      <c r="F235" s="61"/>
      <c r="G235" s="61"/>
      <c r="H235" s="61"/>
      <c r="I235" s="61"/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  <c r="AC235" s="61"/>
      <c r="AD235" s="61"/>
      <c r="AE235" s="61"/>
      <c r="AF235" s="61"/>
      <c r="AG235" s="61"/>
      <c r="AH235" s="61"/>
      <c r="AI235" s="61"/>
      <c r="AK235" s="61"/>
      <c r="AL235" s="61"/>
      <c r="AM235" s="61"/>
      <c r="AN235" s="61"/>
      <c r="AO235" s="61"/>
      <c r="AP235" s="61"/>
      <c r="AQ235" s="61"/>
      <c r="AR235" s="61"/>
      <c r="AS235" s="61"/>
      <c r="AT235" s="61"/>
      <c r="AU235" s="61"/>
      <c r="AV235" s="61"/>
      <c r="AW235" s="61"/>
      <c r="AX235" s="61"/>
      <c r="AY235" s="61"/>
      <c r="AZ235" s="61"/>
      <c r="BA235" s="61"/>
      <c r="BB235" s="61"/>
      <c r="BC235" s="61"/>
      <c r="BD235" s="61"/>
      <c r="BE235" s="61"/>
      <c r="BF235" s="61"/>
      <c r="BG235" s="61"/>
      <c r="BH235" s="61"/>
      <c r="BI235" s="61"/>
      <c r="BJ235" s="61"/>
      <c r="BK235" s="61"/>
      <c r="BL235" s="61"/>
      <c r="BM235" s="61"/>
      <c r="BN235" s="61"/>
    </row>
    <row r="236" spans="6:66" x14ac:dyDescent="0.2">
      <c r="F236" s="61"/>
      <c r="G236" s="61"/>
      <c r="H236" s="61"/>
      <c r="I236" s="61"/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  <c r="AF236" s="61"/>
      <c r="AG236" s="61"/>
      <c r="AH236" s="61"/>
      <c r="AI236" s="61"/>
      <c r="AK236" s="61"/>
      <c r="AL236" s="61"/>
      <c r="AM236" s="61"/>
      <c r="AN236" s="61"/>
      <c r="AO236" s="61"/>
      <c r="AP236" s="61"/>
      <c r="AQ236" s="61"/>
      <c r="AR236" s="61"/>
      <c r="AS236" s="61"/>
      <c r="AT236" s="61"/>
      <c r="AU236" s="61"/>
      <c r="AV236" s="61"/>
      <c r="AW236" s="61"/>
      <c r="AX236" s="61"/>
      <c r="AY236" s="61"/>
      <c r="AZ236" s="61"/>
      <c r="BA236" s="61"/>
      <c r="BB236" s="61"/>
      <c r="BC236" s="61"/>
      <c r="BD236" s="61"/>
      <c r="BE236" s="61"/>
      <c r="BF236" s="61"/>
      <c r="BG236" s="61"/>
      <c r="BH236" s="61"/>
      <c r="BI236" s="61"/>
      <c r="BJ236" s="61"/>
      <c r="BK236" s="61"/>
      <c r="BL236" s="61"/>
      <c r="BM236" s="61"/>
      <c r="BN236" s="61"/>
    </row>
    <row r="237" spans="6:66" x14ac:dyDescent="0.2">
      <c r="F237" s="61"/>
      <c r="G237" s="61"/>
      <c r="H237" s="61"/>
      <c r="I237" s="61"/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  <c r="AC237" s="61"/>
      <c r="AD237" s="61"/>
      <c r="AE237" s="61"/>
      <c r="AF237" s="61"/>
      <c r="AG237" s="61"/>
      <c r="AH237" s="61"/>
      <c r="AI237" s="61"/>
      <c r="AK237" s="61"/>
      <c r="AL237" s="61"/>
      <c r="AM237" s="61"/>
      <c r="AN237" s="61"/>
      <c r="AO237" s="61"/>
      <c r="AP237" s="61"/>
      <c r="AQ237" s="61"/>
      <c r="AR237" s="61"/>
      <c r="AS237" s="61"/>
      <c r="AT237" s="61"/>
      <c r="AU237" s="61"/>
      <c r="AV237" s="61"/>
      <c r="AW237" s="61"/>
      <c r="AX237" s="61"/>
      <c r="AY237" s="61"/>
      <c r="AZ237" s="61"/>
      <c r="BA237" s="61"/>
      <c r="BB237" s="61"/>
      <c r="BC237" s="61"/>
      <c r="BD237" s="61"/>
      <c r="BE237" s="61"/>
      <c r="BF237" s="61"/>
      <c r="BG237" s="61"/>
      <c r="BH237" s="61"/>
      <c r="BI237" s="61"/>
      <c r="BJ237" s="61"/>
      <c r="BK237" s="61"/>
      <c r="BL237" s="61"/>
      <c r="BM237" s="61"/>
      <c r="BN237" s="61"/>
    </row>
    <row r="238" spans="6:66" x14ac:dyDescent="0.2"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  <c r="AD238" s="61"/>
      <c r="AE238" s="61"/>
      <c r="AF238" s="61"/>
      <c r="AG238" s="61"/>
      <c r="AH238" s="61"/>
      <c r="AI238" s="61"/>
      <c r="AK238" s="61"/>
      <c r="AL238" s="61"/>
      <c r="AM238" s="61"/>
      <c r="AN238" s="61"/>
      <c r="AO238" s="61"/>
      <c r="AP238" s="61"/>
      <c r="AQ238" s="61"/>
      <c r="AR238" s="61"/>
      <c r="AS238" s="61"/>
      <c r="AT238" s="61"/>
      <c r="AU238" s="61"/>
      <c r="AV238" s="61"/>
      <c r="AW238" s="61"/>
      <c r="AX238" s="61"/>
      <c r="AY238" s="61"/>
      <c r="AZ238" s="61"/>
      <c r="BA238" s="61"/>
      <c r="BB238" s="61"/>
      <c r="BC238" s="61"/>
      <c r="BD238" s="61"/>
      <c r="BE238" s="61"/>
      <c r="BF238" s="61"/>
      <c r="BG238" s="61"/>
      <c r="BH238" s="61"/>
      <c r="BI238" s="61"/>
      <c r="BJ238" s="61"/>
      <c r="BK238" s="61"/>
      <c r="BL238" s="61"/>
      <c r="BM238" s="61"/>
      <c r="BN238" s="61"/>
    </row>
    <row r="239" spans="6:66" x14ac:dyDescent="0.2">
      <c r="F239" s="61"/>
      <c r="G239" s="61"/>
      <c r="H239" s="61"/>
      <c r="I239" s="61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  <c r="AD239" s="61"/>
      <c r="AE239" s="61"/>
      <c r="AF239" s="61"/>
      <c r="AG239" s="61"/>
      <c r="AH239" s="61"/>
      <c r="AI239" s="61"/>
      <c r="AK239" s="61"/>
      <c r="AL239" s="61"/>
      <c r="AM239" s="61"/>
      <c r="AN239" s="61"/>
      <c r="AO239" s="61"/>
      <c r="AP239" s="61"/>
      <c r="AQ239" s="61"/>
      <c r="AR239" s="61"/>
      <c r="AS239" s="61"/>
      <c r="AT239" s="61"/>
      <c r="AU239" s="61"/>
      <c r="AV239" s="61"/>
      <c r="AW239" s="61"/>
      <c r="AX239" s="61"/>
      <c r="AY239" s="61"/>
      <c r="AZ239" s="61"/>
      <c r="BA239" s="61"/>
      <c r="BB239" s="61"/>
      <c r="BC239" s="61"/>
      <c r="BD239" s="61"/>
      <c r="BE239" s="61"/>
      <c r="BF239" s="61"/>
      <c r="BG239" s="61"/>
      <c r="BH239" s="61"/>
      <c r="BI239" s="61"/>
      <c r="BJ239" s="61"/>
      <c r="BK239" s="61"/>
      <c r="BL239" s="61"/>
      <c r="BM239" s="61"/>
      <c r="BN239" s="61"/>
    </row>
    <row r="240" spans="6:66" x14ac:dyDescent="0.2">
      <c r="F240" s="61"/>
      <c r="G240" s="61"/>
      <c r="H240" s="61"/>
      <c r="I240" s="61"/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  <c r="AC240" s="61"/>
      <c r="AD240" s="61"/>
      <c r="AE240" s="61"/>
      <c r="AF240" s="61"/>
      <c r="AG240" s="61"/>
      <c r="AH240" s="61"/>
      <c r="AI240" s="61"/>
      <c r="AK240" s="61"/>
      <c r="AL240" s="61"/>
      <c r="AM240" s="61"/>
      <c r="AN240" s="61"/>
      <c r="AO240" s="61"/>
      <c r="AP240" s="61"/>
      <c r="AQ240" s="61"/>
      <c r="AR240" s="61"/>
      <c r="AS240" s="61"/>
      <c r="AT240" s="61"/>
      <c r="AU240" s="61"/>
      <c r="AV240" s="61"/>
      <c r="AW240" s="61"/>
      <c r="AX240" s="61"/>
      <c r="AY240" s="61"/>
      <c r="AZ240" s="61"/>
      <c r="BA240" s="61"/>
      <c r="BB240" s="61"/>
      <c r="BC240" s="61"/>
      <c r="BD240" s="61"/>
      <c r="BE240" s="61"/>
      <c r="BF240" s="61"/>
      <c r="BG240" s="61"/>
      <c r="BH240" s="61"/>
      <c r="BI240" s="61"/>
      <c r="BJ240" s="61"/>
      <c r="BK240" s="61"/>
      <c r="BL240" s="61"/>
      <c r="BM240" s="61"/>
      <c r="BN240" s="61"/>
    </row>
    <row r="241" spans="6:66" x14ac:dyDescent="0.2">
      <c r="F241" s="61"/>
      <c r="G241" s="61"/>
      <c r="H241" s="61"/>
      <c r="I241" s="61"/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  <c r="AD241" s="61"/>
      <c r="AE241" s="61"/>
      <c r="AF241" s="61"/>
      <c r="AG241" s="61"/>
      <c r="AH241" s="61"/>
      <c r="AI241" s="61"/>
      <c r="AK241" s="61"/>
      <c r="AL241" s="61"/>
      <c r="AM241" s="61"/>
      <c r="AN241" s="61"/>
      <c r="AO241" s="61"/>
      <c r="AP241" s="61"/>
      <c r="AQ241" s="61"/>
      <c r="AR241" s="61"/>
      <c r="AS241" s="61"/>
      <c r="AT241" s="61"/>
      <c r="AU241" s="61"/>
      <c r="AV241" s="61"/>
      <c r="AW241" s="61"/>
      <c r="AX241" s="61"/>
      <c r="AY241" s="61"/>
      <c r="AZ241" s="61"/>
      <c r="BA241" s="61"/>
      <c r="BB241" s="61"/>
      <c r="BC241" s="61"/>
      <c r="BD241" s="61"/>
      <c r="BE241" s="61"/>
      <c r="BF241" s="61"/>
      <c r="BG241" s="61"/>
      <c r="BH241" s="61"/>
      <c r="BI241" s="61"/>
      <c r="BJ241" s="61"/>
      <c r="BK241" s="61"/>
      <c r="BL241" s="61"/>
      <c r="BM241" s="61"/>
      <c r="BN241" s="61"/>
    </row>
    <row r="242" spans="6:66" x14ac:dyDescent="0.2">
      <c r="F242" s="61"/>
      <c r="G242" s="61"/>
      <c r="H242" s="61"/>
      <c r="I242" s="61"/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  <c r="AD242" s="61"/>
      <c r="AE242" s="61"/>
      <c r="AF242" s="61"/>
      <c r="AG242" s="61"/>
      <c r="AH242" s="61"/>
      <c r="AI242" s="61"/>
      <c r="AK242" s="61"/>
      <c r="AL242" s="61"/>
      <c r="AM242" s="61"/>
      <c r="AN242" s="61"/>
      <c r="AO242" s="61"/>
      <c r="AP242" s="61"/>
      <c r="AQ242" s="61"/>
      <c r="AR242" s="61"/>
      <c r="AS242" s="61"/>
      <c r="AT242" s="61"/>
      <c r="AU242" s="61"/>
      <c r="AV242" s="61"/>
      <c r="AW242" s="61"/>
      <c r="AX242" s="61"/>
      <c r="AY242" s="61"/>
      <c r="AZ242" s="61"/>
      <c r="BA242" s="61"/>
      <c r="BB242" s="61"/>
      <c r="BC242" s="61"/>
      <c r="BD242" s="61"/>
      <c r="BE242" s="61"/>
      <c r="BF242" s="61"/>
      <c r="BG242" s="61"/>
      <c r="BH242" s="61"/>
      <c r="BI242" s="61"/>
      <c r="BJ242" s="61"/>
      <c r="BK242" s="61"/>
      <c r="BL242" s="61"/>
      <c r="BM242" s="61"/>
      <c r="BN242" s="61"/>
    </row>
    <row r="243" spans="6:66" x14ac:dyDescent="0.2">
      <c r="F243" s="61"/>
      <c r="G243" s="61"/>
      <c r="H243" s="61"/>
      <c r="I243" s="61"/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  <c r="AD243" s="61"/>
      <c r="AE243" s="61"/>
      <c r="AF243" s="61"/>
      <c r="AG243" s="61"/>
      <c r="AH243" s="61"/>
      <c r="AI243" s="61"/>
      <c r="AK243" s="61"/>
      <c r="AL243" s="61"/>
      <c r="AM243" s="61"/>
      <c r="AN243" s="61"/>
      <c r="AO243" s="61"/>
      <c r="AP243" s="61"/>
      <c r="AQ243" s="61"/>
      <c r="AR243" s="61"/>
      <c r="AS243" s="61"/>
      <c r="AT243" s="61"/>
      <c r="AU243" s="61"/>
      <c r="AV243" s="61"/>
      <c r="AW243" s="61"/>
      <c r="AX243" s="61"/>
      <c r="AY243" s="61"/>
      <c r="AZ243" s="61"/>
      <c r="BA243" s="61"/>
      <c r="BB243" s="61"/>
      <c r="BC243" s="61"/>
      <c r="BD243" s="61"/>
      <c r="BE243" s="61"/>
      <c r="BF243" s="61"/>
      <c r="BG243" s="61"/>
      <c r="BH243" s="61"/>
      <c r="BI243" s="61"/>
      <c r="BJ243" s="61"/>
      <c r="BK243" s="61"/>
      <c r="BL243" s="61"/>
      <c r="BM243" s="61"/>
      <c r="BN243" s="61"/>
    </row>
    <row r="244" spans="6:66" x14ac:dyDescent="0.2">
      <c r="F244" s="61"/>
      <c r="G244" s="61"/>
      <c r="H244" s="61"/>
      <c r="I244" s="61"/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  <c r="AD244" s="61"/>
      <c r="AE244" s="61"/>
      <c r="AF244" s="61"/>
      <c r="AG244" s="61"/>
      <c r="AH244" s="61"/>
      <c r="AI244" s="61"/>
      <c r="AK244" s="61"/>
      <c r="AL244" s="61"/>
      <c r="AM244" s="61"/>
      <c r="AN244" s="61"/>
      <c r="AO244" s="61"/>
      <c r="AP244" s="61"/>
      <c r="AQ244" s="61"/>
      <c r="AR244" s="61"/>
      <c r="AS244" s="61"/>
      <c r="AT244" s="61"/>
      <c r="AU244" s="61"/>
      <c r="AV244" s="61"/>
      <c r="AW244" s="61"/>
      <c r="AX244" s="61"/>
      <c r="AY244" s="61"/>
      <c r="AZ244" s="61"/>
      <c r="BA244" s="61"/>
      <c r="BB244" s="61"/>
      <c r="BC244" s="61"/>
      <c r="BD244" s="61"/>
      <c r="BE244" s="61"/>
      <c r="BF244" s="61"/>
      <c r="BG244" s="61"/>
      <c r="BH244" s="61"/>
      <c r="BI244" s="61"/>
      <c r="BJ244" s="61"/>
      <c r="BK244" s="61"/>
      <c r="BL244" s="61"/>
      <c r="BM244" s="61"/>
      <c r="BN244" s="61"/>
    </row>
    <row r="245" spans="6:66" x14ac:dyDescent="0.2">
      <c r="F245" s="61"/>
      <c r="G245" s="61"/>
      <c r="H245" s="61"/>
      <c r="I245" s="61"/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61"/>
      <c r="AE245" s="61"/>
      <c r="AF245" s="61"/>
      <c r="AG245" s="61"/>
      <c r="AH245" s="61"/>
      <c r="AI245" s="61"/>
      <c r="AK245" s="61"/>
      <c r="AL245" s="61"/>
      <c r="AM245" s="61"/>
      <c r="AN245" s="61"/>
      <c r="AO245" s="61"/>
      <c r="AP245" s="61"/>
      <c r="AQ245" s="61"/>
      <c r="AR245" s="61"/>
      <c r="AS245" s="61"/>
      <c r="AT245" s="61"/>
      <c r="AU245" s="61"/>
      <c r="AV245" s="61"/>
      <c r="AW245" s="61"/>
      <c r="AX245" s="61"/>
      <c r="AY245" s="61"/>
      <c r="AZ245" s="61"/>
      <c r="BA245" s="61"/>
      <c r="BB245" s="61"/>
      <c r="BC245" s="61"/>
      <c r="BD245" s="61"/>
      <c r="BE245" s="61"/>
      <c r="BF245" s="61"/>
      <c r="BG245" s="61"/>
      <c r="BH245" s="61"/>
      <c r="BI245" s="61"/>
      <c r="BJ245" s="61"/>
      <c r="BK245" s="61"/>
      <c r="BL245" s="61"/>
      <c r="BM245" s="61"/>
      <c r="BN245" s="61"/>
    </row>
    <row r="246" spans="6:66" x14ac:dyDescent="0.2">
      <c r="F246" s="61"/>
      <c r="G246" s="61"/>
      <c r="H246" s="61"/>
      <c r="I246" s="61"/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  <c r="AC246" s="61"/>
      <c r="AD246" s="61"/>
      <c r="AE246" s="61"/>
      <c r="AF246" s="61"/>
      <c r="AG246" s="61"/>
      <c r="AH246" s="61"/>
      <c r="AI246" s="61"/>
      <c r="AK246" s="61"/>
      <c r="AL246" s="61"/>
      <c r="AM246" s="61"/>
      <c r="AN246" s="61"/>
      <c r="AO246" s="61"/>
      <c r="AP246" s="61"/>
      <c r="AQ246" s="61"/>
      <c r="AR246" s="61"/>
      <c r="AS246" s="61"/>
      <c r="AT246" s="61"/>
      <c r="AU246" s="61"/>
      <c r="AV246" s="61"/>
      <c r="AW246" s="61"/>
      <c r="AX246" s="61"/>
      <c r="AY246" s="61"/>
      <c r="AZ246" s="61"/>
      <c r="BA246" s="61"/>
      <c r="BB246" s="61"/>
      <c r="BC246" s="61"/>
      <c r="BD246" s="61"/>
      <c r="BE246" s="61"/>
      <c r="BF246" s="61"/>
      <c r="BG246" s="61"/>
      <c r="BH246" s="61"/>
      <c r="BI246" s="61"/>
      <c r="BJ246" s="61"/>
      <c r="BK246" s="61"/>
      <c r="BL246" s="61"/>
      <c r="BM246" s="61"/>
      <c r="BN246" s="61"/>
    </row>
    <row r="247" spans="6:66" x14ac:dyDescent="0.2">
      <c r="F247" s="61"/>
      <c r="G247" s="61"/>
      <c r="H247" s="61"/>
      <c r="I247" s="61"/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61"/>
      <c r="AE247" s="61"/>
      <c r="AF247" s="61"/>
      <c r="AG247" s="61"/>
      <c r="AH247" s="61"/>
      <c r="AI247" s="61"/>
      <c r="AK247" s="61"/>
      <c r="AL247" s="61"/>
      <c r="AM247" s="61"/>
      <c r="AN247" s="61"/>
      <c r="AO247" s="61"/>
      <c r="AP247" s="61"/>
      <c r="AQ247" s="61"/>
      <c r="AR247" s="61"/>
      <c r="AS247" s="61"/>
      <c r="AT247" s="61"/>
      <c r="AU247" s="61"/>
      <c r="AV247" s="61"/>
      <c r="AW247" s="61"/>
      <c r="AX247" s="61"/>
      <c r="AY247" s="61"/>
      <c r="AZ247" s="61"/>
      <c r="BA247" s="61"/>
      <c r="BB247" s="61"/>
      <c r="BC247" s="61"/>
      <c r="BD247" s="61"/>
      <c r="BE247" s="61"/>
      <c r="BF247" s="61"/>
      <c r="BG247" s="61"/>
      <c r="BH247" s="61"/>
      <c r="BI247" s="61"/>
      <c r="BJ247" s="61"/>
      <c r="BK247" s="61"/>
      <c r="BL247" s="61"/>
      <c r="BM247" s="61"/>
      <c r="BN247" s="61"/>
    </row>
    <row r="248" spans="6:66" x14ac:dyDescent="0.2">
      <c r="F248" s="61"/>
      <c r="G248" s="61"/>
      <c r="H248" s="61"/>
      <c r="I248" s="61"/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61"/>
      <c r="AE248" s="61"/>
      <c r="AF248" s="61"/>
      <c r="AG248" s="61"/>
      <c r="AH248" s="61"/>
      <c r="AI248" s="61"/>
      <c r="AK248" s="61"/>
      <c r="AL248" s="61"/>
      <c r="AM248" s="61"/>
      <c r="AN248" s="61"/>
      <c r="AO248" s="61"/>
      <c r="AP248" s="61"/>
      <c r="AQ248" s="61"/>
      <c r="AR248" s="61"/>
      <c r="AS248" s="61"/>
      <c r="AT248" s="61"/>
      <c r="AU248" s="61"/>
      <c r="AV248" s="61"/>
      <c r="AW248" s="61"/>
      <c r="AX248" s="61"/>
      <c r="AY248" s="61"/>
      <c r="AZ248" s="61"/>
      <c r="BA248" s="61"/>
      <c r="BB248" s="61"/>
      <c r="BC248" s="61"/>
      <c r="BD248" s="61"/>
      <c r="BE248" s="61"/>
      <c r="BF248" s="61"/>
      <c r="BG248" s="61"/>
      <c r="BH248" s="61"/>
      <c r="BI248" s="61"/>
      <c r="BJ248" s="61"/>
      <c r="BK248" s="61"/>
      <c r="BL248" s="61"/>
      <c r="BM248" s="61"/>
      <c r="BN248" s="61"/>
    </row>
    <row r="249" spans="6:66" x14ac:dyDescent="0.2">
      <c r="F249" s="61"/>
      <c r="G249" s="61"/>
      <c r="H249" s="61"/>
      <c r="I249" s="61"/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  <c r="AC249" s="61"/>
      <c r="AD249" s="61"/>
      <c r="AE249" s="61"/>
      <c r="AF249" s="61"/>
      <c r="AG249" s="61"/>
      <c r="AH249" s="61"/>
      <c r="AI249" s="61"/>
      <c r="AK249" s="61"/>
      <c r="AL249" s="61"/>
      <c r="AM249" s="61"/>
      <c r="AN249" s="61"/>
      <c r="AO249" s="61"/>
      <c r="AP249" s="61"/>
      <c r="AQ249" s="61"/>
      <c r="AR249" s="61"/>
      <c r="AS249" s="61"/>
      <c r="AT249" s="61"/>
      <c r="AU249" s="61"/>
      <c r="AV249" s="61"/>
      <c r="AW249" s="61"/>
      <c r="AX249" s="61"/>
      <c r="AY249" s="61"/>
      <c r="AZ249" s="61"/>
      <c r="BA249" s="61"/>
      <c r="BB249" s="61"/>
      <c r="BC249" s="61"/>
      <c r="BD249" s="61"/>
      <c r="BE249" s="61"/>
      <c r="BF249" s="61"/>
      <c r="BG249" s="61"/>
      <c r="BH249" s="61"/>
      <c r="BI249" s="61"/>
      <c r="BJ249" s="61"/>
      <c r="BK249" s="61"/>
      <c r="BL249" s="61"/>
      <c r="BM249" s="61"/>
      <c r="BN249" s="61"/>
    </row>
    <row r="250" spans="6:66" x14ac:dyDescent="0.2">
      <c r="F250" s="61"/>
      <c r="G250" s="61"/>
      <c r="H250" s="61"/>
      <c r="I250" s="61"/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61"/>
      <c r="AE250" s="61"/>
      <c r="AF250" s="61"/>
      <c r="AG250" s="61"/>
      <c r="AH250" s="61"/>
      <c r="AI250" s="61"/>
      <c r="AK250" s="61"/>
      <c r="AL250" s="61"/>
      <c r="AM250" s="61"/>
      <c r="AN250" s="61"/>
      <c r="AO250" s="61"/>
      <c r="AP250" s="61"/>
      <c r="AQ250" s="61"/>
      <c r="AR250" s="61"/>
      <c r="AS250" s="61"/>
      <c r="AT250" s="61"/>
      <c r="AU250" s="61"/>
      <c r="AV250" s="61"/>
      <c r="AW250" s="61"/>
      <c r="AX250" s="61"/>
      <c r="AY250" s="61"/>
      <c r="AZ250" s="61"/>
      <c r="BA250" s="61"/>
      <c r="BB250" s="61"/>
      <c r="BC250" s="61"/>
      <c r="BD250" s="61"/>
      <c r="BE250" s="61"/>
      <c r="BF250" s="61"/>
      <c r="BG250" s="61"/>
      <c r="BH250" s="61"/>
      <c r="BI250" s="61"/>
      <c r="BJ250" s="61"/>
      <c r="BK250" s="61"/>
      <c r="BL250" s="61"/>
      <c r="BM250" s="61"/>
      <c r="BN250" s="61"/>
    </row>
    <row r="251" spans="6:66" x14ac:dyDescent="0.2">
      <c r="F251" s="61"/>
      <c r="G251" s="61"/>
      <c r="H251" s="61"/>
      <c r="I251" s="61"/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61"/>
      <c r="AE251" s="61"/>
      <c r="AF251" s="61"/>
      <c r="AG251" s="61"/>
      <c r="AH251" s="61"/>
      <c r="AI251" s="61"/>
      <c r="AK251" s="61"/>
      <c r="AL251" s="61"/>
      <c r="AM251" s="61"/>
      <c r="AN251" s="61"/>
      <c r="AO251" s="61"/>
      <c r="AP251" s="61"/>
      <c r="AQ251" s="61"/>
      <c r="AR251" s="61"/>
      <c r="AS251" s="61"/>
      <c r="AT251" s="61"/>
      <c r="AU251" s="61"/>
      <c r="AV251" s="61"/>
      <c r="AW251" s="61"/>
      <c r="AX251" s="61"/>
      <c r="AY251" s="61"/>
      <c r="AZ251" s="61"/>
      <c r="BA251" s="61"/>
      <c r="BB251" s="61"/>
      <c r="BC251" s="61"/>
      <c r="BD251" s="61"/>
      <c r="BE251" s="61"/>
      <c r="BF251" s="61"/>
      <c r="BG251" s="61"/>
      <c r="BH251" s="61"/>
      <c r="BI251" s="61"/>
      <c r="BJ251" s="61"/>
      <c r="BK251" s="61"/>
      <c r="BL251" s="61"/>
      <c r="BM251" s="61"/>
      <c r="BN251" s="61"/>
    </row>
    <row r="252" spans="6:66" x14ac:dyDescent="0.2">
      <c r="F252" s="61"/>
      <c r="G252" s="61"/>
      <c r="H252" s="61"/>
      <c r="I252" s="61"/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61"/>
      <c r="AE252" s="61"/>
      <c r="AF252" s="61"/>
      <c r="AG252" s="61"/>
      <c r="AH252" s="61"/>
      <c r="AI252" s="61"/>
      <c r="AK252" s="61"/>
      <c r="AL252" s="61"/>
      <c r="AM252" s="61"/>
      <c r="AN252" s="61"/>
      <c r="AO252" s="61"/>
      <c r="AP252" s="61"/>
      <c r="AQ252" s="61"/>
      <c r="AR252" s="61"/>
      <c r="AS252" s="61"/>
      <c r="AT252" s="61"/>
      <c r="AU252" s="61"/>
      <c r="AV252" s="61"/>
      <c r="AW252" s="61"/>
      <c r="AX252" s="61"/>
      <c r="AY252" s="61"/>
      <c r="AZ252" s="61"/>
      <c r="BA252" s="61"/>
      <c r="BB252" s="61"/>
      <c r="BC252" s="61"/>
      <c r="BD252" s="61"/>
      <c r="BE252" s="61"/>
      <c r="BF252" s="61"/>
      <c r="BG252" s="61"/>
      <c r="BH252" s="61"/>
      <c r="BI252" s="61"/>
      <c r="BJ252" s="61"/>
      <c r="BK252" s="61"/>
      <c r="BL252" s="61"/>
      <c r="BM252" s="61"/>
      <c r="BN252" s="61"/>
    </row>
    <row r="253" spans="6:66" x14ac:dyDescent="0.2">
      <c r="F253" s="61"/>
      <c r="G253" s="61"/>
      <c r="H253" s="61"/>
      <c r="I253" s="61"/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  <c r="AD253" s="61"/>
      <c r="AE253" s="61"/>
      <c r="AF253" s="61"/>
      <c r="AG253" s="61"/>
      <c r="AH253" s="61"/>
      <c r="AI253" s="61"/>
      <c r="AK253" s="61"/>
      <c r="AL253" s="61"/>
      <c r="AM253" s="61"/>
      <c r="AN253" s="61"/>
      <c r="AO253" s="61"/>
      <c r="AP253" s="61"/>
      <c r="AQ253" s="61"/>
      <c r="AR253" s="61"/>
      <c r="AS253" s="61"/>
      <c r="AT253" s="61"/>
      <c r="AU253" s="61"/>
      <c r="AV253" s="61"/>
      <c r="AW253" s="61"/>
      <c r="AX253" s="61"/>
      <c r="AY253" s="61"/>
      <c r="AZ253" s="61"/>
      <c r="BA253" s="61"/>
      <c r="BB253" s="61"/>
      <c r="BC253" s="61"/>
      <c r="BD253" s="61"/>
      <c r="BE253" s="61"/>
      <c r="BF253" s="61"/>
      <c r="BG253" s="61"/>
      <c r="BH253" s="61"/>
      <c r="BI253" s="61"/>
      <c r="BJ253" s="61"/>
      <c r="BK253" s="61"/>
      <c r="BL253" s="61"/>
      <c r="BM253" s="61"/>
      <c r="BN253" s="61"/>
    </row>
    <row r="254" spans="6:66" x14ac:dyDescent="0.2">
      <c r="F254" s="61"/>
      <c r="G254" s="61"/>
      <c r="H254" s="61"/>
      <c r="I254" s="61"/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  <c r="AD254" s="61"/>
      <c r="AE254" s="61"/>
      <c r="AF254" s="61"/>
      <c r="AG254" s="61"/>
      <c r="AH254" s="61"/>
      <c r="AI254" s="61"/>
      <c r="AK254" s="61"/>
      <c r="AL254" s="61"/>
      <c r="AM254" s="61"/>
      <c r="AN254" s="61"/>
      <c r="AO254" s="61"/>
      <c r="AP254" s="61"/>
      <c r="AQ254" s="61"/>
      <c r="AR254" s="61"/>
      <c r="AS254" s="61"/>
      <c r="AT254" s="61"/>
      <c r="AU254" s="61"/>
      <c r="AV254" s="61"/>
      <c r="AW254" s="61"/>
      <c r="AX254" s="61"/>
      <c r="AY254" s="61"/>
      <c r="AZ254" s="61"/>
      <c r="BA254" s="61"/>
      <c r="BB254" s="61"/>
      <c r="BC254" s="61"/>
      <c r="BD254" s="61"/>
      <c r="BE254" s="61"/>
      <c r="BF254" s="61"/>
      <c r="BG254" s="61"/>
      <c r="BH254" s="61"/>
      <c r="BI254" s="61"/>
      <c r="BJ254" s="61"/>
      <c r="BK254" s="61"/>
      <c r="BL254" s="61"/>
      <c r="BM254" s="61"/>
      <c r="BN254" s="61"/>
    </row>
    <row r="255" spans="6:66" x14ac:dyDescent="0.2">
      <c r="F255" s="61"/>
      <c r="G255" s="61"/>
      <c r="H255" s="61"/>
      <c r="I255" s="61"/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  <c r="AD255" s="61"/>
      <c r="AE255" s="61"/>
      <c r="AF255" s="61"/>
      <c r="AG255" s="61"/>
      <c r="AH255" s="61"/>
      <c r="AI255" s="61"/>
      <c r="AK255" s="61"/>
      <c r="AL255" s="61"/>
      <c r="AM255" s="61"/>
      <c r="AN255" s="61"/>
      <c r="AO255" s="61"/>
      <c r="AP255" s="61"/>
      <c r="AQ255" s="61"/>
      <c r="AR255" s="61"/>
      <c r="AS255" s="61"/>
      <c r="AT255" s="61"/>
      <c r="AU255" s="61"/>
      <c r="AV255" s="61"/>
      <c r="AW255" s="61"/>
      <c r="AX255" s="61"/>
      <c r="AY255" s="61"/>
      <c r="AZ255" s="61"/>
      <c r="BA255" s="61"/>
      <c r="BB255" s="61"/>
      <c r="BC255" s="61"/>
      <c r="BD255" s="61"/>
      <c r="BE255" s="61"/>
      <c r="BF255" s="61"/>
      <c r="BG255" s="61"/>
      <c r="BH255" s="61"/>
      <c r="BI255" s="61"/>
      <c r="BJ255" s="61"/>
      <c r="BK255" s="61"/>
      <c r="BL255" s="61"/>
      <c r="BM255" s="61"/>
      <c r="BN255" s="61"/>
    </row>
    <row r="256" spans="6:66" x14ac:dyDescent="0.2">
      <c r="F256" s="61"/>
      <c r="G256" s="61"/>
      <c r="H256" s="61"/>
      <c r="I256" s="61"/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  <c r="AE256" s="61"/>
      <c r="AF256" s="61"/>
      <c r="AG256" s="61"/>
      <c r="AH256" s="61"/>
      <c r="AI256" s="61"/>
      <c r="AK256" s="61"/>
      <c r="AL256" s="61"/>
      <c r="AM256" s="61"/>
      <c r="AN256" s="61"/>
      <c r="AO256" s="61"/>
      <c r="AP256" s="61"/>
      <c r="AQ256" s="61"/>
      <c r="AR256" s="61"/>
      <c r="AS256" s="61"/>
      <c r="AT256" s="61"/>
      <c r="AU256" s="61"/>
      <c r="AV256" s="61"/>
      <c r="AW256" s="61"/>
      <c r="AX256" s="61"/>
      <c r="AY256" s="61"/>
      <c r="AZ256" s="61"/>
      <c r="BA256" s="61"/>
      <c r="BB256" s="61"/>
      <c r="BC256" s="61"/>
      <c r="BD256" s="61"/>
      <c r="BE256" s="61"/>
      <c r="BF256" s="61"/>
      <c r="BG256" s="61"/>
      <c r="BH256" s="61"/>
      <c r="BI256" s="61"/>
      <c r="BJ256" s="61"/>
      <c r="BK256" s="61"/>
      <c r="BL256" s="61"/>
      <c r="BM256" s="61"/>
      <c r="BN256" s="61"/>
    </row>
    <row r="257" spans="6:66" x14ac:dyDescent="0.2">
      <c r="F257" s="61"/>
      <c r="G257" s="61"/>
      <c r="H257" s="61"/>
      <c r="I257" s="61"/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  <c r="AD257" s="61"/>
      <c r="AE257" s="61"/>
      <c r="AF257" s="61"/>
      <c r="AG257" s="61"/>
      <c r="AH257" s="61"/>
      <c r="AI257" s="61"/>
      <c r="AK257" s="61"/>
      <c r="AL257" s="61"/>
      <c r="AM257" s="61"/>
      <c r="AN257" s="61"/>
      <c r="AO257" s="61"/>
      <c r="AP257" s="61"/>
      <c r="AQ257" s="61"/>
      <c r="AR257" s="61"/>
      <c r="AS257" s="61"/>
      <c r="AT257" s="61"/>
      <c r="AU257" s="61"/>
      <c r="AV257" s="61"/>
      <c r="AW257" s="61"/>
      <c r="AX257" s="61"/>
      <c r="AY257" s="61"/>
      <c r="AZ257" s="61"/>
      <c r="BA257" s="61"/>
      <c r="BB257" s="61"/>
      <c r="BC257" s="61"/>
      <c r="BD257" s="61"/>
      <c r="BE257" s="61"/>
      <c r="BF257" s="61"/>
      <c r="BG257" s="61"/>
      <c r="BH257" s="61"/>
      <c r="BI257" s="61"/>
      <c r="BJ257" s="61"/>
      <c r="BK257" s="61"/>
      <c r="BL257" s="61"/>
      <c r="BM257" s="61"/>
      <c r="BN257" s="61"/>
    </row>
    <row r="258" spans="6:66" x14ac:dyDescent="0.2">
      <c r="F258" s="61"/>
      <c r="G258" s="61"/>
      <c r="H258" s="61"/>
      <c r="I258" s="61"/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  <c r="AD258" s="61"/>
      <c r="AE258" s="61"/>
      <c r="AF258" s="61"/>
      <c r="AG258" s="61"/>
      <c r="AH258" s="61"/>
      <c r="AI258" s="61"/>
      <c r="AK258" s="61"/>
      <c r="AL258" s="61"/>
      <c r="AM258" s="61"/>
      <c r="AN258" s="61"/>
      <c r="AO258" s="61"/>
      <c r="AP258" s="61"/>
      <c r="AQ258" s="61"/>
      <c r="AR258" s="61"/>
      <c r="AS258" s="61"/>
      <c r="AT258" s="61"/>
      <c r="AU258" s="61"/>
      <c r="AV258" s="61"/>
      <c r="AW258" s="61"/>
      <c r="AX258" s="61"/>
      <c r="AY258" s="61"/>
      <c r="AZ258" s="61"/>
      <c r="BA258" s="61"/>
      <c r="BB258" s="61"/>
      <c r="BC258" s="61"/>
      <c r="BD258" s="61"/>
      <c r="BE258" s="61"/>
      <c r="BF258" s="61"/>
      <c r="BG258" s="61"/>
      <c r="BH258" s="61"/>
      <c r="BI258" s="61"/>
      <c r="BJ258" s="61"/>
      <c r="BK258" s="61"/>
      <c r="BL258" s="61"/>
      <c r="BM258" s="61"/>
      <c r="BN258" s="61"/>
    </row>
    <row r="259" spans="6:66" x14ac:dyDescent="0.2">
      <c r="F259" s="61"/>
      <c r="G259" s="61"/>
      <c r="H259" s="61"/>
      <c r="I259" s="61"/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61"/>
      <c r="AE259" s="61"/>
      <c r="AF259" s="61"/>
      <c r="AG259" s="61"/>
      <c r="AH259" s="61"/>
      <c r="AI259" s="61"/>
      <c r="AK259" s="61"/>
      <c r="AL259" s="61"/>
      <c r="AM259" s="61"/>
      <c r="AN259" s="61"/>
      <c r="AO259" s="61"/>
      <c r="AP259" s="61"/>
      <c r="AQ259" s="61"/>
      <c r="AR259" s="61"/>
      <c r="AS259" s="61"/>
      <c r="AT259" s="61"/>
      <c r="AU259" s="61"/>
      <c r="AV259" s="61"/>
      <c r="AW259" s="61"/>
      <c r="AX259" s="61"/>
      <c r="AY259" s="61"/>
      <c r="AZ259" s="61"/>
      <c r="BA259" s="61"/>
      <c r="BB259" s="61"/>
      <c r="BC259" s="61"/>
      <c r="BD259" s="61"/>
      <c r="BE259" s="61"/>
      <c r="BF259" s="61"/>
      <c r="BG259" s="61"/>
      <c r="BH259" s="61"/>
      <c r="BI259" s="61"/>
      <c r="BJ259" s="61"/>
      <c r="BK259" s="61"/>
      <c r="BL259" s="61"/>
      <c r="BM259" s="61"/>
      <c r="BN259" s="61"/>
    </row>
    <row r="260" spans="6:66" x14ac:dyDescent="0.2">
      <c r="F260" s="61"/>
      <c r="G260" s="61"/>
      <c r="H260" s="61"/>
      <c r="I260" s="61"/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  <c r="AD260" s="61"/>
      <c r="AE260" s="61"/>
      <c r="AF260" s="61"/>
      <c r="AG260" s="61"/>
      <c r="AH260" s="61"/>
      <c r="AI260" s="61"/>
      <c r="AK260" s="61"/>
      <c r="AL260" s="61"/>
      <c r="AM260" s="61"/>
      <c r="AN260" s="61"/>
      <c r="AO260" s="61"/>
      <c r="AP260" s="61"/>
      <c r="AQ260" s="61"/>
      <c r="AR260" s="61"/>
      <c r="AS260" s="61"/>
      <c r="AT260" s="61"/>
      <c r="AU260" s="61"/>
      <c r="AV260" s="61"/>
      <c r="AW260" s="61"/>
      <c r="AX260" s="61"/>
      <c r="AY260" s="61"/>
      <c r="AZ260" s="61"/>
      <c r="BA260" s="61"/>
      <c r="BB260" s="61"/>
      <c r="BC260" s="61"/>
      <c r="BD260" s="61"/>
      <c r="BE260" s="61"/>
      <c r="BF260" s="61"/>
      <c r="BG260" s="61"/>
      <c r="BH260" s="61"/>
      <c r="BI260" s="61"/>
      <c r="BJ260" s="61"/>
      <c r="BK260" s="61"/>
      <c r="BL260" s="61"/>
      <c r="BM260" s="61"/>
      <c r="BN260" s="61"/>
    </row>
    <row r="261" spans="6:66" x14ac:dyDescent="0.2">
      <c r="F261" s="61"/>
      <c r="G261" s="61"/>
      <c r="H261" s="61"/>
      <c r="I261" s="61"/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  <c r="AD261" s="61"/>
      <c r="AE261" s="61"/>
      <c r="AF261" s="61"/>
      <c r="AG261" s="61"/>
      <c r="AH261" s="61"/>
      <c r="AI261" s="61"/>
      <c r="AK261" s="61"/>
      <c r="AL261" s="61"/>
      <c r="AM261" s="61"/>
      <c r="AN261" s="61"/>
      <c r="AO261" s="61"/>
      <c r="AP261" s="61"/>
      <c r="AQ261" s="61"/>
      <c r="AR261" s="61"/>
      <c r="AS261" s="61"/>
      <c r="AT261" s="61"/>
      <c r="AU261" s="61"/>
      <c r="AV261" s="61"/>
      <c r="AW261" s="61"/>
      <c r="AX261" s="61"/>
      <c r="AY261" s="61"/>
      <c r="AZ261" s="61"/>
      <c r="BA261" s="61"/>
      <c r="BB261" s="61"/>
      <c r="BC261" s="61"/>
      <c r="BD261" s="61"/>
      <c r="BE261" s="61"/>
      <c r="BF261" s="61"/>
      <c r="BG261" s="61"/>
      <c r="BH261" s="61"/>
      <c r="BI261" s="61"/>
      <c r="BJ261" s="61"/>
      <c r="BK261" s="61"/>
      <c r="BL261" s="61"/>
      <c r="BM261" s="61"/>
      <c r="BN261" s="61"/>
    </row>
    <row r="262" spans="6:66" x14ac:dyDescent="0.2">
      <c r="F262" s="61"/>
      <c r="G262" s="61"/>
      <c r="H262" s="61"/>
      <c r="I262" s="61"/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61"/>
      <c r="AE262" s="61"/>
      <c r="AF262" s="61"/>
      <c r="AG262" s="61"/>
      <c r="AH262" s="61"/>
      <c r="AI262" s="61"/>
      <c r="AK262" s="61"/>
      <c r="AL262" s="61"/>
      <c r="AM262" s="61"/>
      <c r="AN262" s="61"/>
      <c r="AO262" s="61"/>
      <c r="AP262" s="61"/>
      <c r="AQ262" s="61"/>
      <c r="AR262" s="61"/>
      <c r="AS262" s="61"/>
      <c r="AT262" s="61"/>
      <c r="AU262" s="61"/>
      <c r="AV262" s="61"/>
      <c r="AW262" s="61"/>
      <c r="AX262" s="61"/>
      <c r="AY262" s="61"/>
      <c r="AZ262" s="61"/>
      <c r="BA262" s="61"/>
      <c r="BB262" s="61"/>
      <c r="BC262" s="61"/>
      <c r="BD262" s="61"/>
      <c r="BE262" s="61"/>
      <c r="BF262" s="61"/>
      <c r="BG262" s="61"/>
      <c r="BH262" s="61"/>
      <c r="BI262" s="61"/>
      <c r="BJ262" s="61"/>
      <c r="BK262" s="61"/>
      <c r="BL262" s="61"/>
      <c r="BM262" s="61"/>
      <c r="BN262" s="61"/>
    </row>
    <row r="263" spans="6:66" x14ac:dyDescent="0.2">
      <c r="F263" s="61"/>
      <c r="G263" s="61"/>
      <c r="H263" s="61"/>
      <c r="I263" s="61"/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  <c r="AA263" s="61"/>
      <c r="AB263" s="61"/>
      <c r="AC263" s="61"/>
      <c r="AD263" s="61"/>
      <c r="AE263" s="61"/>
      <c r="AF263" s="61"/>
      <c r="AG263" s="61"/>
      <c r="AH263" s="61"/>
      <c r="AI263" s="61"/>
      <c r="AK263" s="61"/>
      <c r="AL263" s="61"/>
      <c r="AM263" s="61"/>
      <c r="AN263" s="61"/>
      <c r="AO263" s="61"/>
      <c r="AP263" s="61"/>
      <c r="AQ263" s="61"/>
      <c r="AR263" s="61"/>
      <c r="AS263" s="61"/>
      <c r="AT263" s="61"/>
      <c r="AU263" s="61"/>
      <c r="AV263" s="61"/>
      <c r="AW263" s="61"/>
      <c r="AX263" s="61"/>
      <c r="AY263" s="61"/>
      <c r="AZ263" s="61"/>
      <c r="BA263" s="61"/>
      <c r="BB263" s="61"/>
      <c r="BC263" s="61"/>
      <c r="BD263" s="61"/>
      <c r="BE263" s="61"/>
      <c r="BF263" s="61"/>
      <c r="BG263" s="61"/>
      <c r="BH263" s="61"/>
      <c r="BI263" s="61"/>
      <c r="BJ263" s="61"/>
      <c r="BK263" s="61"/>
      <c r="BL263" s="61"/>
      <c r="BM263" s="61"/>
      <c r="BN263" s="61"/>
    </row>
    <row r="264" spans="6:66" x14ac:dyDescent="0.2">
      <c r="F264" s="61"/>
      <c r="G264" s="61"/>
      <c r="H264" s="61"/>
      <c r="I264" s="61"/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61"/>
      <c r="AB264" s="61"/>
      <c r="AC264" s="61"/>
      <c r="AD264" s="61"/>
      <c r="AE264" s="61"/>
      <c r="AF264" s="61"/>
      <c r="AG264" s="61"/>
      <c r="AH264" s="61"/>
      <c r="AI264" s="61"/>
      <c r="AK264" s="61"/>
      <c r="AL264" s="61"/>
      <c r="AM264" s="61"/>
      <c r="AN264" s="61"/>
      <c r="AO264" s="61"/>
      <c r="AP264" s="61"/>
      <c r="AQ264" s="61"/>
      <c r="AR264" s="61"/>
      <c r="AS264" s="61"/>
      <c r="AT264" s="61"/>
      <c r="AU264" s="61"/>
      <c r="AV264" s="61"/>
      <c r="AW264" s="61"/>
      <c r="AX264" s="61"/>
      <c r="AY264" s="61"/>
      <c r="AZ264" s="61"/>
      <c r="BA264" s="61"/>
      <c r="BB264" s="61"/>
      <c r="BC264" s="61"/>
      <c r="BD264" s="61"/>
      <c r="BE264" s="61"/>
      <c r="BF264" s="61"/>
      <c r="BG264" s="61"/>
      <c r="BH264" s="61"/>
      <c r="BI264" s="61"/>
      <c r="BJ264" s="61"/>
      <c r="BK264" s="61"/>
      <c r="BL264" s="61"/>
      <c r="BM264" s="61"/>
      <c r="BN264" s="61"/>
    </row>
    <row r="265" spans="6:66" x14ac:dyDescent="0.2">
      <c r="F265" s="61"/>
      <c r="G265" s="61"/>
      <c r="H265" s="61"/>
      <c r="I265" s="61"/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  <c r="AA265" s="61"/>
      <c r="AB265" s="61"/>
      <c r="AC265" s="61"/>
      <c r="AD265" s="61"/>
      <c r="AE265" s="61"/>
      <c r="AF265" s="61"/>
      <c r="AG265" s="61"/>
      <c r="AH265" s="61"/>
      <c r="AI265" s="61"/>
      <c r="AK265" s="61"/>
      <c r="AL265" s="61"/>
      <c r="AM265" s="61"/>
      <c r="AN265" s="61"/>
      <c r="AO265" s="61"/>
      <c r="AP265" s="61"/>
      <c r="AQ265" s="61"/>
      <c r="AR265" s="61"/>
      <c r="AS265" s="61"/>
      <c r="AT265" s="61"/>
      <c r="AU265" s="61"/>
      <c r="AV265" s="61"/>
      <c r="AW265" s="61"/>
      <c r="AX265" s="61"/>
      <c r="AY265" s="61"/>
      <c r="AZ265" s="61"/>
      <c r="BA265" s="61"/>
      <c r="BB265" s="61"/>
      <c r="BC265" s="61"/>
      <c r="BD265" s="61"/>
      <c r="BE265" s="61"/>
      <c r="BF265" s="61"/>
      <c r="BG265" s="61"/>
      <c r="BH265" s="61"/>
      <c r="BI265" s="61"/>
      <c r="BJ265" s="61"/>
      <c r="BK265" s="61"/>
      <c r="BL265" s="61"/>
      <c r="BM265" s="61"/>
      <c r="BN265" s="61"/>
    </row>
    <row r="266" spans="6:66" x14ac:dyDescent="0.2">
      <c r="F266" s="61"/>
      <c r="G266" s="61"/>
      <c r="H266" s="61"/>
      <c r="I266" s="61"/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  <c r="AA266" s="61"/>
      <c r="AB266" s="61"/>
      <c r="AC266" s="61"/>
      <c r="AD266" s="61"/>
      <c r="AE266" s="61"/>
      <c r="AF266" s="61"/>
      <c r="AG266" s="61"/>
      <c r="AH266" s="61"/>
      <c r="AI266" s="61"/>
      <c r="AK266" s="61"/>
      <c r="AL266" s="61"/>
      <c r="AM266" s="61"/>
      <c r="AN266" s="61"/>
      <c r="AO266" s="61"/>
      <c r="AP266" s="61"/>
      <c r="AQ266" s="61"/>
      <c r="AR266" s="61"/>
      <c r="AS266" s="61"/>
      <c r="AT266" s="61"/>
      <c r="AU266" s="61"/>
      <c r="AV266" s="61"/>
      <c r="AW266" s="61"/>
      <c r="AX266" s="61"/>
      <c r="AY266" s="61"/>
      <c r="AZ266" s="61"/>
      <c r="BA266" s="61"/>
      <c r="BB266" s="61"/>
      <c r="BC266" s="61"/>
      <c r="BD266" s="61"/>
      <c r="BE266" s="61"/>
      <c r="BF266" s="61"/>
      <c r="BG266" s="61"/>
      <c r="BH266" s="61"/>
      <c r="BI266" s="61"/>
      <c r="BJ266" s="61"/>
      <c r="BK266" s="61"/>
      <c r="BL266" s="61"/>
      <c r="BM266" s="61"/>
      <c r="BN266" s="61"/>
    </row>
    <row r="267" spans="6:66" x14ac:dyDescent="0.2">
      <c r="F267" s="61"/>
      <c r="G267" s="61"/>
      <c r="H267" s="61"/>
      <c r="I267" s="61"/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  <c r="AA267" s="61"/>
      <c r="AB267" s="61"/>
      <c r="AC267" s="61"/>
      <c r="AD267" s="61"/>
      <c r="AE267" s="61"/>
      <c r="AF267" s="61"/>
      <c r="AG267" s="61"/>
      <c r="AH267" s="61"/>
      <c r="AI267" s="61"/>
      <c r="AK267" s="61"/>
      <c r="AL267" s="61"/>
      <c r="AM267" s="61"/>
      <c r="AN267" s="61"/>
      <c r="AO267" s="61"/>
      <c r="AP267" s="61"/>
      <c r="AQ267" s="61"/>
      <c r="AR267" s="61"/>
      <c r="AS267" s="61"/>
      <c r="AT267" s="61"/>
      <c r="AU267" s="61"/>
      <c r="AV267" s="61"/>
      <c r="AW267" s="61"/>
      <c r="AX267" s="61"/>
      <c r="AY267" s="61"/>
      <c r="AZ267" s="61"/>
      <c r="BA267" s="61"/>
      <c r="BB267" s="61"/>
      <c r="BC267" s="61"/>
      <c r="BD267" s="61"/>
      <c r="BE267" s="61"/>
      <c r="BF267" s="61"/>
      <c r="BG267" s="61"/>
      <c r="BH267" s="61"/>
      <c r="BI267" s="61"/>
      <c r="BJ267" s="61"/>
      <c r="BK267" s="61"/>
      <c r="BL267" s="61"/>
      <c r="BM267" s="61"/>
      <c r="BN267" s="61"/>
    </row>
    <row r="268" spans="6:66" x14ac:dyDescent="0.2">
      <c r="F268" s="61"/>
      <c r="G268" s="61"/>
      <c r="H268" s="61"/>
      <c r="I268" s="61"/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61"/>
      <c r="AE268" s="61"/>
      <c r="AF268" s="61"/>
      <c r="AG268" s="61"/>
      <c r="AH268" s="61"/>
      <c r="AI268" s="61"/>
      <c r="AK268" s="61"/>
      <c r="AL268" s="61"/>
      <c r="AM268" s="61"/>
      <c r="AN268" s="61"/>
      <c r="AO268" s="61"/>
      <c r="AP268" s="61"/>
      <c r="AQ268" s="61"/>
      <c r="AR268" s="61"/>
      <c r="AS268" s="61"/>
      <c r="AT268" s="61"/>
      <c r="AU268" s="61"/>
      <c r="AV268" s="61"/>
      <c r="AW268" s="61"/>
      <c r="AX268" s="61"/>
      <c r="AY268" s="61"/>
      <c r="AZ268" s="61"/>
      <c r="BA268" s="61"/>
      <c r="BB268" s="61"/>
      <c r="BC268" s="61"/>
      <c r="BD268" s="61"/>
      <c r="BE268" s="61"/>
      <c r="BF268" s="61"/>
      <c r="BG268" s="61"/>
      <c r="BH268" s="61"/>
      <c r="BI268" s="61"/>
      <c r="BJ268" s="61"/>
      <c r="BK268" s="61"/>
      <c r="BL268" s="61"/>
      <c r="BM268" s="61"/>
      <c r="BN268" s="61"/>
    </row>
    <row r="269" spans="6:66" x14ac:dyDescent="0.2">
      <c r="F269" s="61"/>
      <c r="G269" s="61"/>
      <c r="H269" s="61"/>
      <c r="I269" s="61"/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61"/>
      <c r="AE269" s="61"/>
      <c r="AF269" s="61"/>
      <c r="AG269" s="61"/>
      <c r="AH269" s="61"/>
      <c r="AI269" s="61"/>
      <c r="AK269" s="61"/>
      <c r="AL269" s="61"/>
      <c r="AM269" s="61"/>
      <c r="AN269" s="61"/>
      <c r="AO269" s="61"/>
      <c r="AP269" s="61"/>
      <c r="AQ269" s="61"/>
      <c r="AR269" s="61"/>
      <c r="AS269" s="61"/>
      <c r="AT269" s="61"/>
      <c r="AU269" s="61"/>
      <c r="AV269" s="61"/>
      <c r="AW269" s="61"/>
      <c r="AX269" s="61"/>
      <c r="AY269" s="61"/>
      <c r="AZ269" s="61"/>
      <c r="BA269" s="61"/>
      <c r="BB269" s="61"/>
      <c r="BC269" s="61"/>
      <c r="BD269" s="61"/>
      <c r="BE269" s="61"/>
      <c r="BF269" s="61"/>
      <c r="BG269" s="61"/>
      <c r="BH269" s="61"/>
      <c r="BI269" s="61"/>
      <c r="BJ269" s="61"/>
      <c r="BK269" s="61"/>
      <c r="BL269" s="61"/>
      <c r="BM269" s="61"/>
      <c r="BN269" s="61"/>
    </row>
    <row r="270" spans="6:66" x14ac:dyDescent="0.2">
      <c r="F270" s="61"/>
      <c r="G270" s="61"/>
      <c r="H270" s="61"/>
      <c r="I270" s="61"/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  <c r="AC270" s="61"/>
      <c r="AD270" s="61"/>
      <c r="AE270" s="61"/>
      <c r="AF270" s="61"/>
      <c r="AG270" s="61"/>
      <c r="AH270" s="61"/>
      <c r="AI270" s="61"/>
      <c r="AK270" s="61"/>
      <c r="AL270" s="61"/>
      <c r="AM270" s="61"/>
      <c r="AN270" s="61"/>
      <c r="AO270" s="61"/>
      <c r="AP270" s="61"/>
      <c r="AQ270" s="61"/>
      <c r="AR270" s="61"/>
      <c r="AS270" s="61"/>
      <c r="AT270" s="61"/>
      <c r="AU270" s="61"/>
      <c r="AV270" s="61"/>
      <c r="AW270" s="61"/>
      <c r="AX270" s="61"/>
      <c r="AY270" s="61"/>
      <c r="AZ270" s="61"/>
      <c r="BA270" s="61"/>
      <c r="BB270" s="61"/>
      <c r="BC270" s="61"/>
      <c r="BD270" s="61"/>
      <c r="BE270" s="61"/>
      <c r="BF270" s="61"/>
      <c r="BG270" s="61"/>
      <c r="BH270" s="61"/>
      <c r="BI270" s="61"/>
      <c r="BJ270" s="61"/>
      <c r="BK270" s="61"/>
      <c r="BL270" s="61"/>
      <c r="BM270" s="61"/>
      <c r="BN270" s="61"/>
    </row>
    <row r="271" spans="6:66" x14ac:dyDescent="0.2">
      <c r="F271" s="61"/>
      <c r="G271" s="61"/>
      <c r="H271" s="61"/>
      <c r="I271" s="61"/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  <c r="AC271" s="61"/>
      <c r="AD271" s="61"/>
      <c r="AE271" s="61"/>
      <c r="AF271" s="61"/>
      <c r="AG271" s="61"/>
      <c r="AH271" s="61"/>
      <c r="AI271" s="61"/>
      <c r="AK271" s="61"/>
      <c r="AL271" s="61"/>
      <c r="AM271" s="61"/>
      <c r="AN271" s="61"/>
      <c r="AO271" s="61"/>
      <c r="AP271" s="61"/>
      <c r="AQ271" s="61"/>
      <c r="AR271" s="61"/>
      <c r="AS271" s="61"/>
      <c r="AT271" s="61"/>
      <c r="AU271" s="61"/>
      <c r="AV271" s="61"/>
      <c r="AW271" s="61"/>
      <c r="AX271" s="61"/>
      <c r="AY271" s="61"/>
      <c r="AZ271" s="61"/>
      <c r="BA271" s="61"/>
      <c r="BB271" s="61"/>
      <c r="BC271" s="61"/>
      <c r="BD271" s="61"/>
      <c r="BE271" s="61"/>
      <c r="BF271" s="61"/>
      <c r="BG271" s="61"/>
      <c r="BH271" s="61"/>
      <c r="BI271" s="61"/>
      <c r="BJ271" s="61"/>
      <c r="BK271" s="61"/>
      <c r="BL271" s="61"/>
      <c r="BM271" s="61"/>
      <c r="BN271" s="61"/>
    </row>
    <row r="272" spans="6:66" x14ac:dyDescent="0.2">
      <c r="F272" s="61"/>
      <c r="G272" s="61"/>
      <c r="H272" s="61"/>
      <c r="I272" s="61"/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  <c r="AC272" s="61"/>
      <c r="AD272" s="61"/>
      <c r="AE272" s="61"/>
      <c r="AF272" s="61"/>
      <c r="AG272" s="61"/>
      <c r="AH272" s="61"/>
      <c r="AI272" s="61"/>
      <c r="AK272" s="61"/>
      <c r="AL272" s="61"/>
      <c r="AM272" s="61"/>
      <c r="AN272" s="61"/>
      <c r="AO272" s="61"/>
      <c r="AP272" s="61"/>
      <c r="AQ272" s="61"/>
      <c r="AR272" s="61"/>
      <c r="AS272" s="61"/>
      <c r="AT272" s="61"/>
      <c r="AU272" s="61"/>
      <c r="AV272" s="61"/>
      <c r="AW272" s="61"/>
      <c r="AX272" s="61"/>
      <c r="AY272" s="61"/>
      <c r="AZ272" s="61"/>
      <c r="BA272" s="61"/>
      <c r="BB272" s="61"/>
      <c r="BC272" s="61"/>
      <c r="BD272" s="61"/>
      <c r="BE272" s="61"/>
      <c r="BF272" s="61"/>
      <c r="BG272" s="61"/>
      <c r="BH272" s="61"/>
      <c r="BI272" s="61"/>
      <c r="BJ272" s="61"/>
      <c r="BK272" s="61"/>
      <c r="BL272" s="61"/>
      <c r="BM272" s="61"/>
      <c r="BN272" s="61"/>
    </row>
    <row r="273" spans="6:66" x14ac:dyDescent="0.2">
      <c r="F273" s="61"/>
      <c r="G273" s="61"/>
      <c r="H273" s="61"/>
      <c r="I273" s="61"/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  <c r="AD273" s="61"/>
      <c r="AE273" s="61"/>
      <c r="AF273" s="61"/>
      <c r="AG273" s="61"/>
      <c r="AH273" s="61"/>
      <c r="AI273" s="61"/>
      <c r="AK273" s="61"/>
      <c r="AL273" s="61"/>
      <c r="AM273" s="61"/>
      <c r="AN273" s="61"/>
      <c r="AO273" s="61"/>
      <c r="AP273" s="61"/>
      <c r="AQ273" s="61"/>
      <c r="AR273" s="61"/>
      <c r="AS273" s="61"/>
      <c r="AT273" s="61"/>
      <c r="AU273" s="61"/>
      <c r="AV273" s="61"/>
      <c r="AW273" s="61"/>
      <c r="AX273" s="61"/>
      <c r="AY273" s="61"/>
      <c r="AZ273" s="61"/>
      <c r="BA273" s="61"/>
      <c r="BB273" s="61"/>
      <c r="BC273" s="61"/>
      <c r="BD273" s="61"/>
      <c r="BE273" s="61"/>
      <c r="BF273" s="61"/>
      <c r="BG273" s="61"/>
      <c r="BH273" s="61"/>
      <c r="BI273" s="61"/>
      <c r="BJ273" s="61"/>
      <c r="BK273" s="61"/>
      <c r="BL273" s="61"/>
      <c r="BM273" s="61"/>
      <c r="BN273" s="61"/>
    </row>
    <row r="274" spans="6:66" x14ac:dyDescent="0.2">
      <c r="F274" s="61"/>
      <c r="G274" s="61"/>
      <c r="H274" s="61"/>
      <c r="I274" s="61"/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  <c r="AC274" s="61"/>
      <c r="AD274" s="61"/>
      <c r="AE274" s="61"/>
      <c r="AF274" s="61"/>
      <c r="AG274" s="61"/>
      <c r="AH274" s="61"/>
      <c r="AI274" s="61"/>
      <c r="AK274" s="61"/>
      <c r="AL274" s="61"/>
      <c r="AM274" s="61"/>
      <c r="AN274" s="61"/>
      <c r="AO274" s="61"/>
      <c r="AP274" s="61"/>
      <c r="AQ274" s="61"/>
      <c r="AR274" s="61"/>
      <c r="AS274" s="61"/>
      <c r="AT274" s="61"/>
      <c r="AU274" s="61"/>
      <c r="AV274" s="61"/>
      <c r="AW274" s="61"/>
      <c r="AX274" s="61"/>
      <c r="AY274" s="61"/>
      <c r="AZ274" s="61"/>
      <c r="BA274" s="61"/>
      <c r="BB274" s="61"/>
      <c r="BC274" s="61"/>
      <c r="BD274" s="61"/>
      <c r="BE274" s="61"/>
      <c r="BF274" s="61"/>
      <c r="BG274" s="61"/>
      <c r="BH274" s="61"/>
      <c r="BI274" s="61"/>
      <c r="BJ274" s="61"/>
      <c r="BK274" s="61"/>
      <c r="BL274" s="61"/>
      <c r="BM274" s="61"/>
      <c r="BN274" s="61"/>
    </row>
    <row r="275" spans="6:66" x14ac:dyDescent="0.2">
      <c r="F275" s="61"/>
      <c r="G275" s="61"/>
      <c r="H275" s="61"/>
      <c r="I275" s="61"/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  <c r="AC275" s="61"/>
      <c r="AD275" s="61"/>
      <c r="AE275" s="61"/>
      <c r="AF275" s="61"/>
      <c r="AG275" s="61"/>
      <c r="AH275" s="61"/>
      <c r="AI275" s="61"/>
      <c r="AK275" s="61"/>
      <c r="AL275" s="61"/>
      <c r="AM275" s="61"/>
      <c r="AN275" s="61"/>
      <c r="AO275" s="61"/>
      <c r="AP275" s="61"/>
      <c r="AQ275" s="61"/>
      <c r="AR275" s="61"/>
      <c r="AS275" s="61"/>
      <c r="AT275" s="61"/>
      <c r="AU275" s="61"/>
      <c r="AV275" s="61"/>
      <c r="AW275" s="61"/>
      <c r="AX275" s="61"/>
      <c r="AY275" s="61"/>
      <c r="AZ275" s="61"/>
      <c r="BA275" s="61"/>
      <c r="BB275" s="61"/>
      <c r="BC275" s="61"/>
      <c r="BD275" s="61"/>
      <c r="BE275" s="61"/>
      <c r="BF275" s="61"/>
      <c r="BG275" s="61"/>
      <c r="BH275" s="61"/>
      <c r="BI275" s="61"/>
      <c r="BJ275" s="61"/>
      <c r="BK275" s="61"/>
      <c r="BL275" s="61"/>
      <c r="BM275" s="61"/>
      <c r="BN275" s="61"/>
    </row>
    <row r="276" spans="6:66" x14ac:dyDescent="0.2">
      <c r="F276" s="61"/>
      <c r="G276" s="61"/>
      <c r="H276" s="61"/>
      <c r="I276" s="61"/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61"/>
      <c r="AE276" s="61"/>
      <c r="AF276" s="61"/>
      <c r="AG276" s="61"/>
      <c r="AH276" s="61"/>
      <c r="AI276" s="61"/>
      <c r="AK276" s="61"/>
      <c r="AL276" s="61"/>
      <c r="AM276" s="61"/>
      <c r="AN276" s="61"/>
      <c r="AO276" s="61"/>
      <c r="AP276" s="61"/>
      <c r="AQ276" s="61"/>
      <c r="AR276" s="61"/>
      <c r="AS276" s="61"/>
      <c r="AT276" s="61"/>
      <c r="AU276" s="61"/>
      <c r="AV276" s="61"/>
      <c r="AW276" s="61"/>
      <c r="AX276" s="61"/>
      <c r="AY276" s="61"/>
      <c r="AZ276" s="61"/>
      <c r="BA276" s="61"/>
      <c r="BB276" s="61"/>
      <c r="BC276" s="61"/>
      <c r="BD276" s="61"/>
      <c r="BE276" s="61"/>
      <c r="BF276" s="61"/>
      <c r="BG276" s="61"/>
      <c r="BH276" s="61"/>
      <c r="BI276" s="61"/>
      <c r="BJ276" s="61"/>
      <c r="BK276" s="61"/>
      <c r="BL276" s="61"/>
      <c r="BM276" s="61"/>
      <c r="BN276" s="61"/>
    </row>
    <row r="277" spans="6:66" x14ac:dyDescent="0.2">
      <c r="F277" s="61"/>
      <c r="G277" s="61"/>
      <c r="H277" s="61"/>
      <c r="I277" s="61"/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  <c r="AD277" s="61"/>
      <c r="AE277" s="61"/>
      <c r="AF277" s="61"/>
      <c r="AG277" s="61"/>
      <c r="AH277" s="61"/>
      <c r="AI277" s="61"/>
      <c r="AK277" s="61"/>
      <c r="AL277" s="61"/>
      <c r="AM277" s="61"/>
      <c r="AN277" s="61"/>
      <c r="AO277" s="61"/>
      <c r="AP277" s="61"/>
      <c r="AQ277" s="61"/>
      <c r="AR277" s="61"/>
      <c r="AS277" s="61"/>
      <c r="AT277" s="61"/>
      <c r="AU277" s="61"/>
      <c r="AV277" s="61"/>
      <c r="AW277" s="61"/>
      <c r="AX277" s="61"/>
      <c r="AY277" s="61"/>
      <c r="AZ277" s="61"/>
      <c r="BA277" s="61"/>
      <c r="BB277" s="61"/>
      <c r="BC277" s="61"/>
      <c r="BD277" s="61"/>
      <c r="BE277" s="61"/>
      <c r="BF277" s="61"/>
      <c r="BG277" s="61"/>
      <c r="BH277" s="61"/>
      <c r="BI277" s="61"/>
      <c r="BJ277" s="61"/>
      <c r="BK277" s="61"/>
      <c r="BL277" s="61"/>
      <c r="BM277" s="61"/>
      <c r="BN277" s="61"/>
    </row>
    <row r="278" spans="6:66" x14ac:dyDescent="0.2">
      <c r="F278" s="61"/>
      <c r="G278" s="61"/>
      <c r="H278" s="61"/>
      <c r="I278" s="61"/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  <c r="AC278" s="61"/>
      <c r="AD278" s="61"/>
      <c r="AE278" s="61"/>
      <c r="AF278" s="61"/>
      <c r="AG278" s="61"/>
      <c r="AH278" s="61"/>
      <c r="AI278" s="61"/>
      <c r="AK278" s="61"/>
      <c r="AL278" s="61"/>
      <c r="AM278" s="61"/>
      <c r="AN278" s="61"/>
      <c r="AO278" s="61"/>
      <c r="AP278" s="61"/>
      <c r="AQ278" s="61"/>
      <c r="AR278" s="61"/>
      <c r="AS278" s="61"/>
      <c r="AT278" s="61"/>
      <c r="AU278" s="61"/>
      <c r="AV278" s="61"/>
      <c r="AW278" s="61"/>
      <c r="AX278" s="61"/>
      <c r="AY278" s="61"/>
      <c r="AZ278" s="61"/>
      <c r="BA278" s="61"/>
      <c r="BB278" s="61"/>
      <c r="BC278" s="61"/>
      <c r="BD278" s="61"/>
      <c r="BE278" s="61"/>
      <c r="BF278" s="61"/>
      <c r="BG278" s="61"/>
      <c r="BH278" s="61"/>
      <c r="BI278" s="61"/>
      <c r="BJ278" s="61"/>
      <c r="BK278" s="61"/>
      <c r="BL278" s="61"/>
      <c r="BM278" s="61"/>
      <c r="BN278" s="61"/>
    </row>
    <row r="279" spans="6:66" x14ac:dyDescent="0.2">
      <c r="F279" s="61"/>
      <c r="G279" s="61"/>
      <c r="H279" s="61"/>
      <c r="I279" s="61"/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1"/>
      <c r="AC279" s="61"/>
      <c r="AD279" s="61"/>
      <c r="AE279" s="61"/>
      <c r="AF279" s="61"/>
      <c r="AG279" s="61"/>
      <c r="AH279" s="61"/>
      <c r="AI279" s="61"/>
      <c r="AK279" s="61"/>
      <c r="AL279" s="61"/>
      <c r="AM279" s="61"/>
      <c r="AN279" s="61"/>
      <c r="AO279" s="61"/>
      <c r="AP279" s="61"/>
      <c r="AQ279" s="61"/>
      <c r="AR279" s="61"/>
      <c r="AS279" s="61"/>
      <c r="AT279" s="61"/>
      <c r="AU279" s="61"/>
      <c r="AV279" s="61"/>
      <c r="AW279" s="61"/>
      <c r="AX279" s="61"/>
      <c r="AY279" s="61"/>
      <c r="AZ279" s="61"/>
      <c r="BA279" s="61"/>
      <c r="BB279" s="61"/>
      <c r="BC279" s="61"/>
      <c r="BD279" s="61"/>
      <c r="BE279" s="61"/>
      <c r="BF279" s="61"/>
      <c r="BG279" s="61"/>
      <c r="BH279" s="61"/>
      <c r="BI279" s="61"/>
      <c r="BJ279" s="61"/>
      <c r="BK279" s="61"/>
      <c r="BL279" s="61"/>
      <c r="BM279" s="61"/>
      <c r="BN279" s="61"/>
    </row>
    <row r="280" spans="6:66" x14ac:dyDescent="0.2">
      <c r="F280" s="61"/>
      <c r="G280" s="61"/>
      <c r="H280" s="61"/>
      <c r="I280" s="61"/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  <c r="AD280" s="61"/>
      <c r="AE280" s="61"/>
      <c r="AF280" s="61"/>
      <c r="AG280" s="61"/>
      <c r="AH280" s="61"/>
      <c r="AI280" s="61"/>
      <c r="AK280" s="61"/>
      <c r="AL280" s="61"/>
      <c r="AM280" s="61"/>
      <c r="AN280" s="61"/>
      <c r="AO280" s="61"/>
      <c r="AP280" s="61"/>
      <c r="AQ280" s="61"/>
      <c r="AR280" s="61"/>
      <c r="AS280" s="61"/>
      <c r="AT280" s="61"/>
      <c r="AU280" s="61"/>
      <c r="AV280" s="61"/>
      <c r="AW280" s="61"/>
      <c r="AX280" s="61"/>
      <c r="AY280" s="61"/>
      <c r="AZ280" s="61"/>
      <c r="BA280" s="61"/>
      <c r="BB280" s="61"/>
      <c r="BC280" s="61"/>
      <c r="BD280" s="61"/>
      <c r="BE280" s="61"/>
      <c r="BF280" s="61"/>
      <c r="BG280" s="61"/>
      <c r="BH280" s="61"/>
      <c r="BI280" s="61"/>
      <c r="BJ280" s="61"/>
      <c r="BK280" s="61"/>
      <c r="BL280" s="61"/>
      <c r="BM280" s="61"/>
      <c r="BN280" s="61"/>
    </row>
    <row r="281" spans="6:66" x14ac:dyDescent="0.2">
      <c r="F281" s="61"/>
      <c r="G281" s="61"/>
      <c r="H281" s="61"/>
      <c r="I281" s="61"/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1"/>
      <c r="AC281" s="61"/>
      <c r="AD281" s="61"/>
      <c r="AE281" s="61"/>
      <c r="AF281" s="61"/>
      <c r="AG281" s="61"/>
      <c r="AH281" s="61"/>
      <c r="AI281" s="61"/>
      <c r="AK281" s="61"/>
      <c r="AL281" s="61"/>
      <c r="AM281" s="61"/>
      <c r="AN281" s="61"/>
      <c r="AO281" s="61"/>
      <c r="AP281" s="61"/>
      <c r="AQ281" s="61"/>
      <c r="AR281" s="61"/>
      <c r="AS281" s="61"/>
      <c r="AT281" s="61"/>
      <c r="AU281" s="61"/>
      <c r="AV281" s="61"/>
      <c r="AW281" s="61"/>
      <c r="AX281" s="61"/>
      <c r="AY281" s="61"/>
      <c r="AZ281" s="61"/>
      <c r="BA281" s="61"/>
      <c r="BB281" s="61"/>
      <c r="BC281" s="61"/>
      <c r="BD281" s="61"/>
      <c r="BE281" s="61"/>
      <c r="BF281" s="61"/>
      <c r="BG281" s="61"/>
      <c r="BH281" s="61"/>
      <c r="BI281" s="61"/>
      <c r="BJ281" s="61"/>
      <c r="BK281" s="61"/>
      <c r="BL281" s="61"/>
      <c r="BM281" s="61"/>
      <c r="BN281" s="61"/>
    </row>
    <row r="282" spans="6:66" x14ac:dyDescent="0.2">
      <c r="F282" s="61"/>
      <c r="G282" s="61"/>
      <c r="H282" s="61"/>
      <c r="I282" s="61"/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  <c r="AC282" s="61"/>
      <c r="AD282" s="61"/>
      <c r="AE282" s="61"/>
      <c r="AF282" s="61"/>
      <c r="AG282" s="61"/>
      <c r="AH282" s="61"/>
      <c r="AI282" s="61"/>
      <c r="AK282" s="61"/>
      <c r="AL282" s="61"/>
      <c r="AM282" s="61"/>
      <c r="AN282" s="61"/>
      <c r="AO282" s="61"/>
      <c r="AP282" s="61"/>
      <c r="AQ282" s="61"/>
      <c r="AR282" s="61"/>
      <c r="AS282" s="61"/>
      <c r="AT282" s="61"/>
      <c r="AU282" s="61"/>
      <c r="AV282" s="61"/>
      <c r="AW282" s="61"/>
      <c r="AX282" s="61"/>
      <c r="AY282" s="61"/>
      <c r="AZ282" s="61"/>
      <c r="BA282" s="61"/>
      <c r="BB282" s="61"/>
      <c r="BC282" s="61"/>
      <c r="BD282" s="61"/>
      <c r="BE282" s="61"/>
      <c r="BF282" s="61"/>
      <c r="BG282" s="61"/>
      <c r="BH282" s="61"/>
      <c r="BI282" s="61"/>
      <c r="BJ282" s="61"/>
      <c r="BK282" s="61"/>
      <c r="BL282" s="61"/>
      <c r="BM282" s="61"/>
      <c r="BN282" s="61"/>
    </row>
    <row r="283" spans="6:66" x14ac:dyDescent="0.2">
      <c r="F283" s="61"/>
      <c r="G283" s="61"/>
      <c r="H283" s="61"/>
      <c r="I283" s="61"/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  <c r="AA283" s="61"/>
      <c r="AB283" s="61"/>
      <c r="AC283" s="61"/>
      <c r="AD283" s="61"/>
      <c r="AE283" s="61"/>
      <c r="AF283" s="61"/>
      <c r="AG283" s="61"/>
      <c r="AH283" s="61"/>
      <c r="AI283" s="61"/>
      <c r="AK283" s="61"/>
      <c r="AL283" s="61"/>
      <c r="AM283" s="61"/>
      <c r="AN283" s="61"/>
      <c r="AO283" s="61"/>
      <c r="AP283" s="61"/>
      <c r="AQ283" s="61"/>
      <c r="AR283" s="61"/>
      <c r="AS283" s="61"/>
      <c r="AT283" s="61"/>
      <c r="AU283" s="61"/>
      <c r="AV283" s="61"/>
      <c r="AW283" s="61"/>
      <c r="AX283" s="61"/>
      <c r="AY283" s="61"/>
      <c r="AZ283" s="61"/>
      <c r="BA283" s="61"/>
      <c r="BB283" s="61"/>
      <c r="BC283" s="61"/>
      <c r="BD283" s="61"/>
      <c r="BE283" s="61"/>
      <c r="BF283" s="61"/>
      <c r="BG283" s="61"/>
      <c r="BH283" s="61"/>
      <c r="BI283" s="61"/>
      <c r="BJ283" s="61"/>
      <c r="BK283" s="61"/>
      <c r="BL283" s="61"/>
      <c r="BM283" s="61"/>
      <c r="BN283" s="61"/>
    </row>
    <row r="284" spans="6:66" x14ac:dyDescent="0.2">
      <c r="F284" s="61"/>
      <c r="G284" s="61"/>
      <c r="H284" s="61"/>
      <c r="I284" s="61"/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  <c r="AA284" s="61"/>
      <c r="AB284" s="61"/>
      <c r="AC284" s="61"/>
      <c r="AD284" s="61"/>
      <c r="AE284" s="61"/>
      <c r="AF284" s="61"/>
      <c r="AG284" s="61"/>
      <c r="AH284" s="61"/>
      <c r="AI284" s="61"/>
      <c r="AK284" s="61"/>
      <c r="AL284" s="61"/>
      <c r="AM284" s="61"/>
      <c r="AN284" s="61"/>
      <c r="AO284" s="61"/>
      <c r="AP284" s="61"/>
      <c r="AQ284" s="61"/>
      <c r="AR284" s="61"/>
      <c r="AS284" s="61"/>
      <c r="AT284" s="61"/>
      <c r="AU284" s="61"/>
      <c r="AV284" s="61"/>
      <c r="AW284" s="61"/>
      <c r="AX284" s="61"/>
      <c r="AY284" s="61"/>
      <c r="AZ284" s="61"/>
      <c r="BA284" s="61"/>
      <c r="BB284" s="61"/>
      <c r="BC284" s="61"/>
      <c r="BD284" s="61"/>
      <c r="BE284" s="61"/>
      <c r="BF284" s="61"/>
      <c r="BG284" s="61"/>
      <c r="BH284" s="61"/>
      <c r="BI284" s="61"/>
      <c r="BJ284" s="61"/>
      <c r="BK284" s="61"/>
      <c r="BL284" s="61"/>
      <c r="BM284" s="61"/>
      <c r="BN284" s="61"/>
    </row>
    <row r="285" spans="6:66" x14ac:dyDescent="0.2">
      <c r="F285" s="61"/>
      <c r="G285" s="61"/>
      <c r="H285" s="61"/>
      <c r="I285" s="61"/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  <c r="AA285" s="61"/>
      <c r="AB285" s="61"/>
      <c r="AC285" s="61"/>
      <c r="AD285" s="61"/>
      <c r="AE285" s="61"/>
      <c r="AF285" s="61"/>
      <c r="AG285" s="61"/>
      <c r="AH285" s="61"/>
      <c r="AI285" s="61"/>
      <c r="AK285" s="61"/>
      <c r="AL285" s="61"/>
      <c r="AM285" s="61"/>
      <c r="AN285" s="61"/>
      <c r="AO285" s="61"/>
      <c r="AP285" s="61"/>
      <c r="AQ285" s="61"/>
      <c r="AR285" s="61"/>
      <c r="AS285" s="61"/>
      <c r="AT285" s="61"/>
      <c r="AU285" s="61"/>
      <c r="AV285" s="61"/>
      <c r="AW285" s="61"/>
      <c r="AX285" s="61"/>
      <c r="AY285" s="61"/>
      <c r="AZ285" s="61"/>
      <c r="BA285" s="61"/>
      <c r="BB285" s="61"/>
      <c r="BC285" s="61"/>
      <c r="BD285" s="61"/>
      <c r="BE285" s="61"/>
      <c r="BF285" s="61"/>
      <c r="BG285" s="61"/>
      <c r="BH285" s="61"/>
      <c r="BI285" s="61"/>
      <c r="BJ285" s="61"/>
      <c r="BK285" s="61"/>
      <c r="BL285" s="61"/>
      <c r="BM285" s="61"/>
      <c r="BN285" s="61"/>
    </row>
    <row r="286" spans="6:66" x14ac:dyDescent="0.2">
      <c r="F286" s="61"/>
      <c r="G286" s="61"/>
      <c r="H286" s="61"/>
      <c r="I286" s="61"/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  <c r="AA286" s="61"/>
      <c r="AB286" s="61"/>
      <c r="AC286" s="61"/>
      <c r="AD286" s="61"/>
      <c r="AE286" s="61"/>
      <c r="AF286" s="61"/>
      <c r="AG286" s="61"/>
      <c r="AH286" s="61"/>
      <c r="AI286" s="61"/>
      <c r="AK286" s="61"/>
      <c r="AL286" s="61"/>
      <c r="AM286" s="61"/>
      <c r="AN286" s="61"/>
      <c r="AO286" s="61"/>
      <c r="AP286" s="61"/>
      <c r="AQ286" s="61"/>
      <c r="AR286" s="61"/>
      <c r="AS286" s="61"/>
      <c r="AT286" s="61"/>
      <c r="AU286" s="61"/>
      <c r="AV286" s="61"/>
      <c r="AW286" s="61"/>
      <c r="AX286" s="61"/>
      <c r="AY286" s="61"/>
      <c r="AZ286" s="61"/>
      <c r="BA286" s="61"/>
      <c r="BB286" s="61"/>
      <c r="BC286" s="61"/>
      <c r="BD286" s="61"/>
      <c r="BE286" s="61"/>
      <c r="BF286" s="61"/>
      <c r="BG286" s="61"/>
      <c r="BH286" s="61"/>
      <c r="BI286" s="61"/>
      <c r="BJ286" s="61"/>
      <c r="BK286" s="61"/>
      <c r="BL286" s="61"/>
      <c r="BM286" s="61"/>
      <c r="BN286" s="61"/>
    </row>
    <row r="287" spans="6:66" x14ac:dyDescent="0.2">
      <c r="F287" s="61"/>
      <c r="G287" s="61"/>
      <c r="H287" s="61"/>
      <c r="I287" s="61"/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  <c r="AA287" s="61"/>
      <c r="AB287" s="61"/>
      <c r="AC287" s="61"/>
      <c r="AD287" s="61"/>
      <c r="AE287" s="61"/>
      <c r="AF287" s="61"/>
      <c r="AG287" s="61"/>
      <c r="AH287" s="61"/>
      <c r="AI287" s="61"/>
      <c r="AK287" s="61"/>
      <c r="AL287" s="61"/>
      <c r="AM287" s="61"/>
      <c r="AN287" s="61"/>
      <c r="AO287" s="61"/>
      <c r="AP287" s="61"/>
      <c r="AQ287" s="61"/>
      <c r="AR287" s="61"/>
      <c r="AS287" s="61"/>
      <c r="AT287" s="61"/>
      <c r="AU287" s="61"/>
      <c r="AV287" s="61"/>
      <c r="AW287" s="61"/>
      <c r="AX287" s="61"/>
      <c r="AY287" s="61"/>
      <c r="AZ287" s="61"/>
      <c r="BA287" s="61"/>
      <c r="BB287" s="61"/>
      <c r="BC287" s="61"/>
      <c r="BD287" s="61"/>
      <c r="BE287" s="61"/>
      <c r="BF287" s="61"/>
      <c r="BG287" s="61"/>
      <c r="BH287" s="61"/>
      <c r="BI287" s="61"/>
      <c r="BJ287" s="61"/>
      <c r="BK287" s="61"/>
      <c r="BL287" s="61"/>
      <c r="BM287" s="61"/>
      <c r="BN287" s="61"/>
    </row>
    <row r="288" spans="6:66" x14ac:dyDescent="0.2">
      <c r="F288" s="61"/>
      <c r="G288" s="61"/>
      <c r="H288" s="61"/>
      <c r="I288" s="61"/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  <c r="AA288" s="61"/>
      <c r="AB288" s="61"/>
      <c r="AC288" s="61"/>
      <c r="AD288" s="61"/>
      <c r="AE288" s="61"/>
      <c r="AF288" s="61"/>
      <c r="AG288" s="61"/>
      <c r="AH288" s="61"/>
      <c r="AI288" s="61"/>
      <c r="AK288" s="61"/>
      <c r="AL288" s="61"/>
      <c r="AM288" s="61"/>
      <c r="AN288" s="61"/>
      <c r="AO288" s="61"/>
      <c r="AP288" s="61"/>
      <c r="AQ288" s="61"/>
      <c r="AR288" s="61"/>
      <c r="AS288" s="61"/>
      <c r="AT288" s="61"/>
      <c r="AU288" s="61"/>
      <c r="AV288" s="61"/>
      <c r="AW288" s="61"/>
      <c r="AX288" s="61"/>
      <c r="AY288" s="61"/>
      <c r="AZ288" s="61"/>
      <c r="BA288" s="61"/>
      <c r="BB288" s="61"/>
      <c r="BC288" s="61"/>
      <c r="BD288" s="61"/>
      <c r="BE288" s="61"/>
      <c r="BF288" s="61"/>
      <c r="BG288" s="61"/>
      <c r="BH288" s="61"/>
      <c r="BI288" s="61"/>
      <c r="BJ288" s="61"/>
      <c r="BK288" s="61"/>
      <c r="BL288" s="61"/>
      <c r="BM288" s="61"/>
      <c r="BN288" s="61"/>
    </row>
    <row r="289" spans="6:66" x14ac:dyDescent="0.2">
      <c r="F289" s="61"/>
      <c r="G289" s="61"/>
      <c r="H289" s="61"/>
      <c r="I289" s="61"/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  <c r="AA289" s="61"/>
      <c r="AB289" s="61"/>
      <c r="AC289" s="61"/>
      <c r="AD289" s="61"/>
      <c r="AE289" s="61"/>
      <c r="AF289" s="61"/>
      <c r="AG289" s="61"/>
      <c r="AH289" s="61"/>
      <c r="AI289" s="61"/>
      <c r="AK289" s="61"/>
      <c r="AL289" s="61"/>
      <c r="AM289" s="61"/>
      <c r="AN289" s="61"/>
      <c r="AO289" s="61"/>
      <c r="AP289" s="61"/>
      <c r="AQ289" s="61"/>
      <c r="AR289" s="61"/>
      <c r="AS289" s="61"/>
      <c r="AT289" s="61"/>
      <c r="AU289" s="61"/>
      <c r="AV289" s="61"/>
      <c r="AW289" s="61"/>
      <c r="AX289" s="61"/>
      <c r="AY289" s="61"/>
      <c r="AZ289" s="61"/>
      <c r="BA289" s="61"/>
      <c r="BB289" s="61"/>
      <c r="BC289" s="61"/>
      <c r="BD289" s="61"/>
      <c r="BE289" s="61"/>
      <c r="BF289" s="61"/>
      <c r="BG289" s="61"/>
      <c r="BH289" s="61"/>
      <c r="BI289" s="61"/>
      <c r="BJ289" s="61"/>
      <c r="BK289" s="61"/>
      <c r="BL289" s="61"/>
      <c r="BM289" s="61"/>
      <c r="BN289" s="61"/>
    </row>
    <row r="290" spans="6:66" x14ac:dyDescent="0.2">
      <c r="F290" s="61"/>
      <c r="G290" s="61"/>
      <c r="H290" s="61"/>
      <c r="I290" s="61"/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  <c r="AC290" s="61"/>
      <c r="AD290" s="61"/>
      <c r="AE290" s="61"/>
      <c r="AF290" s="61"/>
      <c r="AG290" s="61"/>
      <c r="AH290" s="61"/>
      <c r="AI290" s="61"/>
      <c r="AK290" s="61"/>
      <c r="AL290" s="61"/>
      <c r="AM290" s="61"/>
      <c r="AN290" s="61"/>
      <c r="AO290" s="61"/>
      <c r="AP290" s="61"/>
      <c r="AQ290" s="61"/>
      <c r="AR290" s="61"/>
      <c r="AS290" s="61"/>
      <c r="AT290" s="61"/>
      <c r="AU290" s="61"/>
      <c r="AV290" s="61"/>
      <c r="AW290" s="61"/>
      <c r="AX290" s="61"/>
      <c r="AY290" s="61"/>
      <c r="AZ290" s="61"/>
      <c r="BA290" s="61"/>
      <c r="BB290" s="61"/>
      <c r="BC290" s="61"/>
      <c r="BD290" s="61"/>
      <c r="BE290" s="61"/>
      <c r="BF290" s="61"/>
      <c r="BG290" s="61"/>
      <c r="BH290" s="61"/>
      <c r="BI290" s="61"/>
      <c r="BJ290" s="61"/>
      <c r="BK290" s="61"/>
      <c r="BL290" s="61"/>
      <c r="BM290" s="61"/>
      <c r="BN290" s="61"/>
    </row>
    <row r="291" spans="6:66" x14ac:dyDescent="0.2">
      <c r="F291" s="61"/>
      <c r="G291" s="61"/>
      <c r="H291" s="61"/>
      <c r="I291" s="61"/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  <c r="AA291" s="61"/>
      <c r="AB291" s="61"/>
      <c r="AC291" s="61"/>
      <c r="AD291" s="61"/>
      <c r="AE291" s="61"/>
      <c r="AF291" s="61"/>
      <c r="AG291" s="61"/>
      <c r="AH291" s="61"/>
      <c r="AI291" s="61"/>
      <c r="AK291" s="61"/>
      <c r="AL291" s="61"/>
      <c r="AM291" s="61"/>
      <c r="AN291" s="61"/>
      <c r="AO291" s="61"/>
      <c r="AP291" s="61"/>
      <c r="AQ291" s="61"/>
      <c r="AR291" s="61"/>
      <c r="AS291" s="61"/>
      <c r="AT291" s="61"/>
      <c r="AU291" s="61"/>
      <c r="AV291" s="61"/>
      <c r="AW291" s="61"/>
      <c r="AX291" s="61"/>
      <c r="AY291" s="61"/>
      <c r="AZ291" s="61"/>
      <c r="BA291" s="61"/>
      <c r="BB291" s="61"/>
      <c r="BC291" s="61"/>
      <c r="BD291" s="61"/>
      <c r="BE291" s="61"/>
      <c r="BF291" s="61"/>
      <c r="BG291" s="61"/>
      <c r="BH291" s="61"/>
      <c r="BI291" s="61"/>
      <c r="BJ291" s="61"/>
      <c r="BK291" s="61"/>
      <c r="BL291" s="61"/>
      <c r="BM291" s="61"/>
      <c r="BN291" s="61"/>
    </row>
    <row r="292" spans="6:66" x14ac:dyDescent="0.2">
      <c r="F292" s="61"/>
      <c r="G292" s="61"/>
      <c r="H292" s="61"/>
      <c r="I292" s="61"/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1"/>
      <c r="AC292" s="61"/>
      <c r="AD292" s="61"/>
      <c r="AE292" s="61"/>
      <c r="AF292" s="61"/>
      <c r="AG292" s="61"/>
      <c r="AH292" s="61"/>
      <c r="AI292" s="61"/>
      <c r="AK292" s="61"/>
      <c r="AL292" s="61"/>
      <c r="AM292" s="61"/>
      <c r="AN292" s="61"/>
      <c r="AO292" s="61"/>
      <c r="AP292" s="61"/>
      <c r="AQ292" s="61"/>
      <c r="AR292" s="61"/>
      <c r="AS292" s="61"/>
      <c r="AT292" s="61"/>
      <c r="AU292" s="61"/>
      <c r="AV292" s="61"/>
      <c r="AW292" s="61"/>
      <c r="AX292" s="61"/>
      <c r="AY292" s="61"/>
      <c r="AZ292" s="61"/>
      <c r="BA292" s="61"/>
      <c r="BB292" s="61"/>
      <c r="BC292" s="61"/>
      <c r="BD292" s="61"/>
      <c r="BE292" s="61"/>
      <c r="BF292" s="61"/>
      <c r="BG292" s="61"/>
      <c r="BH292" s="61"/>
      <c r="BI292" s="61"/>
      <c r="BJ292" s="61"/>
      <c r="BK292" s="61"/>
      <c r="BL292" s="61"/>
      <c r="BM292" s="61"/>
      <c r="BN292" s="61"/>
    </row>
    <row r="293" spans="6:66" x14ac:dyDescent="0.2">
      <c r="F293" s="61"/>
      <c r="G293" s="61"/>
      <c r="H293" s="61"/>
      <c r="I293" s="61"/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  <c r="AD293" s="61"/>
      <c r="AE293" s="61"/>
      <c r="AF293" s="61"/>
      <c r="AG293" s="61"/>
      <c r="AH293" s="61"/>
      <c r="AI293" s="61"/>
      <c r="AK293" s="61"/>
      <c r="AL293" s="61"/>
      <c r="AM293" s="61"/>
      <c r="AN293" s="61"/>
      <c r="AO293" s="61"/>
      <c r="AP293" s="61"/>
      <c r="AQ293" s="61"/>
      <c r="AR293" s="61"/>
      <c r="AS293" s="61"/>
      <c r="AT293" s="61"/>
      <c r="AU293" s="61"/>
      <c r="AV293" s="61"/>
      <c r="AW293" s="61"/>
      <c r="AX293" s="61"/>
      <c r="AY293" s="61"/>
      <c r="AZ293" s="61"/>
      <c r="BA293" s="61"/>
      <c r="BB293" s="61"/>
      <c r="BC293" s="61"/>
      <c r="BD293" s="61"/>
      <c r="BE293" s="61"/>
      <c r="BF293" s="61"/>
      <c r="BG293" s="61"/>
      <c r="BH293" s="61"/>
      <c r="BI293" s="61"/>
      <c r="BJ293" s="61"/>
      <c r="BK293" s="61"/>
      <c r="BL293" s="61"/>
      <c r="BM293" s="61"/>
      <c r="BN293" s="61"/>
    </row>
    <row r="294" spans="6:66" x14ac:dyDescent="0.2">
      <c r="F294" s="61"/>
      <c r="G294" s="61"/>
      <c r="H294" s="61"/>
      <c r="I294" s="61"/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  <c r="AB294" s="61"/>
      <c r="AC294" s="61"/>
      <c r="AD294" s="61"/>
      <c r="AE294" s="61"/>
      <c r="AF294" s="61"/>
      <c r="AG294" s="61"/>
      <c r="AH294" s="61"/>
      <c r="AI294" s="61"/>
      <c r="AK294" s="61"/>
      <c r="AL294" s="61"/>
      <c r="AM294" s="61"/>
      <c r="AN294" s="61"/>
      <c r="AO294" s="61"/>
      <c r="AP294" s="61"/>
      <c r="AQ294" s="61"/>
      <c r="AR294" s="61"/>
      <c r="AS294" s="61"/>
      <c r="AT294" s="61"/>
      <c r="AU294" s="61"/>
      <c r="AV294" s="61"/>
      <c r="AW294" s="61"/>
      <c r="AX294" s="61"/>
      <c r="AY294" s="61"/>
      <c r="AZ294" s="61"/>
      <c r="BA294" s="61"/>
      <c r="BB294" s="61"/>
      <c r="BC294" s="61"/>
      <c r="BD294" s="61"/>
      <c r="BE294" s="61"/>
      <c r="BF294" s="61"/>
      <c r="BG294" s="61"/>
      <c r="BH294" s="61"/>
      <c r="BI294" s="61"/>
      <c r="BJ294" s="61"/>
      <c r="BK294" s="61"/>
      <c r="BL294" s="61"/>
      <c r="BM294" s="61"/>
      <c r="BN294" s="61"/>
    </row>
    <row r="295" spans="6:66" x14ac:dyDescent="0.2">
      <c r="F295" s="61"/>
      <c r="G295" s="61"/>
      <c r="H295" s="61"/>
      <c r="I295" s="61"/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  <c r="AA295" s="61"/>
      <c r="AB295" s="61"/>
      <c r="AC295" s="61"/>
      <c r="AD295" s="61"/>
      <c r="AE295" s="61"/>
      <c r="AF295" s="61"/>
      <c r="AG295" s="61"/>
      <c r="AH295" s="61"/>
      <c r="AI295" s="61"/>
      <c r="AK295" s="61"/>
      <c r="AL295" s="61"/>
      <c r="AM295" s="61"/>
      <c r="AN295" s="61"/>
      <c r="AO295" s="61"/>
      <c r="AP295" s="61"/>
      <c r="AQ295" s="61"/>
      <c r="AR295" s="61"/>
      <c r="AS295" s="61"/>
      <c r="AT295" s="61"/>
      <c r="AU295" s="61"/>
      <c r="AV295" s="61"/>
      <c r="AW295" s="61"/>
      <c r="AX295" s="61"/>
      <c r="AY295" s="61"/>
      <c r="AZ295" s="61"/>
      <c r="BA295" s="61"/>
      <c r="BB295" s="61"/>
      <c r="BC295" s="61"/>
      <c r="BD295" s="61"/>
      <c r="BE295" s="61"/>
      <c r="BF295" s="61"/>
      <c r="BG295" s="61"/>
      <c r="BH295" s="61"/>
      <c r="BI295" s="61"/>
      <c r="BJ295" s="61"/>
      <c r="BK295" s="61"/>
      <c r="BL295" s="61"/>
      <c r="BM295" s="61"/>
      <c r="BN295" s="61"/>
    </row>
    <row r="296" spans="6:66" x14ac:dyDescent="0.2">
      <c r="F296" s="61"/>
      <c r="G296" s="61"/>
      <c r="H296" s="61"/>
      <c r="I296" s="61"/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  <c r="AA296" s="61"/>
      <c r="AB296" s="61"/>
      <c r="AC296" s="61"/>
      <c r="AD296" s="61"/>
      <c r="AE296" s="61"/>
      <c r="AF296" s="61"/>
      <c r="AG296" s="61"/>
      <c r="AH296" s="61"/>
      <c r="AI296" s="61"/>
      <c r="AK296" s="61"/>
      <c r="AL296" s="61"/>
      <c r="AM296" s="61"/>
      <c r="AN296" s="61"/>
      <c r="AO296" s="61"/>
      <c r="AP296" s="61"/>
      <c r="AQ296" s="61"/>
      <c r="AR296" s="61"/>
      <c r="AS296" s="61"/>
      <c r="AT296" s="61"/>
      <c r="AU296" s="61"/>
      <c r="AV296" s="61"/>
      <c r="AW296" s="61"/>
      <c r="AX296" s="61"/>
      <c r="AY296" s="61"/>
      <c r="AZ296" s="61"/>
      <c r="BA296" s="61"/>
      <c r="BB296" s="61"/>
      <c r="BC296" s="61"/>
      <c r="BD296" s="61"/>
      <c r="BE296" s="61"/>
      <c r="BF296" s="61"/>
      <c r="BG296" s="61"/>
      <c r="BH296" s="61"/>
      <c r="BI296" s="61"/>
      <c r="BJ296" s="61"/>
      <c r="BK296" s="61"/>
      <c r="BL296" s="61"/>
      <c r="BM296" s="61"/>
      <c r="BN296" s="61"/>
    </row>
    <row r="297" spans="6:66" x14ac:dyDescent="0.2">
      <c r="F297" s="61"/>
      <c r="G297" s="61"/>
      <c r="H297" s="61"/>
      <c r="I297" s="61"/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  <c r="AA297" s="61"/>
      <c r="AB297" s="61"/>
      <c r="AC297" s="61"/>
      <c r="AD297" s="61"/>
      <c r="AE297" s="61"/>
      <c r="AF297" s="61"/>
      <c r="AG297" s="61"/>
      <c r="AH297" s="61"/>
      <c r="AI297" s="61"/>
      <c r="AK297" s="61"/>
      <c r="AL297" s="61"/>
      <c r="AM297" s="61"/>
      <c r="AN297" s="61"/>
      <c r="AO297" s="61"/>
      <c r="AP297" s="61"/>
      <c r="AQ297" s="61"/>
      <c r="AR297" s="61"/>
      <c r="AS297" s="61"/>
      <c r="AT297" s="61"/>
      <c r="AU297" s="61"/>
      <c r="AV297" s="61"/>
      <c r="AW297" s="61"/>
      <c r="AX297" s="61"/>
      <c r="AY297" s="61"/>
      <c r="AZ297" s="61"/>
      <c r="BA297" s="61"/>
      <c r="BB297" s="61"/>
      <c r="BC297" s="61"/>
      <c r="BD297" s="61"/>
      <c r="BE297" s="61"/>
      <c r="BF297" s="61"/>
      <c r="BG297" s="61"/>
      <c r="BH297" s="61"/>
      <c r="BI297" s="61"/>
      <c r="BJ297" s="61"/>
      <c r="BK297" s="61"/>
      <c r="BL297" s="61"/>
      <c r="BM297" s="61"/>
      <c r="BN297" s="61"/>
    </row>
    <row r="298" spans="6:66" x14ac:dyDescent="0.2">
      <c r="F298" s="61"/>
      <c r="G298" s="61"/>
      <c r="H298" s="61"/>
      <c r="I298" s="61"/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  <c r="AA298" s="61"/>
      <c r="AB298" s="61"/>
      <c r="AC298" s="61"/>
      <c r="AD298" s="61"/>
      <c r="AE298" s="61"/>
      <c r="AF298" s="61"/>
      <c r="AG298" s="61"/>
      <c r="AH298" s="61"/>
      <c r="AI298" s="61"/>
      <c r="AK298" s="61"/>
      <c r="AL298" s="61"/>
      <c r="AM298" s="61"/>
      <c r="AN298" s="61"/>
      <c r="AO298" s="61"/>
      <c r="AP298" s="61"/>
      <c r="AQ298" s="61"/>
      <c r="AR298" s="61"/>
      <c r="AS298" s="61"/>
      <c r="AT298" s="61"/>
      <c r="AU298" s="61"/>
      <c r="AV298" s="61"/>
      <c r="AW298" s="61"/>
      <c r="AX298" s="61"/>
      <c r="AY298" s="61"/>
      <c r="AZ298" s="61"/>
      <c r="BA298" s="61"/>
      <c r="BB298" s="61"/>
      <c r="BC298" s="61"/>
      <c r="BD298" s="61"/>
      <c r="BE298" s="61"/>
      <c r="BF298" s="61"/>
      <c r="BG298" s="61"/>
      <c r="BH298" s="61"/>
      <c r="BI298" s="61"/>
      <c r="BJ298" s="61"/>
      <c r="BK298" s="61"/>
      <c r="BL298" s="61"/>
      <c r="BM298" s="61"/>
      <c r="BN298" s="61"/>
    </row>
    <row r="299" spans="6:66" x14ac:dyDescent="0.2">
      <c r="F299" s="61"/>
      <c r="G299" s="61"/>
      <c r="H299" s="61"/>
      <c r="I299" s="61"/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  <c r="AA299" s="61"/>
      <c r="AB299" s="61"/>
      <c r="AC299" s="61"/>
      <c r="AD299" s="61"/>
      <c r="AE299" s="61"/>
      <c r="AF299" s="61"/>
      <c r="AG299" s="61"/>
      <c r="AH299" s="61"/>
      <c r="AI299" s="61"/>
      <c r="AK299" s="61"/>
      <c r="AL299" s="61"/>
      <c r="AM299" s="61"/>
      <c r="AN299" s="61"/>
      <c r="AO299" s="61"/>
      <c r="AP299" s="61"/>
      <c r="AQ299" s="61"/>
      <c r="AR299" s="61"/>
      <c r="AS299" s="61"/>
      <c r="AT299" s="61"/>
      <c r="AU299" s="61"/>
      <c r="AV299" s="61"/>
      <c r="AW299" s="61"/>
      <c r="AX299" s="61"/>
      <c r="AY299" s="61"/>
      <c r="AZ299" s="61"/>
      <c r="BA299" s="61"/>
      <c r="BB299" s="61"/>
      <c r="BC299" s="61"/>
      <c r="BD299" s="61"/>
      <c r="BE299" s="61"/>
      <c r="BF299" s="61"/>
      <c r="BG299" s="61"/>
      <c r="BH299" s="61"/>
      <c r="BI299" s="61"/>
      <c r="BJ299" s="61"/>
      <c r="BK299" s="61"/>
      <c r="BL299" s="61"/>
      <c r="BM299" s="61"/>
      <c r="BN299" s="61"/>
    </row>
    <row r="300" spans="6:66" x14ac:dyDescent="0.2">
      <c r="F300" s="61"/>
      <c r="G300" s="61"/>
      <c r="H300" s="61"/>
      <c r="I300" s="61"/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  <c r="AA300" s="61"/>
      <c r="AB300" s="61"/>
      <c r="AC300" s="61"/>
      <c r="AD300" s="61"/>
      <c r="AE300" s="61"/>
      <c r="AF300" s="61"/>
      <c r="AG300" s="61"/>
      <c r="AH300" s="61"/>
      <c r="AI300" s="61"/>
      <c r="AK300" s="61"/>
      <c r="AL300" s="61"/>
      <c r="AM300" s="61"/>
      <c r="AN300" s="61"/>
      <c r="AO300" s="61"/>
      <c r="AP300" s="61"/>
      <c r="AQ300" s="61"/>
      <c r="AR300" s="61"/>
      <c r="AS300" s="61"/>
      <c r="AT300" s="61"/>
      <c r="AU300" s="61"/>
      <c r="AV300" s="61"/>
      <c r="AW300" s="61"/>
      <c r="AX300" s="61"/>
      <c r="AY300" s="61"/>
      <c r="AZ300" s="61"/>
      <c r="BA300" s="61"/>
      <c r="BB300" s="61"/>
      <c r="BC300" s="61"/>
      <c r="BD300" s="61"/>
      <c r="BE300" s="61"/>
      <c r="BF300" s="61"/>
      <c r="BG300" s="61"/>
      <c r="BH300" s="61"/>
      <c r="BI300" s="61"/>
      <c r="BJ300" s="61"/>
      <c r="BK300" s="61"/>
      <c r="BL300" s="61"/>
      <c r="BM300" s="61"/>
      <c r="BN300" s="61"/>
    </row>
    <row r="301" spans="6:66" x14ac:dyDescent="0.2">
      <c r="F301" s="61"/>
      <c r="G301" s="61"/>
      <c r="H301" s="61"/>
      <c r="I301" s="61"/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  <c r="AA301" s="61"/>
      <c r="AB301" s="61"/>
      <c r="AC301" s="61"/>
      <c r="AD301" s="61"/>
      <c r="AE301" s="61"/>
      <c r="AF301" s="61"/>
      <c r="AG301" s="61"/>
      <c r="AH301" s="61"/>
      <c r="AI301" s="61"/>
      <c r="AK301" s="61"/>
      <c r="AL301" s="61"/>
      <c r="AM301" s="61"/>
      <c r="AN301" s="61"/>
      <c r="AO301" s="61"/>
      <c r="AP301" s="61"/>
      <c r="AQ301" s="61"/>
      <c r="AR301" s="61"/>
      <c r="AS301" s="61"/>
      <c r="AT301" s="61"/>
      <c r="AU301" s="61"/>
      <c r="AV301" s="61"/>
      <c r="AW301" s="61"/>
      <c r="AX301" s="61"/>
      <c r="AY301" s="61"/>
      <c r="AZ301" s="61"/>
      <c r="BA301" s="61"/>
      <c r="BB301" s="61"/>
      <c r="BC301" s="61"/>
      <c r="BD301" s="61"/>
      <c r="BE301" s="61"/>
      <c r="BF301" s="61"/>
      <c r="BG301" s="61"/>
      <c r="BH301" s="61"/>
      <c r="BI301" s="61"/>
      <c r="BJ301" s="61"/>
      <c r="BK301" s="61"/>
      <c r="BL301" s="61"/>
      <c r="BM301" s="61"/>
      <c r="BN301" s="61"/>
    </row>
    <row r="302" spans="6:66" x14ac:dyDescent="0.2">
      <c r="F302" s="61"/>
      <c r="G302" s="61"/>
      <c r="H302" s="61"/>
      <c r="I302" s="61"/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  <c r="AA302" s="61"/>
      <c r="AB302" s="61"/>
      <c r="AC302" s="61"/>
      <c r="AD302" s="61"/>
      <c r="AE302" s="61"/>
      <c r="AF302" s="61"/>
      <c r="AG302" s="61"/>
      <c r="AH302" s="61"/>
      <c r="AI302" s="61"/>
      <c r="AK302" s="61"/>
      <c r="AL302" s="61"/>
      <c r="AM302" s="61"/>
      <c r="AN302" s="61"/>
      <c r="AO302" s="61"/>
      <c r="AP302" s="61"/>
      <c r="AQ302" s="61"/>
      <c r="AR302" s="61"/>
      <c r="AS302" s="61"/>
      <c r="AT302" s="61"/>
      <c r="AU302" s="61"/>
      <c r="AV302" s="61"/>
      <c r="AW302" s="61"/>
      <c r="AX302" s="61"/>
      <c r="AY302" s="61"/>
      <c r="AZ302" s="61"/>
      <c r="BA302" s="61"/>
      <c r="BB302" s="61"/>
      <c r="BC302" s="61"/>
      <c r="BD302" s="61"/>
      <c r="BE302" s="61"/>
      <c r="BF302" s="61"/>
      <c r="BG302" s="61"/>
      <c r="BH302" s="61"/>
      <c r="BI302" s="61"/>
      <c r="BJ302" s="61"/>
      <c r="BK302" s="61"/>
      <c r="BL302" s="61"/>
      <c r="BM302" s="61"/>
      <c r="BN302" s="61"/>
    </row>
    <row r="303" spans="6:66" x14ac:dyDescent="0.2">
      <c r="F303" s="61"/>
      <c r="G303" s="61"/>
      <c r="H303" s="61"/>
      <c r="I303" s="61"/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  <c r="AA303" s="61"/>
      <c r="AB303" s="61"/>
      <c r="AC303" s="61"/>
      <c r="AD303" s="61"/>
      <c r="AE303" s="61"/>
      <c r="AF303" s="61"/>
      <c r="AG303" s="61"/>
      <c r="AH303" s="61"/>
      <c r="AI303" s="61"/>
      <c r="AK303" s="61"/>
      <c r="AL303" s="61"/>
      <c r="AM303" s="61"/>
      <c r="AN303" s="61"/>
      <c r="AO303" s="61"/>
      <c r="AP303" s="61"/>
      <c r="AQ303" s="61"/>
      <c r="AR303" s="61"/>
      <c r="AS303" s="61"/>
      <c r="AT303" s="61"/>
      <c r="AU303" s="61"/>
      <c r="AV303" s="61"/>
      <c r="AW303" s="61"/>
      <c r="AX303" s="61"/>
      <c r="AY303" s="61"/>
      <c r="AZ303" s="61"/>
      <c r="BA303" s="61"/>
      <c r="BB303" s="61"/>
      <c r="BC303" s="61"/>
      <c r="BD303" s="61"/>
      <c r="BE303" s="61"/>
      <c r="BF303" s="61"/>
      <c r="BG303" s="61"/>
      <c r="BH303" s="61"/>
      <c r="BI303" s="61"/>
      <c r="BJ303" s="61"/>
      <c r="BK303" s="61"/>
      <c r="BL303" s="61"/>
      <c r="BM303" s="61"/>
      <c r="BN303" s="61"/>
    </row>
    <row r="304" spans="6:66" x14ac:dyDescent="0.2">
      <c r="F304" s="61"/>
      <c r="G304" s="61"/>
      <c r="H304" s="61"/>
      <c r="I304" s="61"/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  <c r="AA304" s="61"/>
      <c r="AB304" s="61"/>
      <c r="AC304" s="61"/>
      <c r="AD304" s="61"/>
      <c r="AE304" s="61"/>
      <c r="AF304" s="61"/>
      <c r="AG304" s="61"/>
      <c r="AH304" s="61"/>
      <c r="AI304" s="61"/>
      <c r="AK304" s="61"/>
      <c r="AL304" s="61"/>
      <c r="AM304" s="61"/>
      <c r="AN304" s="61"/>
      <c r="AO304" s="61"/>
      <c r="AP304" s="61"/>
      <c r="AQ304" s="61"/>
      <c r="AR304" s="61"/>
      <c r="AS304" s="61"/>
      <c r="AT304" s="61"/>
      <c r="AU304" s="61"/>
      <c r="AV304" s="61"/>
      <c r="AW304" s="61"/>
      <c r="AX304" s="61"/>
      <c r="AY304" s="61"/>
      <c r="AZ304" s="61"/>
      <c r="BA304" s="61"/>
      <c r="BB304" s="61"/>
      <c r="BC304" s="61"/>
      <c r="BD304" s="61"/>
      <c r="BE304" s="61"/>
      <c r="BF304" s="61"/>
      <c r="BG304" s="61"/>
      <c r="BH304" s="61"/>
      <c r="BI304" s="61"/>
      <c r="BJ304" s="61"/>
      <c r="BK304" s="61"/>
      <c r="BL304" s="61"/>
      <c r="BM304" s="61"/>
      <c r="BN304" s="61"/>
    </row>
    <row r="305" spans="6:66" x14ac:dyDescent="0.2">
      <c r="F305" s="61"/>
      <c r="G305" s="61"/>
      <c r="H305" s="61"/>
      <c r="I305" s="61"/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  <c r="AA305" s="61"/>
      <c r="AB305" s="61"/>
      <c r="AC305" s="61"/>
      <c r="AD305" s="61"/>
      <c r="AE305" s="61"/>
      <c r="AF305" s="61"/>
      <c r="AG305" s="61"/>
      <c r="AH305" s="61"/>
      <c r="AI305" s="61"/>
      <c r="AK305" s="61"/>
      <c r="AL305" s="61"/>
      <c r="AM305" s="61"/>
      <c r="AN305" s="61"/>
      <c r="AO305" s="61"/>
      <c r="AP305" s="61"/>
      <c r="AQ305" s="61"/>
      <c r="AR305" s="61"/>
      <c r="AS305" s="61"/>
      <c r="AT305" s="61"/>
      <c r="AU305" s="61"/>
      <c r="AV305" s="61"/>
      <c r="AW305" s="61"/>
      <c r="AX305" s="61"/>
      <c r="AY305" s="61"/>
      <c r="AZ305" s="61"/>
      <c r="BA305" s="61"/>
      <c r="BB305" s="61"/>
      <c r="BC305" s="61"/>
      <c r="BD305" s="61"/>
      <c r="BE305" s="61"/>
      <c r="BF305" s="61"/>
      <c r="BG305" s="61"/>
      <c r="BH305" s="61"/>
      <c r="BI305" s="61"/>
      <c r="BJ305" s="61"/>
      <c r="BK305" s="61"/>
      <c r="BL305" s="61"/>
      <c r="BM305" s="61"/>
      <c r="BN305" s="61"/>
    </row>
    <row r="306" spans="6:66" x14ac:dyDescent="0.2">
      <c r="F306" s="61"/>
      <c r="G306" s="61"/>
      <c r="H306" s="61"/>
      <c r="I306" s="61"/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  <c r="AA306" s="61"/>
      <c r="AB306" s="61"/>
      <c r="AC306" s="61"/>
      <c r="AD306" s="61"/>
      <c r="AE306" s="61"/>
      <c r="AF306" s="61"/>
      <c r="AG306" s="61"/>
      <c r="AH306" s="61"/>
      <c r="AI306" s="61"/>
      <c r="AK306" s="61"/>
      <c r="AL306" s="61"/>
      <c r="AM306" s="61"/>
      <c r="AN306" s="61"/>
      <c r="AO306" s="61"/>
      <c r="AP306" s="61"/>
      <c r="AQ306" s="61"/>
      <c r="AR306" s="61"/>
      <c r="AS306" s="61"/>
      <c r="AT306" s="61"/>
      <c r="AU306" s="61"/>
      <c r="AV306" s="61"/>
      <c r="AW306" s="61"/>
      <c r="AX306" s="61"/>
      <c r="AY306" s="61"/>
      <c r="AZ306" s="61"/>
      <c r="BA306" s="61"/>
      <c r="BB306" s="61"/>
      <c r="BC306" s="61"/>
      <c r="BD306" s="61"/>
      <c r="BE306" s="61"/>
      <c r="BF306" s="61"/>
      <c r="BG306" s="61"/>
      <c r="BH306" s="61"/>
      <c r="BI306" s="61"/>
      <c r="BJ306" s="61"/>
      <c r="BK306" s="61"/>
      <c r="BL306" s="61"/>
      <c r="BM306" s="61"/>
      <c r="BN306" s="61"/>
    </row>
    <row r="307" spans="6:66" x14ac:dyDescent="0.2">
      <c r="F307" s="61"/>
      <c r="G307" s="61"/>
      <c r="H307" s="61"/>
      <c r="I307" s="61"/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  <c r="AA307" s="61"/>
      <c r="AB307" s="61"/>
      <c r="AC307" s="61"/>
      <c r="AD307" s="61"/>
      <c r="AE307" s="61"/>
      <c r="AF307" s="61"/>
      <c r="AG307" s="61"/>
      <c r="AH307" s="61"/>
      <c r="AI307" s="61"/>
      <c r="AK307" s="61"/>
      <c r="AL307" s="61"/>
      <c r="AM307" s="61"/>
      <c r="AN307" s="61"/>
      <c r="AO307" s="61"/>
      <c r="AP307" s="61"/>
      <c r="AQ307" s="61"/>
      <c r="AR307" s="61"/>
      <c r="AS307" s="61"/>
      <c r="AT307" s="61"/>
      <c r="AU307" s="61"/>
      <c r="AV307" s="61"/>
      <c r="AW307" s="61"/>
      <c r="AX307" s="61"/>
      <c r="AY307" s="61"/>
      <c r="AZ307" s="61"/>
      <c r="BA307" s="61"/>
      <c r="BB307" s="61"/>
      <c r="BC307" s="61"/>
      <c r="BD307" s="61"/>
      <c r="BE307" s="61"/>
      <c r="BF307" s="61"/>
      <c r="BG307" s="61"/>
      <c r="BH307" s="61"/>
      <c r="BI307" s="61"/>
      <c r="BJ307" s="61"/>
      <c r="BK307" s="61"/>
      <c r="BL307" s="61"/>
      <c r="BM307" s="61"/>
      <c r="BN307" s="61"/>
    </row>
    <row r="308" spans="6:66" x14ac:dyDescent="0.2">
      <c r="F308" s="61"/>
      <c r="G308" s="61"/>
      <c r="H308" s="61"/>
      <c r="I308" s="61"/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  <c r="AA308" s="61"/>
      <c r="AB308" s="61"/>
      <c r="AC308" s="61"/>
      <c r="AD308" s="61"/>
      <c r="AE308" s="61"/>
      <c r="AF308" s="61"/>
      <c r="AG308" s="61"/>
      <c r="AH308" s="61"/>
      <c r="AI308" s="61"/>
      <c r="AK308" s="61"/>
      <c r="AL308" s="61"/>
      <c r="AM308" s="61"/>
      <c r="AN308" s="61"/>
      <c r="AO308" s="61"/>
      <c r="AP308" s="61"/>
      <c r="AQ308" s="61"/>
      <c r="AR308" s="61"/>
      <c r="AS308" s="61"/>
      <c r="AT308" s="61"/>
      <c r="AU308" s="61"/>
      <c r="AV308" s="61"/>
      <c r="AW308" s="61"/>
      <c r="AX308" s="61"/>
      <c r="AY308" s="61"/>
      <c r="AZ308" s="61"/>
      <c r="BA308" s="61"/>
      <c r="BB308" s="61"/>
      <c r="BC308" s="61"/>
      <c r="BD308" s="61"/>
      <c r="BE308" s="61"/>
      <c r="BF308" s="61"/>
      <c r="BG308" s="61"/>
      <c r="BH308" s="61"/>
      <c r="BI308" s="61"/>
      <c r="BJ308" s="61"/>
      <c r="BK308" s="61"/>
      <c r="BL308" s="61"/>
      <c r="BM308" s="61"/>
      <c r="BN308" s="61"/>
    </row>
    <row r="309" spans="6:66" x14ac:dyDescent="0.2">
      <c r="F309" s="61"/>
      <c r="G309" s="61"/>
      <c r="H309" s="61"/>
      <c r="I309" s="61"/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  <c r="AA309" s="61"/>
      <c r="AB309" s="61"/>
      <c r="AC309" s="61"/>
      <c r="AD309" s="61"/>
      <c r="AE309" s="61"/>
      <c r="AF309" s="61"/>
      <c r="AG309" s="61"/>
      <c r="AH309" s="61"/>
      <c r="AI309" s="61"/>
      <c r="AK309" s="61"/>
      <c r="AL309" s="61"/>
      <c r="AM309" s="61"/>
      <c r="AN309" s="61"/>
      <c r="AO309" s="61"/>
      <c r="AP309" s="61"/>
      <c r="AQ309" s="61"/>
      <c r="AR309" s="61"/>
      <c r="AS309" s="61"/>
      <c r="AT309" s="61"/>
      <c r="AU309" s="61"/>
      <c r="AV309" s="61"/>
      <c r="AW309" s="61"/>
      <c r="AX309" s="61"/>
      <c r="AY309" s="61"/>
      <c r="AZ309" s="61"/>
      <c r="BA309" s="61"/>
      <c r="BB309" s="61"/>
      <c r="BC309" s="61"/>
      <c r="BD309" s="61"/>
      <c r="BE309" s="61"/>
      <c r="BF309" s="61"/>
      <c r="BG309" s="61"/>
      <c r="BH309" s="61"/>
      <c r="BI309" s="61"/>
      <c r="BJ309" s="61"/>
      <c r="BK309" s="61"/>
      <c r="BL309" s="61"/>
      <c r="BM309" s="61"/>
      <c r="BN309" s="61"/>
    </row>
    <row r="310" spans="6:66" x14ac:dyDescent="0.2">
      <c r="F310" s="61"/>
      <c r="G310" s="61"/>
      <c r="H310" s="61"/>
      <c r="I310" s="61"/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  <c r="AA310" s="61"/>
      <c r="AB310" s="61"/>
      <c r="AC310" s="61"/>
      <c r="AD310" s="61"/>
      <c r="AE310" s="61"/>
      <c r="AF310" s="61"/>
      <c r="AG310" s="61"/>
      <c r="AH310" s="61"/>
      <c r="AI310" s="61"/>
      <c r="AK310" s="61"/>
      <c r="AL310" s="61"/>
      <c r="AM310" s="61"/>
      <c r="AN310" s="61"/>
      <c r="AO310" s="61"/>
      <c r="AP310" s="61"/>
      <c r="AQ310" s="61"/>
      <c r="AR310" s="61"/>
      <c r="AS310" s="61"/>
      <c r="AT310" s="61"/>
      <c r="AU310" s="61"/>
      <c r="AV310" s="61"/>
      <c r="AW310" s="61"/>
      <c r="AX310" s="61"/>
      <c r="AY310" s="61"/>
      <c r="AZ310" s="61"/>
      <c r="BA310" s="61"/>
      <c r="BB310" s="61"/>
      <c r="BC310" s="61"/>
      <c r="BD310" s="61"/>
      <c r="BE310" s="61"/>
      <c r="BF310" s="61"/>
      <c r="BG310" s="61"/>
      <c r="BH310" s="61"/>
      <c r="BI310" s="61"/>
      <c r="BJ310" s="61"/>
      <c r="BK310" s="61"/>
      <c r="BL310" s="61"/>
      <c r="BM310" s="61"/>
      <c r="BN310" s="61"/>
    </row>
    <row r="311" spans="6:66" x14ac:dyDescent="0.2">
      <c r="F311" s="61"/>
      <c r="G311" s="61"/>
      <c r="H311" s="61"/>
      <c r="I311" s="61"/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  <c r="AA311" s="61"/>
      <c r="AB311" s="61"/>
      <c r="AC311" s="61"/>
      <c r="AD311" s="61"/>
      <c r="AE311" s="61"/>
      <c r="AF311" s="61"/>
      <c r="AG311" s="61"/>
      <c r="AH311" s="61"/>
      <c r="AI311" s="61"/>
      <c r="AK311" s="61"/>
      <c r="AL311" s="61"/>
      <c r="AM311" s="61"/>
      <c r="AN311" s="61"/>
      <c r="AO311" s="61"/>
      <c r="AP311" s="61"/>
      <c r="AQ311" s="61"/>
      <c r="AR311" s="61"/>
      <c r="AS311" s="61"/>
      <c r="AT311" s="61"/>
      <c r="AU311" s="61"/>
      <c r="AV311" s="61"/>
      <c r="AW311" s="61"/>
      <c r="AX311" s="61"/>
      <c r="AY311" s="61"/>
      <c r="AZ311" s="61"/>
      <c r="BA311" s="61"/>
      <c r="BB311" s="61"/>
      <c r="BC311" s="61"/>
      <c r="BD311" s="61"/>
      <c r="BE311" s="61"/>
      <c r="BF311" s="61"/>
      <c r="BG311" s="61"/>
      <c r="BH311" s="61"/>
      <c r="BI311" s="61"/>
      <c r="BJ311" s="61"/>
      <c r="BK311" s="61"/>
      <c r="BL311" s="61"/>
      <c r="BM311" s="61"/>
      <c r="BN311" s="61"/>
    </row>
    <row r="312" spans="6:66" x14ac:dyDescent="0.2">
      <c r="F312" s="61"/>
      <c r="G312" s="61"/>
      <c r="H312" s="61"/>
      <c r="I312" s="61"/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  <c r="AA312" s="61"/>
      <c r="AB312" s="61"/>
      <c r="AC312" s="61"/>
      <c r="AD312" s="61"/>
      <c r="AE312" s="61"/>
      <c r="AF312" s="61"/>
      <c r="AG312" s="61"/>
      <c r="AH312" s="61"/>
      <c r="AI312" s="61"/>
      <c r="AK312" s="61"/>
      <c r="AL312" s="61"/>
      <c r="AM312" s="61"/>
      <c r="AN312" s="61"/>
      <c r="AO312" s="61"/>
      <c r="AP312" s="61"/>
      <c r="AQ312" s="61"/>
      <c r="AR312" s="61"/>
      <c r="AS312" s="61"/>
      <c r="AT312" s="61"/>
      <c r="AU312" s="61"/>
      <c r="AV312" s="61"/>
      <c r="AW312" s="61"/>
      <c r="AX312" s="61"/>
      <c r="AY312" s="61"/>
      <c r="AZ312" s="61"/>
      <c r="BA312" s="61"/>
      <c r="BB312" s="61"/>
      <c r="BC312" s="61"/>
      <c r="BD312" s="61"/>
      <c r="BE312" s="61"/>
      <c r="BF312" s="61"/>
      <c r="BG312" s="61"/>
      <c r="BH312" s="61"/>
      <c r="BI312" s="61"/>
      <c r="BJ312" s="61"/>
      <c r="BK312" s="61"/>
      <c r="BL312" s="61"/>
      <c r="BM312" s="61"/>
      <c r="BN312" s="61"/>
    </row>
    <row r="313" spans="6:66" x14ac:dyDescent="0.2">
      <c r="F313" s="61"/>
      <c r="G313" s="61"/>
      <c r="H313" s="61"/>
      <c r="I313" s="61"/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  <c r="AA313" s="61"/>
      <c r="AB313" s="61"/>
      <c r="AC313" s="61"/>
      <c r="AD313" s="61"/>
      <c r="AE313" s="61"/>
      <c r="AF313" s="61"/>
      <c r="AG313" s="61"/>
      <c r="AH313" s="61"/>
      <c r="AI313" s="61"/>
      <c r="AK313" s="61"/>
      <c r="AL313" s="61"/>
      <c r="AM313" s="61"/>
      <c r="AN313" s="61"/>
      <c r="AO313" s="61"/>
      <c r="AP313" s="61"/>
      <c r="AQ313" s="61"/>
      <c r="AR313" s="61"/>
      <c r="AS313" s="61"/>
      <c r="AT313" s="61"/>
      <c r="AU313" s="61"/>
      <c r="AV313" s="61"/>
      <c r="AW313" s="61"/>
      <c r="AX313" s="61"/>
      <c r="AY313" s="61"/>
      <c r="AZ313" s="61"/>
      <c r="BA313" s="61"/>
      <c r="BB313" s="61"/>
      <c r="BC313" s="61"/>
      <c r="BD313" s="61"/>
      <c r="BE313" s="61"/>
      <c r="BF313" s="61"/>
      <c r="BG313" s="61"/>
      <c r="BH313" s="61"/>
      <c r="BI313" s="61"/>
      <c r="BJ313" s="61"/>
      <c r="BK313" s="61"/>
      <c r="BL313" s="61"/>
      <c r="BM313" s="61"/>
      <c r="BN313" s="61"/>
    </row>
    <row r="314" spans="6:66" x14ac:dyDescent="0.2">
      <c r="F314" s="61"/>
      <c r="G314" s="61"/>
      <c r="H314" s="61"/>
      <c r="I314" s="61"/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  <c r="AA314" s="61"/>
      <c r="AB314" s="61"/>
      <c r="AC314" s="61"/>
      <c r="AD314" s="61"/>
      <c r="AE314" s="61"/>
      <c r="AF314" s="61"/>
      <c r="AG314" s="61"/>
      <c r="AH314" s="61"/>
      <c r="AI314" s="61"/>
      <c r="AK314" s="61"/>
      <c r="AL314" s="61"/>
      <c r="AM314" s="61"/>
      <c r="AN314" s="61"/>
      <c r="AO314" s="61"/>
      <c r="AP314" s="61"/>
      <c r="AQ314" s="61"/>
      <c r="AR314" s="61"/>
      <c r="AS314" s="61"/>
      <c r="AT314" s="61"/>
      <c r="AU314" s="61"/>
      <c r="AV314" s="61"/>
      <c r="AW314" s="61"/>
      <c r="AX314" s="61"/>
      <c r="AY314" s="61"/>
      <c r="AZ314" s="61"/>
      <c r="BA314" s="61"/>
      <c r="BB314" s="61"/>
      <c r="BC314" s="61"/>
      <c r="BD314" s="61"/>
      <c r="BE314" s="61"/>
      <c r="BF314" s="61"/>
      <c r="BG314" s="61"/>
      <c r="BH314" s="61"/>
      <c r="BI314" s="61"/>
      <c r="BJ314" s="61"/>
      <c r="BK314" s="61"/>
      <c r="BL314" s="61"/>
      <c r="BM314" s="61"/>
      <c r="BN314" s="61"/>
    </row>
    <row r="315" spans="6:66" x14ac:dyDescent="0.2">
      <c r="F315" s="61"/>
      <c r="G315" s="61"/>
      <c r="H315" s="61"/>
      <c r="I315" s="61"/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  <c r="AA315" s="61"/>
      <c r="AB315" s="61"/>
      <c r="AC315" s="61"/>
      <c r="AD315" s="61"/>
      <c r="AE315" s="61"/>
      <c r="AF315" s="61"/>
      <c r="AG315" s="61"/>
      <c r="AH315" s="61"/>
      <c r="AI315" s="61"/>
      <c r="AK315" s="61"/>
      <c r="AL315" s="61"/>
      <c r="AM315" s="61"/>
      <c r="AN315" s="61"/>
      <c r="AO315" s="61"/>
      <c r="AP315" s="61"/>
      <c r="AQ315" s="61"/>
      <c r="AR315" s="61"/>
      <c r="AS315" s="61"/>
      <c r="AT315" s="61"/>
      <c r="AU315" s="61"/>
      <c r="AV315" s="61"/>
      <c r="AW315" s="61"/>
      <c r="AX315" s="61"/>
      <c r="AY315" s="61"/>
      <c r="AZ315" s="61"/>
      <c r="BA315" s="61"/>
      <c r="BB315" s="61"/>
      <c r="BC315" s="61"/>
      <c r="BD315" s="61"/>
      <c r="BE315" s="61"/>
      <c r="BF315" s="61"/>
      <c r="BG315" s="61"/>
      <c r="BH315" s="61"/>
      <c r="BI315" s="61"/>
      <c r="BJ315" s="61"/>
      <c r="BK315" s="61"/>
      <c r="BL315" s="61"/>
      <c r="BM315" s="61"/>
      <c r="BN315" s="61"/>
    </row>
    <row r="316" spans="6:66" x14ac:dyDescent="0.2">
      <c r="F316" s="61"/>
      <c r="G316" s="61"/>
      <c r="H316" s="61"/>
      <c r="I316" s="61"/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  <c r="AA316" s="61"/>
      <c r="AB316" s="61"/>
      <c r="AC316" s="61"/>
      <c r="AD316" s="61"/>
      <c r="AE316" s="61"/>
      <c r="AF316" s="61"/>
      <c r="AG316" s="61"/>
      <c r="AH316" s="61"/>
      <c r="AI316" s="61"/>
      <c r="AK316" s="61"/>
      <c r="AL316" s="61"/>
      <c r="AM316" s="61"/>
      <c r="AN316" s="61"/>
      <c r="AO316" s="61"/>
      <c r="AP316" s="61"/>
      <c r="AQ316" s="61"/>
      <c r="AR316" s="61"/>
      <c r="AS316" s="61"/>
      <c r="AT316" s="61"/>
      <c r="AU316" s="61"/>
      <c r="AV316" s="61"/>
      <c r="AW316" s="61"/>
      <c r="AX316" s="61"/>
      <c r="AY316" s="61"/>
      <c r="AZ316" s="61"/>
      <c r="BA316" s="61"/>
      <c r="BB316" s="61"/>
      <c r="BC316" s="61"/>
      <c r="BD316" s="61"/>
      <c r="BE316" s="61"/>
      <c r="BF316" s="61"/>
      <c r="BG316" s="61"/>
      <c r="BH316" s="61"/>
      <c r="BI316" s="61"/>
      <c r="BJ316" s="61"/>
      <c r="BK316" s="61"/>
      <c r="BL316" s="61"/>
      <c r="BM316" s="61"/>
      <c r="BN316" s="61"/>
    </row>
    <row r="317" spans="6:66" x14ac:dyDescent="0.2">
      <c r="F317" s="61"/>
      <c r="G317" s="61"/>
      <c r="H317" s="61"/>
      <c r="I317" s="61"/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  <c r="AA317" s="61"/>
      <c r="AB317" s="61"/>
      <c r="AC317" s="61"/>
      <c r="AD317" s="61"/>
      <c r="AE317" s="61"/>
      <c r="AF317" s="61"/>
      <c r="AG317" s="61"/>
      <c r="AH317" s="61"/>
      <c r="AI317" s="61"/>
      <c r="AK317" s="61"/>
      <c r="AL317" s="61"/>
      <c r="AM317" s="61"/>
      <c r="AN317" s="61"/>
      <c r="AO317" s="61"/>
      <c r="AP317" s="61"/>
      <c r="AQ317" s="61"/>
      <c r="AR317" s="61"/>
      <c r="AS317" s="61"/>
      <c r="AT317" s="61"/>
      <c r="AU317" s="61"/>
      <c r="AV317" s="61"/>
      <c r="AW317" s="61"/>
      <c r="AX317" s="61"/>
      <c r="AY317" s="61"/>
      <c r="AZ317" s="61"/>
      <c r="BA317" s="61"/>
      <c r="BB317" s="61"/>
      <c r="BC317" s="61"/>
      <c r="BD317" s="61"/>
      <c r="BE317" s="61"/>
      <c r="BF317" s="61"/>
      <c r="BG317" s="61"/>
      <c r="BH317" s="61"/>
      <c r="BI317" s="61"/>
      <c r="BJ317" s="61"/>
      <c r="BK317" s="61"/>
      <c r="BL317" s="61"/>
      <c r="BM317" s="61"/>
      <c r="BN317" s="61"/>
    </row>
    <row r="318" spans="6:66" x14ac:dyDescent="0.2">
      <c r="F318" s="61"/>
      <c r="G318" s="61"/>
      <c r="H318" s="61"/>
      <c r="I318" s="61"/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  <c r="AA318" s="61"/>
      <c r="AB318" s="61"/>
      <c r="AC318" s="61"/>
      <c r="AD318" s="61"/>
      <c r="AE318" s="61"/>
      <c r="AF318" s="61"/>
      <c r="AG318" s="61"/>
      <c r="AH318" s="61"/>
      <c r="AI318" s="61"/>
      <c r="AK318" s="61"/>
      <c r="AL318" s="61"/>
      <c r="AM318" s="61"/>
      <c r="AN318" s="61"/>
      <c r="AO318" s="61"/>
      <c r="AP318" s="61"/>
      <c r="AQ318" s="61"/>
      <c r="AR318" s="61"/>
      <c r="AS318" s="61"/>
      <c r="AT318" s="61"/>
      <c r="AU318" s="61"/>
      <c r="AV318" s="61"/>
      <c r="AW318" s="61"/>
      <c r="AX318" s="61"/>
      <c r="AY318" s="61"/>
      <c r="AZ318" s="61"/>
      <c r="BA318" s="61"/>
      <c r="BB318" s="61"/>
      <c r="BC318" s="61"/>
      <c r="BD318" s="61"/>
      <c r="BE318" s="61"/>
      <c r="BF318" s="61"/>
      <c r="BG318" s="61"/>
      <c r="BH318" s="61"/>
      <c r="BI318" s="61"/>
      <c r="BJ318" s="61"/>
      <c r="BK318" s="61"/>
      <c r="BL318" s="61"/>
      <c r="BM318" s="61"/>
      <c r="BN318" s="61"/>
    </row>
    <row r="319" spans="6:66" x14ac:dyDescent="0.2">
      <c r="F319" s="61"/>
      <c r="G319" s="61"/>
      <c r="H319" s="61"/>
      <c r="I319" s="61"/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  <c r="AA319" s="61"/>
      <c r="AB319" s="61"/>
      <c r="AC319" s="61"/>
      <c r="AD319" s="61"/>
      <c r="AE319" s="61"/>
      <c r="AF319" s="61"/>
      <c r="AG319" s="61"/>
      <c r="AH319" s="61"/>
      <c r="AI319" s="61"/>
      <c r="AK319" s="61"/>
      <c r="AL319" s="61"/>
      <c r="AM319" s="61"/>
      <c r="AN319" s="61"/>
      <c r="AO319" s="61"/>
      <c r="AP319" s="61"/>
      <c r="AQ319" s="61"/>
      <c r="AR319" s="61"/>
      <c r="AS319" s="61"/>
      <c r="AT319" s="61"/>
      <c r="AU319" s="61"/>
      <c r="AV319" s="61"/>
      <c r="AW319" s="61"/>
      <c r="AX319" s="61"/>
      <c r="AY319" s="61"/>
      <c r="AZ319" s="61"/>
      <c r="BA319" s="61"/>
      <c r="BB319" s="61"/>
      <c r="BC319" s="61"/>
      <c r="BD319" s="61"/>
      <c r="BE319" s="61"/>
      <c r="BF319" s="61"/>
      <c r="BG319" s="61"/>
      <c r="BH319" s="61"/>
      <c r="BI319" s="61"/>
      <c r="BJ319" s="61"/>
      <c r="BK319" s="61"/>
      <c r="BL319" s="61"/>
      <c r="BM319" s="61"/>
      <c r="BN319" s="61"/>
    </row>
    <row r="320" spans="6:66" x14ac:dyDescent="0.2">
      <c r="F320" s="61"/>
      <c r="G320" s="61"/>
      <c r="H320" s="61"/>
      <c r="I320" s="61"/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  <c r="AA320" s="61"/>
      <c r="AB320" s="61"/>
      <c r="AC320" s="61"/>
      <c r="AD320" s="61"/>
      <c r="AE320" s="61"/>
      <c r="AF320" s="61"/>
      <c r="AG320" s="61"/>
      <c r="AH320" s="61"/>
      <c r="AI320" s="61"/>
      <c r="AK320" s="61"/>
      <c r="AL320" s="61"/>
      <c r="AM320" s="61"/>
      <c r="AN320" s="61"/>
      <c r="AO320" s="61"/>
      <c r="AP320" s="61"/>
      <c r="AQ320" s="61"/>
      <c r="AR320" s="61"/>
      <c r="AS320" s="61"/>
      <c r="AT320" s="61"/>
      <c r="AU320" s="61"/>
      <c r="AV320" s="61"/>
      <c r="AW320" s="61"/>
      <c r="AX320" s="61"/>
      <c r="AY320" s="61"/>
      <c r="AZ320" s="61"/>
      <c r="BA320" s="61"/>
      <c r="BB320" s="61"/>
      <c r="BC320" s="61"/>
      <c r="BD320" s="61"/>
      <c r="BE320" s="61"/>
      <c r="BF320" s="61"/>
      <c r="BG320" s="61"/>
      <c r="BH320" s="61"/>
      <c r="BI320" s="61"/>
      <c r="BJ320" s="61"/>
      <c r="BK320" s="61"/>
      <c r="BL320" s="61"/>
      <c r="BM320" s="61"/>
      <c r="BN320" s="61"/>
    </row>
    <row r="321" spans="6:66" x14ac:dyDescent="0.2">
      <c r="F321" s="61"/>
      <c r="G321" s="61"/>
      <c r="H321" s="61"/>
      <c r="I321" s="61"/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  <c r="AA321" s="61"/>
      <c r="AB321" s="61"/>
      <c r="AC321" s="61"/>
      <c r="AD321" s="61"/>
      <c r="AE321" s="61"/>
      <c r="AF321" s="61"/>
      <c r="AG321" s="61"/>
      <c r="AH321" s="61"/>
      <c r="AI321" s="61"/>
      <c r="AK321" s="61"/>
      <c r="AL321" s="61"/>
      <c r="AM321" s="61"/>
      <c r="AN321" s="61"/>
      <c r="AO321" s="61"/>
      <c r="AP321" s="61"/>
      <c r="AQ321" s="61"/>
      <c r="AR321" s="61"/>
      <c r="AS321" s="61"/>
      <c r="AT321" s="61"/>
      <c r="AU321" s="61"/>
      <c r="AV321" s="61"/>
      <c r="AW321" s="61"/>
      <c r="AX321" s="61"/>
      <c r="AY321" s="61"/>
      <c r="AZ321" s="61"/>
      <c r="BA321" s="61"/>
      <c r="BB321" s="61"/>
      <c r="BC321" s="61"/>
      <c r="BD321" s="61"/>
      <c r="BE321" s="61"/>
      <c r="BF321" s="61"/>
      <c r="BG321" s="61"/>
      <c r="BH321" s="61"/>
      <c r="BI321" s="61"/>
      <c r="BJ321" s="61"/>
      <c r="BK321" s="61"/>
      <c r="BL321" s="61"/>
      <c r="BM321" s="61"/>
      <c r="BN321" s="61"/>
    </row>
    <row r="322" spans="6:66" x14ac:dyDescent="0.2">
      <c r="F322" s="61"/>
      <c r="G322" s="61"/>
      <c r="H322" s="61"/>
      <c r="I322" s="61"/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  <c r="AA322" s="61"/>
      <c r="AB322" s="61"/>
      <c r="AC322" s="61"/>
      <c r="AD322" s="61"/>
      <c r="AE322" s="61"/>
      <c r="AF322" s="61"/>
      <c r="AG322" s="61"/>
      <c r="AH322" s="61"/>
      <c r="AI322" s="61"/>
      <c r="AK322" s="61"/>
      <c r="AL322" s="61"/>
      <c r="AM322" s="61"/>
      <c r="AN322" s="61"/>
      <c r="AO322" s="61"/>
      <c r="AP322" s="61"/>
      <c r="AQ322" s="61"/>
      <c r="AR322" s="61"/>
      <c r="AS322" s="61"/>
      <c r="AT322" s="61"/>
      <c r="AU322" s="61"/>
      <c r="AV322" s="61"/>
      <c r="AW322" s="61"/>
      <c r="AX322" s="61"/>
      <c r="AY322" s="61"/>
      <c r="AZ322" s="61"/>
      <c r="BA322" s="61"/>
      <c r="BB322" s="61"/>
      <c r="BC322" s="61"/>
      <c r="BD322" s="61"/>
      <c r="BE322" s="61"/>
      <c r="BF322" s="61"/>
      <c r="BG322" s="61"/>
      <c r="BH322" s="61"/>
      <c r="BI322" s="61"/>
      <c r="BJ322" s="61"/>
      <c r="BK322" s="61"/>
      <c r="BL322" s="61"/>
      <c r="BM322" s="61"/>
      <c r="BN322" s="61"/>
    </row>
    <row r="323" spans="6:66" x14ac:dyDescent="0.2">
      <c r="F323" s="61"/>
      <c r="G323" s="61"/>
      <c r="H323" s="61"/>
      <c r="I323" s="61"/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  <c r="AA323" s="61"/>
      <c r="AB323" s="61"/>
      <c r="AC323" s="61"/>
      <c r="AD323" s="61"/>
      <c r="AE323" s="61"/>
      <c r="AF323" s="61"/>
      <c r="AG323" s="61"/>
      <c r="AH323" s="61"/>
      <c r="AI323" s="61"/>
      <c r="AK323" s="61"/>
      <c r="AL323" s="61"/>
      <c r="AM323" s="61"/>
      <c r="AN323" s="61"/>
      <c r="AO323" s="61"/>
      <c r="AP323" s="61"/>
      <c r="AQ323" s="61"/>
      <c r="AR323" s="61"/>
      <c r="AS323" s="61"/>
      <c r="AT323" s="61"/>
      <c r="AU323" s="61"/>
      <c r="AV323" s="61"/>
      <c r="AW323" s="61"/>
      <c r="AX323" s="61"/>
      <c r="AY323" s="61"/>
      <c r="AZ323" s="61"/>
      <c r="BA323" s="61"/>
      <c r="BB323" s="61"/>
      <c r="BC323" s="61"/>
      <c r="BD323" s="61"/>
      <c r="BE323" s="61"/>
      <c r="BF323" s="61"/>
      <c r="BG323" s="61"/>
      <c r="BH323" s="61"/>
      <c r="BI323" s="61"/>
      <c r="BJ323" s="61"/>
      <c r="BK323" s="61"/>
      <c r="BL323" s="61"/>
      <c r="BM323" s="61"/>
      <c r="BN323" s="61"/>
    </row>
    <row r="324" spans="6:66" x14ac:dyDescent="0.2">
      <c r="F324" s="61"/>
      <c r="G324" s="61"/>
      <c r="H324" s="61"/>
      <c r="I324" s="61"/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  <c r="AA324" s="61"/>
      <c r="AB324" s="61"/>
      <c r="AC324" s="61"/>
      <c r="AD324" s="61"/>
      <c r="AE324" s="61"/>
      <c r="AF324" s="61"/>
      <c r="AG324" s="61"/>
      <c r="AH324" s="61"/>
      <c r="AI324" s="61"/>
      <c r="AK324" s="61"/>
      <c r="AL324" s="61"/>
      <c r="AM324" s="61"/>
      <c r="AN324" s="61"/>
      <c r="AO324" s="61"/>
      <c r="AP324" s="61"/>
      <c r="AQ324" s="61"/>
      <c r="AR324" s="61"/>
      <c r="AS324" s="61"/>
      <c r="AT324" s="61"/>
      <c r="AU324" s="61"/>
      <c r="AV324" s="61"/>
      <c r="AW324" s="61"/>
      <c r="AX324" s="61"/>
      <c r="AY324" s="61"/>
      <c r="AZ324" s="61"/>
      <c r="BA324" s="61"/>
      <c r="BB324" s="61"/>
      <c r="BC324" s="61"/>
      <c r="BD324" s="61"/>
      <c r="BE324" s="61"/>
      <c r="BF324" s="61"/>
      <c r="BG324" s="61"/>
      <c r="BH324" s="61"/>
      <c r="BI324" s="61"/>
      <c r="BJ324" s="61"/>
      <c r="BK324" s="61"/>
      <c r="BL324" s="61"/>
      <c r="BM324" s="61"/>
      <c r="BN324" s="61"/>
    </row>
    <row r="325" spans="6:66" x14ac:dyDescent="0.2">
      <c r="F325" s="61"/>
      <c r="G325" s="61"/>
      <c r="H325" s="61"/>
      <c r="I325" s="61"/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  <c r="AA325" s="61"/>
      <c r="AB325" s="61"/>
      <c r="AC325" s="61"/>
      <c r="AD325" s="61"/>
      <c r="AE325" s="61"/>
      <c r="AF325" s="61"/>
      <c r="AG325" s="61"/>
      <c r="AH325" s="61"/>
      <c r="AI325" s="61"/>
      <c r="AK325" s="61"/>
      <c r="AL325" s="61"/>
      <c r="AM325" s="61"/>
      <c r="AN325" s="61"/>
      <c r="AO325" s="61"/>
      <c r="AP325" s="61"/>
      <c r="AQ325" s="61"/>
      <c r="AR325" s="61"/>
      <c r="AS325" s="61"/>
      <c r="AT325" s="61"/>
      <c r="AU325" s="61"/>
      <c r="AV325" s="61"/>
      <c r="AW325" s="61"/>
      <c r="AX325" s="61"/>
      <c r="AY325" s="61"/>
      <c r="AZ325" s="61"/>
      <c r="BA325" s="61"/>
      <c r="BB325" s="61"/>
      <c r="BC325" s="61"/>
      <c r="BD325" s="61"/>
      <c r="BE325" s="61"/>
      <c r="BF325" s="61"/>
      <c r="BG325" s="61"/>
      <c r="BH325" s="61"/>
      <c r="BI325" s="61"/>
      <c r="BJ325" s="61"/>
      <c r="BK325" s="61"/>
      <c r="BL325" s="61"/>
      <c r="BM325" s="61"/>
      <c r="BN325" s="61"/>
    </row>
    <row r="326" spans="6:66" x14ac:dyDescent="0.2">
      <c r="F326" s="61"/>
      <c r="G326" s="61"/>
      <c r="H326" s="61"/>
      <c r="I326" s="61"/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  <c r="AA326" s="61"/>
      <c r="AB326" s="61"/>
      <c r="AC326" s="61"/>
      <c r="AD326" s="61"/>
      <c r="AE326" s="61"/>
      <c r="AF326" s="61"/>
      <c r="AG326" s="61"/>
      <c r="AH326" s="61"/>
      <c r="AI326" s="61"/>
      <c r="AK326" s="61"/>
      <c r="AL326" s="61"/>
      <c r="AM326" s="61"/>
      <c r="AN326" s="61"/>
      <c r="AO326" s="61"/>
      <c r="AP326" s="61"/>
      <c r="AQ326" s="61"/>
      <c r="AR326" s="61"/>
      <c r="AS326" s="61"/>
      <c r="AT326" s="61"/>
      <c r="AU326" s="61"/>
      <c r="AV326" s="61"/>
      <c r="AW326" s="61"/>
      <c r="AX326" s="61"/>
      <c r="AY326" s="61"/>
      <c r="AZ326" s="61"/>
      <c r="BA326" s="61"/>
      <c r="BB326" s="61"/>
      <c r="BC326" s="61"/>
      <c r="BD326" s="61"/>
      <c r="BE326" s="61"/>
      <c r="BF326" s="61"/>
      <c r="BG326" s="61"/>
      <c r="BH326" s="61"/>
      <c r="BI326" s="61"/>
      <c r="BJ326" s="61"/>
      <c r="BK326" s="61"/>
      <c r="BL326" s="61"/>
      <c r="BM326" s="61"/>
      <c r="BN326" s="61"/>
    </row>
    <row r="327" spans="6:66" x14ac:dyDescent="0.2">
      <c r="F327" s="61"/>
      <c r="G327" s="61"/>
      <c r="H327" s="61"/>
      <c r="I327" s="61"/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  <c r="AA327" s="61"/>
      <c r="AB327" s="61"/>
      <c r="AC327" s="61"/>
      <c r="AD327" s="61"/>
      <c r="AE327" s="61"/>
      <c r="AF327" s="61"/>
      <c r="AG327" s="61"/>
      <c r="AH327" s="61"/>
      <c r="AI327" s="61"/>
      <c r="AK327" s="61"/>
      <c r="AL327" s="61"/>
      <c r="AM327" s="61"/>
      <c r="AN327" s="61"/>
      <c r="AO327" s="61"/>
      <c r="AP327" s="61"/>
      <c r="AQ327" s="61"/>
      <c r="AR327" s="61"/>
      <c r="AS327" s="61"/>
      <c r="AT327" s="61"/>
      <c r="AU327" s="61"/>
      <c r="AV327" s="61"/>
      <c r="AW327" s="61"/>
      <c r="AX327" s="61"/>
      <c r="AY327" s="61"/>
      <c r="AZ327" s="61"/>
      <c r="BA327" s="61"/>
      <c r="BB327" s="61"/>
      <c r="BC327" s="61"/>
      <c r="BD327" s="61"/>
      <c r="BE327" s="61"/>
      <c r="BF327" s="61"/>
      <c r="BG327" s="61"/>
      <c r="BH327" s="61"/>
      <c r="BI327" s="61"/>
      <c r="BJ327" s="61"/>
      <c r="BK327" s="61"/>
      <c r="BL327" s="61"/>
      <c r="BM327" s="61"/>
      <c r="BN327" s="61"/>
    </row>
    <row r="328" spans="6:66" x14ac:dyDescent="0.2">
      <c r="F328" s="61"/>
      <c r="G328" s="61"/>
      <c r="H328" s="61"/>
      <c r="I328" s="61"/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  <c r="AA328" s="61"/>
      <c r="AB328" s="61"/>
      <c r="AC328" s="61"/>
      <c r="AD328" s="61"/>
      <c r="AE328" s="61"/>
      <c r="AF328" s="61"/>
      <c r="AG328" s="61"/>
      <c r="AH328" s="61"/>
      <c r="AI328" s="61"/>
      <c r="AK328" s="61"/>
      <c r="AL328" s="61"/>
      <c r="AM328" s="61"/>
      <c r="AN328" s="61"/>
      <c r="AO328" s="61"/>
      <c r="AP328" s="61"/>
      <c r="AQ328" s="61"/>
      <c r="AR328" s="61"/>
      <c r="AS328" s="61"/>
      <c r="AT328" s="61"/>
      <c r="AU328" s="61"/>
      <c r="AV328" s="61"/>
      <c r="AW328" s="61"/>
      <c r="AX328" s="61"/>
      <c r="AY328" s="61"/>
      <c r="AZ328" s="61"/>
      <c r="BA328" s="61"/>
      <c r="BB328" s="61"/>
      <c r="BC328" s="61"/>
      <c r="BD328" s="61"/>
      <c r="BE328" s="61"/>
      <c r="BF328" s="61"/>
      <c r="BG328" s="61"/>
      <c r="BH328" s="61"/>
      <c r="BI328" s="61"/>
      <c r="BJ328" s="61"/>
      <c r="BK328" s="61"/>
      <c r="BL328" s="61"/>
      <c r="BM328" s="61"/>
      <c r="BN328" s="61"/>
    </row>
    <row r="329" spans="6:66" x14ac:dyDescent="0.2">
      <c r="F329" s="61"/>
      <c r="G329" s="61"/>
      <c r="H329" s="61"/>
      <c r="I329" s="61"/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  <c r="AA329" s="61"/>
      <c r="AB329" s="61"/>
      <c r="AC329" s="61"/>
      <c r="AD329" s="61"/>
      <c r="AE329" s="61"/>
      <c r="AF329" s="61"/>
      <c r="AG329" s="61"/>
      <c r="AH329" s="61"/>
      <c r="AI329" s="61"/>
      <c r="AK329" s="61"/>
      <c r="AL329" s="61"/>
      <c r="AM329" s="61"/>
      <c r="AN329" s="61"/>
      <c r="AO329" s="61"/>
      <c r="AP329" s="61"/>
      <c r="AQ329" s="61"/>
      <c r="AR329" s="61"/>
      <c r="AS329" s="61"/>
      <c r="AT329" s="61"/>
      <c r="AU329" s="61"/>
      <c r="AV329" s="61"/>
      <c r="AW329" s="61"/>
      <c r="AX329" s="61"/>
      <c r="AY329" s="61"/>
      <c r="AZ329" s="61"/>
      <c r="BA329" s="61"/>
      <c r="BB329" s="61"/>
      <c r="BC329" s="61"/>
      <c r="BD329" s="61"/>
      <c r="BE329" s="61"/>
      <c r="BF329" s="61"/>
      <c r="BG329" s="61"/>
      <c r="BH329" s="61"/>
      <c r="BI329" s="61"/>
      <c r="BJ329" s="61"/>
      <c r="BK329" s="61"/>
      <c r="BL329" s="61"/>
      <c r="BM329" s="61"/>
      <c r="BN329" s="61"/>
    </row>
    <row r="330" spans="6:66" x14ac:dyDescent="0.2">
      <c r="F330" s="61"/>
      <c r="G330" s="61"/>
      <c r="H330" s="61"/>
      <c r="I330" s="61"/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  <c r="AA330" s="61"/>
      <c r="AB330" s="61"/>
      <c r="AC330" s="61"/>
      <c r="AD330" s="61"/>
      <c r="AE330" s="61"/>
      <c r="AF330" s="61"/>
      <c r="AG330" s="61"/>
      <c r="AH330" s="61"/>
      <c r="AI330" s="61"/>
      <c r="AK330" s="61"/>
      <c r="AL330" s="61"/>
      <c r="AM330" s="61"/>
      <c r="AN330" s="61"/>
      <c r="AO330" s="61"/>
      <c r="AP330" s="61"/>
      <c r="AQ330" s="61"/>
      <c r="AR330" s="61"/>
      <c r="AS330" s="61"/>
      <c r="AT330" s="61"/>
      <c r="AU330" s="61"/>
      <c r="AV330" s="61"/>
      <c r="AW330" s="61"/>
      <c r="AX330" s="61"/>
      <c r="AY330" s="61"/>
      <c r="AZ330" s="61"/>
      <c r="BA330" s="61"/>
      <c r="BB330" s="61"/>
      <c r="BC330" s="61"/>
      <c r="BD330" s="61"/>
      <c r="BE330" s="61"/>
      <c r="BF330" s="61"/>
      <c r="BG330" s="61"/>
      <c r="BH330" s="61"/>
      <c r="BI330" s="61"/>
      <c r="BJ330" s="61"/>
      <c r="BK330" s="61"/>
      <c r="BL330" s="61"/>
      <c r="BM330" s="61"/>
      <c r="BN330" s="61"/>
    </row>
    <row r="331" spans="6:66" x14ac:dyDescent="0.2">
      <c r="F331" s="61"/>
      <c r="G331" s="61"/>
      <c r="H331" s="61"/>
      <c r="I331" s="61"/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  <c r="AA331" s="61"/>
      <c r="AB331" s="61"/>
      <c r="AC331" s="61"/>
      <c r="AD331" s="61"/>
      <c r="AE331" s="61"/>
      <c r="AF331" s="61"/>
      <c r="AG331" s="61"/>
      <c r="AH331" s="61"/>
      <c r="AI331" s="61"/>
      <c r="AK331" s="61"/>
      <c r="AL331" s="61"/>
      <c r="AM331" s="61"/>
      <c r="AN331" s="61"/>
      <c r="AO331" s="61"/>
      <c r="AP331" s="61"/>
      <c r="AQ331" s="61"/>
      <c r="AR331" s="61"/>
      <c r="AS331" s="61"/>
      <c r="AT331" s="61"/>
      <c r="AU331" s="61"/>
      <c r="AV331" s="61"/>
      <c r="AW331" s="61"/>
      <c r="AX331" s="61"/>
      <c r="AY331" s="61"/>
      <c r="AZ331" s="61"/>
      <c r="BA331" s="61"/>
      <c r="BB331" s="61"/>
      <c r="BC331" s="61"/>
      <c r="BD331" s="61"/>
      <c r="BE331" s="61"/>
      <c r="BF331" s="61"/>
      <c r="BG331" s="61"/>
      <c r="BH331" s="61"/>
      <c r="BI331" s="61"/>
      <c r="BJ331" s="61"/>
      <c r="BK331" s="61"/>
      <c r="BL331" s="61"/>
      <c r="BM331" s="61"/>
      <c r="BN331" s="61"/>
    </row>
    <row r="332" spans="6:66" x14ac:dyDescent="0.2">
      <c r="F332" s="61"/>
      <c r="G332" s="61"/>
      <c r="H332" s="61"/>
      <c r="I332" s="61"/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  <c r="AA332" s="61"/>
      <c r="AB332" s="61"/>
      <c r="AC332" s="61"/>
      <c r="AD332" s="61"/>
      <c r="AE332" s="61"/>
      <c r="AF332" s="61"/>
      <c r="AG332" s="61"/>
      <c r="AH332" s="61"/>
      <c r="AI332" s="61"/>
      <c r="AK332" s="61"/>
      <c r="AL332" s="61"/>
      <c r="AM332" s="61"/>
      <c r="AN332" s="61"/>
      <c r="AO332" s="61"/>
      <c r="AP332" s="61"/>
      <c r="AQ332" s="61"/>
      <c r="AR332" s="61"/>
      <c r="AS332" s="61"/>
      <c r="AT332" s="61"/>
      <c r="AU332" s="61"/>
      <c r="AV332" s="61"/>
      <c r="AW332" s="61"/>
      <c r="AX332" s="61"/>
      <c r="AY332" s="61"/>
      <c r="AZ332" s="61"/>
      <c r="BA332" s="61"/>
      <c r="BB332" s="61"/>
      <c r="BC332" s="61"/>
      <c r="BD332" s="61"/>
      <c r="BE332" s="61"/>
      <c r="BF332" s="61"/>
      <c r="BG332" s="61"/>
      <c r="BH332" s="61"/>
      <c r="BI332" s="61"/>
      <c r="BJ332" s="61"/>
      <c r="BK332" s="61"/>
      <c r="BL332" s="61"/>
      <c r="BM332" s="61"/>
      <c r="BN332" s="61"/>
    </row>
    <row r="333" spans="6:66" x14ac:dyDescent="0.2">
      <c r="F333" s="61"/>
      <c r="G333" s="61"/>
      <c r="H333" s="61"/>
      <c r="I333" s="61"/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  <c r="AA333" s="61"/>
      <c r="AB333" s="61"/>
      <c r="AC333" s="61"/>
      <c r="AD333" s="61"/>
      <c r="AE333" s="61"/>
      <c r="AF333" s="61"/>
      <c r="AG333" s="61"/>
      <c r="AH333" s="61"/>
      <c r="AI333" s="61"/>
      <c r="AK333" s="61"/>
      <c r="AL333" s="61"/>
      <c r="AM333" s="61"/>
      <c r="AN333" s="61"/>
      <c r="AO333" s="61"/>
      <c r="AP333" s="61"/>
      <c r="AQ333" s="61"/>
      <c r="AR333" s="61"/>
      <c r="AS333" s="61"/>
      <c r="AT333" s="61"/>
      <c r="AU333" s="61"/>
      <c r="AV333" s="61"/>
      <c r="AW333" s="61"/>
      <c r="AX333" s="61"/>
      <c r="AY333" s="61"/>
      <c r="AZ333" s="61"/>
      <c r="BA333" s="61"/>
      <c r="BB333" s="61"/>
      <c r="BC333" s="61"/>
      <c r="BD333" s="61"/>
      <c r="BE333" s="61"/>
      <c r="BF333" s="61"/>
      <c r="BG333" s="61"/>
      <c r="BH333" s="61"/>
      <c r="BI333" s="61"/>
      <c r="BJ333" s="61"/>
      <c r="BK333" s="61"/>
      <c r="BL333" s="61"/>
      <c r="BM333" s="61"/>
      <c r="BN333" s="61"/>
    </row>
    <row r="334" spans="6:66" x14ac:dyDescent="0.2">
      <c r="F334" s="61"/>
      <c r="G334" s="61"/>
      <c r="H334" s="61"/>
      <c r="I334" s="61"/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  <c r="AA334" s="61"/>
      <c r="AB334" s="61"/>
      <c r="AC334" s="61"/>
      <c r="AD334" s="61"/>
      <c r="AE334" s="61"/>
      <c r="AF334" s="61"/>
      <c r="AG334" s="61"/>
      <c r="AH334" s="61"/>
      <c r="AI334" s="61"/>
      <c r="AK334" s="61"/>
      <c r="AL334" s="61"/>
      <c r="AM334" s="61"/>
      <c r="AN334" s="61"/>
      <c r="AO334" s="61"/>
      <c r="AP334" s="61"/>
      <c r="AQ334" s="61"/>
      <c r="AR334" s="61"/>
      <c r="AS334" s="61"/>
      <c r="AT334" s="61"/>
      <c r="AU334" s="61"/>
      <c r="AV334" s="61"/>
      <c r="AW334" s="61"/>
      <c r="AX334" s="61"/>
      <c r="AY334" s="61"/>
      <c r="AZ334" s="61"/>
      <c r="BA334" s="61"/>
      <c r="BB334" s="61"/>
      <c r="BC334" s="61"/>
      <c r="BD334" s="61"/>
      <c r="BE334" s="61"/>
      <c r="BF334" s="61"/>
      <c r="BG334" s="61"/>
      <c r="BH334" s="61"/>
      <c r="BI334" s="61"/>
      <c r="BJ334" s="61"/>
      <c r="BK334" s="61"/>
      <c r="BL334" s="61"/>
      <c r="BM334" s="61"/>
      <c r="BN334" s="61"/>
    </row>
    <row r="335" spans="6:66" x14ac:dyDescent="0.2">
      <c r="F335" s="61"/>
      <c r="G335" s="61"/>
      <c r="H335" s="61"/>
      <c r="I335" s="61"/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  <c r="AA335" s="61"/>
      <c r="AB335" s="61"/>
      <c r="AC335" s="61"/>
      <c r="AD335" s="61"/>
      <c r="AE335" s="61"/>
      <c r="AF335" s="61"/>
      <c r="AG335" s="61"/>
      <c r="AH335" s="61"/>
      <c r="AI335" s="61"/>
      <c r="AK335" s="61"/>
      <c r="AL335" s="61"/>
      <c r="AM335" s="61"/>
      <c r="AN335" s="61"/>
      <c r="AO335" s="61"/>
      <c r="AP335" s="61"/>
      <c r="AQ335" s="61"/>
      <c r="AR335" s="61"/>
      <c r="AS335" s="61"/>
      <c r="AT335" s="61"/>
      <c r="AU335" s="61"/>
      <c r="AV335" s="61"/>
      <c r="AW335" s="61"/>
      <c r="AX335" s="61"/>
      <c r="AY335" s="61"/>
      <c r="AZ335" s="61"/>
      <c r="BA335" s="61"/>
      <c r="BB335" s="61"/>
      <c r="BC335" s="61"/>
      <c r="BD335" s="61"/>
      <c r="BE335" s="61"/>
      <c r="BF335" s="61"/>
      <c r="BG335" s="61"/>
      <c r="BH335" s="61"/>
      <c r="BI335" s="61"/>
      <c r="BJ335" s="61"/>
      <c r="BK335" s="61"/>
      <c r="BL335" s="61"/>
      <c r="BM335" s="61"/>
      <c r="BN335" s="61"/>
    </row>
    <row r="336" spans="6:66" x14ac:dyDescent="0.2">
      <c r="F336" s="61"/>
      <c r="G336" s="61"/>
      <c r="H336" s="61"/>
      <c r="I336" s="61"/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  <c r="AA336" s="61"/>
      <c r="AB336" s="61"/>
      <c r="AC336" s="61"/>
      <c r="AD336" s="61"/>
      <c r="AE336" s="61"/>
      <c r="AF336" s="61"/>
      <c r="AG336" s="61"/>
      <c r="AH336" s="61"/>
      <c r="AI336" s="61"/>
      <c r="AK336" s="61"/>
      <c r="AL336" s="61"/>
      <c r="AM336" s="61"/>
      <c r="AN336" s="61"/>
      <c r="AO336" s="61"/>
      <c r="AP336" s="61"/>
      <c r="AQ336" s="61"/>
      <c r="AR336" s="61"/>
      <c r="AS336" s="61"/>
      <c r="AT336" s="61"/>
      <c r="AU336" s="61"/>
      <c r="AV336" s="61"/>
      <c r="AW336" s="61"/>
      <c r="AX336" s="61"/>
      <c r="AY336" s="61"/>
      <c r="AZ336" s="61"/>
      <c r="BA336" s="61"/>
      <c r="BB336" s="61"/>
      <c r="BC336" s="61"/>
      <c r="BD336" s="61"/>
      <c r="BE336" s="61"/>
      <c r="BF336" s="61"/>
      <c r="BG336" s="61"/>
      <c r="BH336" s="61"/>
      <c r="BI336" s="61"/>
      <c r="BJ336" s="61"/>
      <c r="BK336" s="61"/>
      <c r="BL336" s="61"/>
      <c r="BM336" s="61"/>
      <c r="BN336" s="61"/>
    </row>
    <row r="337" spans="6:66" x14ac:dyDescent="0.2">
      <c r="F337" s="61"/>
      <c r="G337" s="61"/>
      <c r="H337" s="61"/>
      <c r="I337" s="61"/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  <c r="AA337" s="61"/>
      <c r="AB337" s="61"/>
      <c r="AC337" s="61"/>
      <c r="AD337" s="61"/>
      <c r="AE337" s="61"/>
      <c r="AF337" s="61"/>
      <c r="AG337" s="61"/>
      <c r="AH337" s="61"/>
      <c r="AI337" s="61"/>
      <c r="AK337" s="61"/>
      <c r="AL337" s="61"/>
      <c r="AM337" s="61"/>
      <c r="AN337" s="61"/>
      <c r="AO337" s="61"/>
      <c r="AP337" s="61"/>
      <c r="AQ337" s="61"/>
      <c r="AR337" s="61"/>
      <c r="AS337" s="61"/>
      <c r="AT337" s="61"/>
      <c r="AU337" s="61"/>
      <c r="AV337" s="61"/>
      <c r="AW337" s="61"/>
      <c r="AX337" s="61"/>
      <c r="AY337" s="61"/>
      <c r="AZ337" s="61"/>
      <c r="BA337" s="61"/>
      <c r="BB337" s="61"/>
      <c r="BC337" s="61"/>
      <c r="BD337" s="61"/>
      <c r="BE337" s="61"/>
      <c r="BF337" s="61"/>
      <c r="BG337" s="61"/>
      <c r="BH337" s="61"/>
      <c r="BI337" s="61"/>
      <c r="BJ337" s="61"/>
      <c r="BK337" s="61"/>
      <c r="BL337" s="61"/>
      <c r="BM337" s="61"/>
      <c r="BN337" s="61"/>
    </row>
    <row r="338" spans="6:66" x14ac:dyDescent="0.2">
      <c r="F338" s="61"/>
      <c r="G338" s="61"/>
      <c r="H338" s="61"/>
      <c r="I338" s="61"/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  <c r="AA338" s="61"/>
      <c r="AB338" s="61"/>
      <c r="AC338" s="61"/>
      <c r="AD338" s="61"/>
      <c r="AE338" s="61"/>
      <c r="AF338" s="61"/>
      <c r="AG338" s="61"/>
      <c r="AH338" s="61"/>
      <c r="AI338" s="61"/>
      <c r="AK338" s="61"/>
      <c r="AL338" s="61"/>
      <c r="AM338" s="61"/>
      <c r="AN338" s="61"/>
      <c r="AO338" s="61"/>
      <c r="AP338" s="61"/>
      <c r="AQ338" s="61"/>
      <c r="AR338" s="61"/>
      <c r="AS338" s="61"/>
      <c r="AT338" s="61"/>
      <c r="AU338" s="61"/>
      <c r="AV338" s="61"/>
      <c r="AW338" s="61"/>
      <c r="AX338" s="61"/>
      <c r="AY338" s="61"/>
      <c r="AZ338" s="61"/>
      <c r="BA338" s="61"/>
      <c r="BB338" s="61"/>
      <c r="BC338" s="61"/>
      <c r="BD338" s="61"/>
      <c r="BE338" s="61"/>
      <c r="BF338" s="61"/>
      <c r="BG338" s="61"/>
      <c r="BH338" s="61"/>
      <c r="BI338" s="61"/>
      <c r="BJ338" s="61"/>
      <c r="BK338" s="61"/>
      <c r="BL338" s="61"/>
      <c r="BM338" s="61"/>
      <c r="BN338" s="61"/>
    </row>
    <row r="339" spans="6:66" x14ac:dyDescent="0.2">
      <c r="F339" s="61"/>
      <c r="G339" s="61"/>
      <c r="H339" s="61"/>
      <c r="I339" s="61"/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  <c r="AA339" s="61"/>
      <c r="AB339" s="61"/>
      <c r="AC339" s="61"/>
      <c r="AD339" s="61"/>
      <c r="AE339" s="61"/>
      <c r="AF339" s="61"/>
      <c r="AG339" s="61"/>
      <c r="AH339" s="61"/>
      <c r="AI339" s="61"/>
      <c r="AK339" s="61"/>
      <c r="AL339" s="61"/>
      <c r="AM339" s="61"/>
      <c r="AN339" s="61"/>
      <c r="AO339" s="61"/>
      <c r="AP339" s="61"/>
      <c r="AQ339" s="61"/>
      <c r="AR339" s="61"/>
      <c r="AS339" s="61"/>
      <c r="AT339" s="61"/>
      <c r="AU339" s="61"/>
      <c r="AV339" s="61"/>
      <c r="AW339" s="61"/>
      <c r="AX339" s="61"/>
      <c r="AY339" s="61"/>
      <c r="AZ339" s="61"/>
      <c r="BA339" s="61"/>
      <c r="BB339" s="61"/>
      <c r="BC339" s="61"/>
      <c r="BD339" s="61"/>
      <c r="BE339" s="61"/>
      <c r="BF339" s="61"/>
      <c r="BG339" s="61"/>
      <c r="BH339" s="61"/>
      <c r="BI339" s="61"/>
      <c r="BJ339" s="61"/>
      <c r="BK339" s="61"/>
      <c r="BL339" s="61"/>
      <c r="BM339" s="61"/>
      <c r="BN339" s="61"/>
    </row>
    <row r="340" spans="6:66" x14ac:dyDescent="0.2">
      <c r="F340" s="61"/>
      <c r="G340" s="61"/>
      <c r="H340" s="61"/>
      <c r="I340" s="61"/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  <c r="AA340" s="61"/>
      <c r="AB340" s="61"/>
      <c r="AC340" s="61"/>
      <c r="AD340" s="61"/>
      <c r="AE340" s="61"/>
      <c r="AF340" s="61"/>
      <c r="AG340" s="61"/>
      <c r="AH340" s="61"/>
      <c r="AI340" s="61"/>
      <c r="AK340" s="61"/>
      <c r="AL340" s="61"/>
      <c r="AM340" s="61"/>
      <c r="AN340" s="61"/>
      <c r="AO340" s="61"/>
      <c r="AP340" s="61"/>
      <c r="AQ340" s="61"/>
      <c r="AR340" s="61"/>
      <c r="AS340" s="61"/>
      <c r="AT340" s="61"/>
      <c r="AU340" s="61"/>
      <c r="AV340" s="61"/>
      <c r="AW340" s="61"/>
      <c r="AX340" s="61"/>
      <c r="AY340" s="61"/>
      <c r="AZ340" s="61"/>
      <c r="BA340" s="61"/>
      <c r="BB340" s="61"/>
      <c r="BC340" s="61"/>
      <c r="BD340" s="61"/>
      <c r="BE340" s="61"/>
      <c r="BF340" s="61"/>
      <c r="BG340" s="61"/>
      <c r="BH340" s="61"/>
      <c r="BI340" s="61"/>
      <c r="BJ340" s="61"/>
      <c r="BK340" s="61"/>
      <c r="BL340" s="61"/>
      <c r="BM340" s="61"/>
      <c r="BN340" s="61"/>
    </row>
    <row r="341" spans="6:66" x14ac:dyDescent="0.2">
      <c r="F341" s="61"/>
      <c r="G341" s="61"/>
      <c r="H341" s="61"/>
      <c r="I341" s="61"/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  <c r="AA341" s="61"/>
      <c r="AB341" s="61"/>
      <c r="AC341" s="61"/>
      <c r="AD341" s="61"/>
      <c r="AE341" s="61"/>
      <c r="AF341" s="61"/>
      <c r="AG341" s="61"/>
      <c r="AH341" s="61"/>
      <c r="AI341" s="61"/>
      <c r="AK341" s="61"/>
      <c r="AL341" s="61"/>
      <c r="AM341" s="61"/>
      <c r="AN341" s="61"/>
      <c r="AO341" s="61"/>
      <c r="AP341" s="61"/>
      <c r="AQ341" s="61"/>
      <c r="AR341" s="61"/>
      <c r="AS341" s="61"/>
      <c r="AT341" s="61"/>
      <c r="AU341" s="61"/>
      <c r="AV341" s="61"/>
      <c r="AW341" s="61"/>
      <c r="AX341" s="61"/>
      <c r="AY341" s="61"/>
      <c r="AZ341" s="61"/>
      <c r="BA341" s="61"/>
      <c r="BB341" s="61"/>
      <c r="BC341" s="61"/>
      <c r="BD341" s="61"/>
      <c r="BE341" s="61"/>
      <c r="BF341" s="61"/>
      <c r="BG341" s="61"/>
      <c r="BH341" s="61"/>
      <c r="BI341" s="61"/>
      <c r="BJ341" s="61"/>
      <c r="BK341" s="61"/>
      <c r="BL341" s="61"/>
      <c r="BM341" s="61"/>
      <c r="BN341" s="61"/>
    </row>
    <row r="342" spans="6:66" x14ac:dyDescent="0.2">
      <c r="F342" s="61"/>
      <c r="G342" s="61"/>
      <c r="H342" s="61"/>
      <c r="I342" s="61"/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  <c r="AA342" s="61"/>
      <c r="AB342" s="61"/>
      <c r="AC342" s="61"/>
      <c r="AD342" s="61"/>
      <c r="AE342" s="61"/>
      <c r="AF342" s="61"/>
      <c r="AG342" s="61"/>
      <c r="AH342" s="61"/>
      <c r="AI342" s="61"/>
      <c r="AK342" s="61"/>
      <c r="AL342" s="61"/>
      <c r="AM342" s="61"/>
      <c r="AN342" s="61"/>
      <c r="AO342" s="61"/>
      <c r="AP342" s="61"/>
      <c r="AQ342" s="61"/>
      <c r="AR342" s="61"/>
      <c r="AS342" s="61"/>
      <c r="AT342" s="61"/>
      <c r="AU342" s="61"/>
      <c r="AV342" s="61"/>
      <c r="AW342" s="61"/>
      <c r="AX342" s="61"/>
      <c r="AY342" s="61"/>
      <c r="AZ342" s="61"/>
      <c r="BA342" s="61"/>
      <c r="BB342" s="61"/>
      <c r="BC342" s="61"/>
      <c r="BD342" s="61"/>
      <c r="BE342" s="61"/>
      <c r="BF342" s="61"/>
      <c r="BG342" s="61"/>
      <c r="BH342" s="61"/>
      <c r="BI342" s="61"/>
      <c r="BJ342" s="61"/>
      <c r="BK342" s="61"/>
      <c r="BL342" s="61"/>
      <c r="BM342" s="61"/>
      <c r="BN342" s="61"/>
    </row>
    <row r="343" spans="6:66" x14ac:dyDescent="0.2">
      <c r="F343" s="61"/>
      <c r="G343" s="61"/>
      <c r="H343" s="61"/>
      <c r="I343" s="61"/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  <c r="AA343" s="61"/>
      <c r="AB343" s="61"/>
      <c r="AC343" s="61"/>
      <c r="AD343" s="61"/>
      <c r="AE343" s="61"/>
      <c r="AF343" s="61"/>
      <c r="AG343" s="61"/>
      <c r="AH343" s="61"/>
      <c r="AI343" s="61"/>
      <c r="AK343" s="61"/>
      <c r="AL343" s="61"/>
      <c r="AM343" s="61"/>
      <c r="AN343" s="61"/>
      <c r="AO343" s="61"/>
      <c r="AP343" s="61"/>
      <c r="AQ343" s="61"/>
      <c r="AR343" s="61"/>
      <c r="AS343" s="61"/>
      <c r="AT343" s="61"/>
      <c r="AU343" s="61"/>
      <c r="AV343" s="61"/>
      <c r="AW343" s="61"/>
      <c r="AX343" s="61"/>
      <c r="AY343" s="61"/>
      <c r="AZ343" s="61"/>
      <c r="BA343" s="61"/>
      <c r="BB343" s="61"/>
      <c r="BC343" s="61"/>
      <c r="BD343" s="61"/>
      <c r="BE343" s="61"/>
      <c r="BF343" s="61"/>
      <c r="BG343" s="61"/>
      <c r="BH343" s="61"/>
      <c r="BI343" s="61"/>
      <c r="BJ343" s="61"/>
      <c r="BK343" s="61"/>
      <c r="BL343" s="61"/>
      <c r="BM343" s="61"/>
      <c r="BN343" s="61"/>
    </row>
    <row r="344" spans="6:66" x14ac:dyDescent="0.2">
      <c r="F344" s="61"/>
      <c r="G344" s="61"/>
      <c r="H344" s="61"/>
      <c r="I344" s="61"/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  <c r="AA344" s="61"/>
      <c r="AB344" s="61"/>
      <c r="AC344" s="61"/>
      <c r="AD344" s="61"/>
      <c r="AE344" s="61"/>
      <c r="AF344" s="61"/>
      <c r="AG344" s="61"/>
      <c r="AH344" s="61"/>
      <c r="AI344" s="61"/>
      <c r="AK344" s="61"/>
      <c r="AL344" s="61"/>
      <c r="AM344" s="61"/>
      <c r="AN344" s="61"/>
      <c r="AO344" s="61"/>
      <c r="AP344" s="61"/>
      <c r="AQ344" s="61"/>
      <c r="AR344" s="61"/>
      <c r="AS344" s="61"/>
      <c r="AT344" s="61"/>
      <c r="AU344" s="61"/>
      <c r="AV344" s="61"/>
      <c r="AW344" s="61"/>
      <c r="AX344" s="61"/>
      <c r="AY344" s="61"/>
      <c r="AZ344" s="61"/>
      <c r="BA344" s="61"/>
      <c r="BB344" s="61"/>
      <c r="BC344" s="61"/>
      <c r="BD344" s="61"/>
      <c r="BE344" s="61"/>
      <c r="BF344" s="61"/>
      <c r="BG344" s="61"/>
      <c r="BH344" s="61"/>
      <c r="BI344" s="61"/>
      <c r="BJ344" s="61"/>
      <c r="BK344" s="61"/>
      <c r="BL344" s="61"/>
      <c r="BM344" s="61"/>
      <c r="BN344" s="61"/>
    </row>
    <row r="345" spans="6:66" x14ac:dyDescent="0.2">
      <c r="F345" s="61"/>
      <c r="G345" s="61"/>
      <c r="H345" s="61"/>
      <c r="I345" s="61"/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  <c r="AA345" s="61"/>
      <c r="AB345" s="61"/>
      <c r="AC345" s="61"/>
      <c r="AD345" s="61"/>
      <c r="AE345" s="61"/>
      <c r="AF345" s="61"/>
      <c r="AG345" s="61"/>
      <c r="AH345" s="61"/>
      <c r="AI345" s="61"/>
      <c r="AK345" s="61"/>
      <c r="AL345" s="61"/>
      <c r="AM345" s="61"/>
      <c r="AN345" s="61"/>
      <c r="AO345" s="61"/>
      <c r="AP345" s="61"/>
      <c r="AQ345" s="61"/>
      <c r="AR345" s="61"/>
      <c r="AS345" s="61"/>
      <c r="AT345" s="61"/>
      <c r="AU345" s="61"/>
      <c r="AV345" s="61"/>
      <c r="AW345" s="61"/>
      <c r="AX345" s="61"/>
      <c r="AY345" s="61"/>
      <c r="AZ345" s="61"/>
      <c r="BA345" s="61"/>
      <c r="BB345" s="61"/>
      <c r="BC345" s="61"/>
      <c r="BD345" s="61"/>
      <c r="BE345" s="61"/>
      <c r="BF345" s="61"/>
      <c r="BG345" s="61"/>
      <c r="BH345" s="61"/>
      <c r="BI345" s="61"/>
      <c r="BJ345" s="61"/>
      <c r="BK345" s="61"/>
      <c r="BL345" s="61"/>
      <c r="BM345" s="61"/>
      <c r="BN345" s="61"/>
    </row>
    <row r="346" spans="6:66" x14ac:dyDescent="0.2">
      <c r="F346" s="61"/>
      <c r="G346" s="61"/>
      <c r="H346" s="61"/>
      <c r="I346" s="61"/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  <c r="AA346" s="61"/>
      <c r="AB346" s="61"/>
      <c r="AC346" s="61"/>
      <c r="AD346" s="61"/>
      <c r="AE346" s="61"/>
      <c r="AF346" s="61"/>
      <c r="AG346" s="61"/>
      <c r="AH346" s="61"/>
      <c r="AI346" s="61"/>
      <c r="AK346" s="61"/>
      <c r="AL346" s="61"/>
      <c r="AM346" s="61"/>
      <c r="AN346" s="61"/>
      <c r="AO346" s="61"/>
      <c r="AP346" s="61"/>
      <c r="AQ346" s="61"/>
      <c r="AR346" s="61"/>
      <c r="AS346" s="61"/>
      <c r="AT346" s="61"/>
      <c r="AU346" s="61"/>
      <c r="AV346" s="61"/>
      <c r="AW346" s="61"/>
      <c r="AX346" s="61"/>
      <c r="AY346" s="61"/>
      <c r="AZ346" s="61"/>
      <c r="BA346" s="61"/>
      <c r="BB346" s="61"/>
      <c r="BC346" s="61"/>
      <c r="BD346" s="61"/>
      <c r="BE346" s="61"/>
      <c r="BF346" s="61"/>
      <c r="BG346" s="61"/>
      <c r="BH346" s="61"/>
      <c r="BI346" s="61"/>
      <c r="BJ346" s="61"/>
      <c r="BK346" s="61"/>
      <c r="BL346" s="61"/>
      <c r="BM346" s="61"/>
      <c r="BN346" s="61"/>
    </row>
    <row r="347" spans="6:66" x14ac:dyDescent="0.2">
      <c r="F347" s="61"/>
      <c r="G347" s="61"/>
      <c r="H347" s="61"/>
      <c r="I347" s="61"/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  <c r="AA347" s="61"/>
      <c r="AB347" s="61"/>
      <c r="AC347" s="61"/>
      <c r="AD347" s="61"/>
      <c r="AE347" s="61"/>
      <c r="AF347" s="61"/>
      <c r="AG347" s="61"/>
      <c r="AH347" s="61"/>
      <c r="AI347" s="61"/>
      <c r="AK347" s="61"/>
      <c r="AL347" s="61"/>
      <c r="AM347" s="61"/>
      <c r="AN347" s="61"/>
      <c r="AO347" s="61"/>
      <c r="AP347" s="61"/>
      <c r="AQ347" s="61"/>
      <c r="AR347" s="61"/>
      <c r="AS347" s="61"/>
      <c r="AT347" s="61"/>
      <c r="AU347" s="61"/>
      <c r="AV347" s="61"/>
      <c r="AW347" s="61"/>
      <c r="AX347" s="61"/>
      <c r="AY347" s="61"/>
      <c r="AZ347" s="61"/>
      <c r="BA347" s="61"/>
      <c r="BB347" s="61"/>
      <c r="BC347" s="61"/>
      <c r="BD347" s="61"/>
      <c r="BE347" s="61"/>
      <c r="BF347" s="61"/>
      <c r="BG347" s="61"/>
      <c r="BH347" s="61"/>
      <c r="BI347" s="61"/>
      <c r="BJ347" s="61"/>
      <c r="BK347" s="61"/>
      <c r="BL347" s="61"/>
      <c r="BM347" s="61"/>
      <c r="BN347" s="61"/>
    </row>
    <row r="348" spans="6:66" x14ac:dyDescent="0.2">
      <c r="F348" s="61"/>
      <c r="G348" s="61"/>
      <c r="H348" s="61"/>
      <c r="I348" s="61"/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  <c r="AA348" s="61"/>
      <c r="AB348" s="61"/>
      <c r="AC348" s="61"/>
      <c r="AD348" s="61"/>
      <c r="AE348" s="61"/>
      <c r="AF348" s="61"/>
      <c r="AG348" s="61"/>
      <c r="AH348" s="61"/>
      <c r="AI348" s="61"/>
      <c r="AK348" s="61"/>
      <c r="AL348" s="61"/>
      <c r="AM348" s="61"/>
      <c r="AN348" s="61"/>
      <c r="AO348" s="61"/>
      <c r="AP348" s="61"/>
      <c r="AQ348" s="61"/>
      <c r="AR348" s="61"/>
      <c r="AS348" s="61"/>
      <c r="AT348" s="61"/>
      <c r="AU348" s="61"/>
      <c r="AV348" s="61"/>
      <c r="AW348" s="61"/>
      <c r="AX348" s="61"/>
      <c r="AY348" s="61"/>
      <c r="AZ348" s="61"/>
      <c r="BA348" s="61"/>
      <c r="BB348" s="61"/>
      <c r="BC348" s="61"/>
      <c r="BD348" s="61"/>
      <c r="BE348" s="61"/>
      <c r="BF348" s="61"/>
      <c r="BG348" s="61"/>
      <c r="BH348" s="61"/>
      <c r="BI348" s="61"/>
      <c r="BJ348" s="61"/>
      <c r="BK348" s="61"/>
      <c r="BL348" s="61"/>
      <c r="BM348" s="61"/>
      <c r="BN348" s="61"/>
    </row>
    <row r="349" spans="6:66" x14ac:dyDescent="0.2">
      <c r="F349" s="61"/>
      <c r="G349" s="61"/>
      <c r="H349" s="61"/>
      <c r="I349" s="61"/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  <c r="AA349" s="61"/>
      <c r="AB349" s="61"/>
      <c r="AC349" s="61"/>
      <c r="AD349" s="61"/>
      <c r="AE349" s="61"/>
      <c r="AF349" s="61"/>
      <c r="AG349" s="61"/>
      <c r="AH349" s="61"/>
      <c r="AI349" s="61"/>
      <c r="AK349" s="61"/>
      <c r="AL349" s="61"/>
      <c r="AM349" s="61"/>
      <c r="AN349" s="61"/>
      <c r="AO349" s="61"/>
      <c r="AP349" s="61"/>
      <c r="AQ349" s="61"/>
      <c r="AR349" s="61"/>
      <c r="AS349" s="61"/>
      <c r="AT349" s="61"/>
      <c r="AU349" s="61"/>
      <c r="AV349" s="61"/>
      <c r="AW349" s="61"/>
      <c r="AX349" s="61"/>
      <c r="AY349" s="61"/>
      <c r="AZ349" s="61"/>
      <c r="BA349" s="61"/>
      <c r="BB349" s="61"/>
      <c r="BC349" s="61"/>
      <c r="BD349" s="61"/>
      <c r="BE349" s="61"/>
      <c r="BF349" s="61"/>
      <c r="BG349" s="61"/>
      <c r="BH349" s="61"/>
      <c r="BI349" s="61"/>
      <c r="BJ349" s="61"/>
      <c r="BK349" s="61"/>
      <c r="BL349" s="61"/>
      <c r="BM349" s="61"/>
      <c r="BN349" s="61"/>
    </row>
    <row r="350" spans="6:66" x14ac:dyDescent="0.2">
      <c r="F350" s="61"/>
      <c r="G350" s="61"/>
      <c r="H350" s="61"/>
      <c r="I350" s="61"/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  <c r="AA350" s="61"/>
      <c r="AB350" s="61"/>
      <c r="AC350" s="61"/>
      <c r="AD350" s="61"/>
      <c r="AE350" s="61"/>
      <c r="AF350" s="61"/>
      <c r="AG350" s="61"/>
      <c r="AH350" s="61"/>
      <c r="AI350" s="61"/>
      <c r="AK350" s="61"/>
      <c r="AL350" s="61"/>
      <c r="AM350" s="61"/>
      <c r="AN350" s="61"/>
      <c r="AO350" s="61"/>
      <c r="AP350" s="61"/>
      <c r="AQ350" s="61"/>
      <c r="AR350" s="61"/>
      <c r="AS350" s="61"/>
      <c r="AT350" s="61"/>
      <c r="AU350" s="61"/>
      <c r="AV350" s="61"/>
      <c r="AW350" s="61"/>
      <c r="AX350" s="61"/>
      <c r="AY350" s="61"/>
      <c r="AZ350" s="61"/>
      <c r="BA350" s="61"/>
      <c r="BB350" s="61"/>
      <c r="BC350" s="61"/>
      <c r="BD350" s="61"/>
      <c r="BE350" s="61"/>
      <c r="BF350" s="61"/>
      <c r="BG350" s="61"/>
      <c r="BH350" s="61"/>
      <c r="BI350" s="61"/>
      <c r="BJ350" s="61"/>
      <c r="BK350" s="61"/>
      <c r="BL350" s="61"/>
      <c r="BM350" s="61"/>
      <c r="BN350" s="61"/>
    </row>
    <row r="351" spans="6:66" x14ac:dyDescent="0.2">
      <c r="F351" s="61"/>
      <c r="G351" s="61"/>
      <c r="H351" s="61"/>
      <c r="I351" s="61"/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  <c r="AA351" s="61"/>
      <c r="AB351" s="61"/>
      <c r="AC351" s="61"/>
      <c r="AD351" s="61"/>
      <c r="AE351" s="61"/>
      <c r="AF351" s="61"/>
      <c r="AG351" s="61"/>
      <c r="AH351" s="61"/>
      <c r="AI351" s="61"/>
      <c r="AK351" s="61"/>
      <c r="AL351" s="61"/>
      <c r="AM351" s="61"/>
      <c r="AN351" s="61"/>
      <c r="AO351" s="61"/>
      <c r="AP351" s="61"/>
      <c r="AQ351" s="61"/>
      <c r="AR351" s="61"/>
      <c r="AS351" s="61"/>
      <c r="AT351" s="61"/>
      <c r="AU351" s="61"/>
      <c r="AV351" s="61"/>
      <c r="AW351" s="61"/>
      <c r="AX351" s="61"/>
      <c r="AY351" s="61"/>
      <c r="AZ351" s="61"/>
      <c r="BA351" s="61"/>
      <c r="BB351" s="61"/>
      <c r="BC351" s="61"/>
      <c r="BD351" s="61"/>
      <c r="BE351" s="61"/>
      <c r="BF351" s="61"/>
      <c r="BG351" s="61"/>
      <c r="BH351" s="61"/>
      <c r="BI351" s="61"/>
      <c r="BJ351" s="61"/>
      <c r="BK351" s="61"/>
      <c r="BL351" s="61"/>
      <c r="BM351" s="61"/>
      <c r="BN351" s="61"/>
    </row>
    <row r="352" spans="6:66" x14ac:dyDescent="0.2">
      <c r="F352" s="61"/>
      <c r="G352" s="61"/>
      <c r="H352" s="61"/>
      <c r="I352" s="61"/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  <c r="AA352" s="61"/>
      <c r="AB352" s="61"/>
      <c r="AC352" s="61"/>
      <c r="AD352" s="61"/>
      <c r="AE352" s="61"/>
      <c r="AF352" s="61"/>
      <c r="AG352" s="61"/>
      <c r="AH352" s="61"/>
      <c r="AI352" s="61"/>
      <c r="AK352" s="61"/>
      <c r="AL352" s="61"/>
      <c r="AM352" s="61"/>
      <c r="AN352" s="61"/>
      <c r="AO352" s="61"/>
      <c r="AP352" s="61"/>
      <c r="AQ352" s="61"/>
      <c r="AR352" s="61"/>
      <c r="AS352" s="61"/>
      <c r="AT352" s="61"/>
      <c r="AU352" s="61"/>
      <c r="AV352" s="61"/>
      <c r="AW352" s="61"/>
      <c r="AX352" s="61"/>
      <c r="AY352" s="61"/>
      <c r="AZ352" s="61"/>
      <c r="BA352" s="61"/>
      <c r="BB352" s="61"/>
      <c r="BC352" s="61"/>
      <c r="BD352" s="61"/>
      <c r="BE352" s="61"/>
      <c r="BF352" s="61"/>
      <c r="BG352" s="61"/>
      <c r="BH352" s="61"/>
      <c r="BI352" s="61"/>
      <c r="BJ352" s="61"/>
      <c r="BK352" s="61"/>
      <c r="BL352" s="61"/>
      <c r="BM352" s="61"/>
      <c r="BN352" s="61"/>
    </row>
    <row r="353" spans="6:66" x14ac:dyDescent="0.2">
      <c r="F353" s="61"/>
      <c r="G353" s="61"/>
      <c r="H353" s="61"/>
      <c r="I353" s="61"/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  <c r="AA353" s="61"/>
      <c r="AB353" s="61"/>
      <c r="AC353" s="61"/>
      <c r="AD353" s="61"/>
      <c r="AE353" s="61"/>
      <c r="AF353" s="61"/>
      <c r="AG353" s="61"/>
      <c r="AH353" s="61"/>
      <c r="AI353" s="61"/>
      <c r="AK353" s="61"/>
      <c r="AL353" s="61"/>
      <c r="AM353" s="61"/>
      <c r="AN353" s="61"/>
      <c r="AO353" s="61"/>
      <c r="AP353" s="61"/>
      <c r="AQ353" s="61"/>
      <c r="AR353" s="61"/>
      <c r="AS353" s="61"/>
      <c r="AT353" s="61"/>
      <c r="AU353" s="61"/>
      <c r="AV353" s="61"/>
      <c r="AW353" s="61"/>
      <c r="AX353" s="61"/>
      <c r="AY353" s="61"/>
      <c r="AZ353" s="61"/>
      <c r="BA353" s="61"/>
      <c r="BB353" s="61"/>
      <c r="BC353" s="61"/>
      <c r="BD353" s="61"/>
      <c r="BE353" s="61"/>
      <c r="BF353" s="61"/>
      <c r="BG353" s="61"/>
      <c r="BH353" s="61"/>
      <c r="BI353" s="61"/>
      <c r="BJ353" s="61"/>
      <c r="BK353" s="61"/>
      <c r="BL353" s="61"/>
      <c r="BM353" s="61"/>
      <c r="BN353" s="61"/>
    </row>
    <row r="354" spans="6:66" x14ac:dyDescent="0.2">
      <c r="F354" s="61"/>
      <c r="G354" s="61"/>
      <c r="H354" s="61"/>
      <c r="I354" s="61"/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  <c r="AA354" s="61"/>
      <c r="AB354" s="61"/>
      <c r="AC354" s="61"/>
      <c r="AD354" s="61"/>
      <c r="AE354" s="61"/>
      <c r="AF354" s="61"/>
      <c r="AG354" s="61"/>
      <c r="AH354" s="61"/>
      <c r="AI354" s="61"/>
      <c r="AK354" s="61"/>
      <c r="AL354" s="61"/>
      <c r="AM354" s="61"/>
      <c r="AN354" s="61"/>
      <c r="AO354" s="61"/>
      <c r="AP354" s="61"/>
      <c r="AQ354" s="61"/>
      <c r="AR354" s="61"/>
      <c r="AS354" s="61"/>
      <c r="AT354" s="61"/>
      <c r="AU354" s="61"/>
      <c r="AV354" s="61"/>
      <c r="AW354" s="61"/>
      <c r="AX354" s="61"/>
      <c r="AY354" s="61"/>
      <c r="AZ354" s="61"/>
      <c r="BA354" s="61"/>
      <c r="BB354" s="61"/>
      <c r="BC354" s="61"/>
      <c r="BD354" s="61"/>
      <c r="BE354" s="61"/>
      <c r="BF354" s="61"/>
      <c r="BG354" s="61"/>
      <c r="BH354" s="61"/>
      <c r="BI354" s="61"/>
      <c r="BJ354" s="61"/>
      <c r="BK354" s="61"/>
      <c r="BL354" s="61"/>
      <c r="BM354" s="61"/>
      <c r="BN354" s="61"/>
    </row>
    <row r="355" spans="6:66" x14ac:dyDescent="0.2">
      <c r="F355" s="61"/>
      <c r="G355" s="61"/>
      <c r="H355" s="61"/>
      <c r="I355" s="61"/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  <c r="AA355" s="61"/>
      <c r="AB355" s="61"/>
      <c r="AC355" s="61"/>
      <c r="AD355" s="61"/>
      <c r="AE355" s="61"/>
      <c r="AF355" s="61"/>
      <c r="AG355" s="61"/>
      <c r="AH355" s="61"/>
      <c r="AI355" s="61"/>
      <c r="AK355" s="61"/>
      <c r="AL355" s="61"/>
      <c r="AM355" s="61"/>
      <c r="AN355" s="61"/>
      <c r="AO355" s="61"/>
      <c r="AP355" s="61"/>
      <c r="AQ355" s="61"/>
      <c r="AR355" s="61"/>
      <c r="AS355" s="61"/>
      <c r="AT355" s="61"/>
      <c r="AU355" s="61"/>
      <c r="AV355" s="61"/>
      <c r="AW355" s="61"/>
      <c r="AX355" s="61"/>
      <c r="AY355" s="61"/>
      <c r="AZ355" s="61"/>
      <c r="BA355" s="61"/>
      <c r="BB355" s="61"/>
      <c r="BC355" s="61"/>
      <c r="BD355" s="61"/>
      <c r="BE355" s="61"/>
      <c r="BF355" s="61"/>
      <c r="BG355" s="61"/>
      <c r="BH355" s="61"/>
      <c r="BI355" s="61"/>
      <c r="BJ355" s="61"/>
      <c r="BK355" s="61"/>
      <c r="BL355" s="61"/>
      <c r="BM355" s="61"/>
      <c r="BN355" s="61"/>
    </row>
  </sheetData>
  <sortState ref="A58:BQ71">
    <sortCondition ref="D58:D71"/>
  </sortState>
  <mergeCells count="7">
    <mergeCell ref="B3:B4"/>
    <mergeCell ref="F3:AJ3"/>
    <mergeCell ref="AK3:BO3"/>
    <mergeCell ref="C81:E81"/>
    <mergeCell ref="C3:C4"/>
    <mergeCell ref="D3:D4"/>
    <mergeCell ref="E3:E4"/>
  </mergeCells>
  <pageMargins left="0.7" right="0.7" top="0.75" bottom="0.75" header="0.3" footer="0.3"/>
  <pageSetup paperSize="9" orientation="portrait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3:BR355"/>
  <sheetViews>
    <sheetView zoomScale="110" zoomScaleNormal="110" workbookViewId="0">
      <pane xSplit="5" ySplit="4" topLeftCell="F5" activePane="bottomRight" state="frozen"/>
      <selection activeCell="S16" sqref="S16"/>
      <selection pane="topRight" activeCell="S16" sqref="S16"/>
      <selection pane="bottomLeft" activeCell="S16" sqref="S16"/>
      <selection pane="bottomRight" activeCell="F5" sqref="F5"/>
    </sheetView>
  </sheetViews>
  <sheetFormatPr baseColWidth="10" defaultColWidth="11.42578125" defaultRowHeight="14.25" x14ac:dyDescent="0.2"/>
  <cols>
    <col min="1" max="1" width="1.42578125" style="3" customWidth="1"/>
    <col min="2" max="2" width="28.42578125" style="3" hidden="1" customWidth="1"/>
    <col min="3" max="3" width="12.42578125" style="3" bestFit="1" customWidth="1"/>
    <col min="4" max="5" width="20.85546875" style="3" bestFit="1" customWidth="1"/>
    <col min="6" max="6" width="7" style="3" customWidth="1"/>
    <col min="7" max="7" width="7.7109375" style="3" customWidth="1"/>
    <col min="8" max="8" width="7.5703125" style="3" customWidth="1"/>
    <col min="9" max="10" width="6.85546875" style="3" customWidth="1"/>
    <col min="11" max="11" width="6.42578125" style="3" customWidth="1"/>
    <col min="12" max="12" width="6.7109375" style="3" customWidth="1"/>
    <col min="13" max="13" width="6.42578125" style="3" customWidth="1"/>
    <col min="14" max="14" width="6.7109375" style="3" customWidth="1"/>
    <col min="15" max="16" width="6.85546875" style="3" customWidth="1"/>
    <col min="17" max="17" width="6.7109375" style="3" customWidth="1"/>
    <col min="18" max="19" width="6.5703125" style="3" customWidth="1"/>
    <col min="20" max="20" width="6.42578125" style="3" customWidth="1"/>
    <col min="21" max="21" width="6.5703125" style="3" customWidth="1"/>
    <col min="22" max="22" width="7.140625" style="3" customWidth="1"/>
    <col min="23" max="23" width="7.42578125" style="3" customWidth="1"/>
    <col min="24" max="25" width="6.7109375" style="3" customWidth="1"/>
    <col min="26" max="26" width="7" style="3" customWidth="1"/>
    <col min="27" max="36" width="6.5703125" style="3" customWidth="1"/>
    <col min="37" max="37" width="10.7109375" style="3" customWidth="1"/>
    <col min="38" max="38" width="6.5703125" style="3" customWidth="1"/>
    <col min="39" max="39" width="6.42578125" style="3" customWidth="1"/>
    <col min="40" max="40" width="6.5703125" style="3" customWidth="1"/>
    <col min="41" max="41" width="6.7109375" style="3" customWidth="1"/>
    <col min="42" max="42" width="6.85546875" style="3" customWidth="1"/>
    <col min="43" max="43" width="6.28515625" style="3" customWidth="1"/>
    <col min="44" max="45" width="6.5703125" style="3" customWidth="1"/>
    <col min="46" max="46" width="6.42578125" style="3" customWidth="1"/>
    <col min="47" max="47" width="6.5703125" style="3" customWidth="1"/>
    <col min="48" max="48" width="6.42578125" style="3" customWidth="1"/>
    <col min="49" max="49" width="6.5703125" style="3" customWidth="1"/>
    <col min="50" max="50" width="6.42578125" style="3" customWidth="1"/>
    <col min="51" max="51" width="6.5703125" style="3" customWidth="1"/>
    <col min="52" max="52" width="6.85546875" style="3" customWidth="1"/>
    <col min="53" max="53" width="7.140625" style="3" customWidth="1"/>
    <col min="54" max="54" width="6.85546875" style="3" customWidth="1"/>
    <col min="55" max="55" width="6.7109375" style="3" customWidth="1"/>
    <col min="56" max="56" width="6.85546875" style="3" customWidth="1"/>
    <col min="57" max="57" width="6.7109375" style="3" customWidth="1"/>
    <col min="58" max="67" width="6.5703125" style="3" customWidth="1"/>
    <col min="68" max="68" width="6.5703125" style="3" bestFit="1" customWidth="1"/>
    <col min="69" max="69" width="9.7109375" style="3" customWidth="1"/>
    <col min="70" max="16384" width="11.42578125" style="3"/>
  </cols>
  <sheetData>
    <row r="3" spans="2:70" ht="15.75" customHeight="1" x14ac:dyDescent="0.2">
      <c r="B3" s="167" t="s">
        <v>108</v>
      </c>
      <c r="C3" s="196" t="s">
        <v>98</v>
      </c>
      <c r="D3" s="196" t="s">
        <v>99</v>
      </c>
      <c r="E3" s="196" t="s">
        <v>100</v>
      </c>
      <c r="F3" s="212" t="s">
        <v>128</v>
      </c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4"/>
      <c r="AL3" s="212" t="s">
        <v>129</v>
      </c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  <c r="BI3" s="213"/>
      <c r="BJ3" s="213"/>
      <c r="BK3" s="213"/>
      <c r="BL3" s="213"/>
      <c r="BM3" s="213"/>
      <c r="BN3" s="213"/>
      <c r="BO3" s="213"/>
      <c r="BP3" s="213"/>
      <c r="BQ3" s="214"/>
    </row>
    <row r="4" spans="2:70" s="33" customFormat="1" ht="12" x14ac:dyDescent="0.2">
      <c r="B4" s="179"/>
      <c r="C4" s="197"/>
      <c r="D4" s="197"/>
      <c r="E4" s="197"/>
      <c r="F4" s="75">
        <v>1</v>
      </c>
      <c r="G4" s="75">
        <v>2</v>
      </c>
      <c r="H4" s="75">
        <v>3</v>
      </c>
      <c r="I4" s="75">
        <v>4</v>
      </c>
      <c r="J4" s="75">
        <v>5</v>
      </c>
      <c r="K4" s="75">
        <v>6</v>
      </c>
      <c r="L4" s="75">
        <v>7</v>
      </c>
      <c r="M4" s="75">
        <v>8</v>
      </c>
      <c r="N4" s="75">
        <v>9</v>
      </c>
      <c r="O4" s="75">
        <v>10</v>
      </c>
      <c r="P4" s="75">
        <v>11</v>
      </c>
      <c r="Q4" s="75">
        <v>12</v>
      </c>
      <c r="R4" s="75">
        <v>13</v>
      </c>
      <c r="S4" s="75">
        <v>14</v>
      </c>
      <c r="T4" s="75">
        <v>15</v>
      </c>
      <c r="U4" s="75">
        <v>16</v>
      </c>
      <c r="V4" s="75">
        <v>17</v>
      </c>
      <c r="W4" s="75">
        <v>18</v>
      </c>
      <c r="X4" s="75">
        <v>19</v>
      </c>
      <c r="Y4" s="75">
        <v>20</v>
      </c>
      <c r="Z4" s="75">
        <v>21</v>
      </c>
      <c r="AA4" s="75">
        <v>22</v>
      </c>
      <c r="AB4" s="75">
        <v>23</v>
      </c>
      <c r="AC4" s="75">
        <v>24</v>
      </c>
      <c r="AD4" s="75">
        <v>25</v>
      </c>
      <c r="AE4" s="75">
        <v>26</v>
      </c>
      <c r="AF4" s="75">
        <v>27</v>
      </c>
      <c r="AG4" s="75">
        <v>28</v>
      </c>
      <c r="AH4" s="75">
        <v>29</v>
      </c>
      <c r="AI4" s="75">
        <v>30</v>
      </c>
      <c r="AJ4" s="76">
        <v>31</v>
      </c>
      <c r="AK4" s="77" t="s">
        <v>97</v>
      </c>
      <c r="AL4" s="78">
        <v>1</v>
      </c>
      <c r="AM4" s="79">
        <v>2</v>
      </c>
      <c r="AN4" s="79">
        <v>3</v>
      </c>
      <c r="AO4" s="78">
        <v>4</v>
      </c>
      <c r="AP4" s="79">
        <v>5</v>
      </c>
      <c r="AQ4" s="79">
        <v>6</v>
      </c>
      <c r="AR4" s="78">
        <v>7</v>
      </c>
      <c r="AS4" s="79">
        <v>8</v>
      </c>
      <c r="AT4" s="79">
        <v>9</v>
      </c>
      <c r="AU4" s="78">
        <v>10</v>
      </c>
      <c r="AV4" s="79">
        <v>11</v>
      </c>
      <c r="AW4" s="79">
        <v>12</v>
      </c>
      <c r="AX4" s="78">
        <v>13</v>
      </c>
      <c r="AY4" s="79">
        <v>14</v>
      </c>
      <c r="AZ4" s="79">
        <v>15</v>
      </c>
      <c r="BA4" s="78">
        <v>16</v>
      </c>
      <c r="BB4" s="79">
        <v>17</v>
      </c>
      <c r="BC4" s="79">
        <v>18</v>
      </c>
      <c r="BD4" s="78">
        <v>19</v>
      </c>
      <c r="BE4" s="79">
        <v>20</v>
      </c>
      <c r="BF4" s="79">
        <v>21</v>
      </c>
      <c r="BG4" s="78">
        <v>22</v>
      </c>
      <c r="BH4" s="79">
        <v>23</v>
      </c>
      <c r="BI4" s="79">
        <v>24</v>
      </c>
      <c r="BJ4" s="78">
        <v>25</v>
      </c>
      <c r="BK4" s="79">
        <v>26</v>
      </c>
      <c r="BL4" s="79">
        <v>27</v>
      </c>
      <c r="BM4" s="78">
        <v>28</v>
      </c>
      <c r="BN4" s="79">
        <v>29</v>
      </c>
      <c r="BO4" s="79">
        <v>30</v>
      </c>
      <c r="BP4" s="78">
        <v>31</v>
      </c>
      <c r="BQ4" s="77" t="s">
        <v>97</v>
      </c>
    </row>
    <row r="5" spans="2:70" ht="12.75" customHeight="1" x14ac:dyDescent="0.2">
      <c r="B5" s="1" t="str">
        <f>CONCATENATE(C5,"_",D5)</f>
        <v>Altiplano_Los Quintos</v>
      </c>
      <c r="C5" s="86" t="s">
        <v>3</v>
      </c>
      <c r="D5" s="86" t="s">
        <v>44</v>
      </c>
      <c r="E5" s="86" t="s">
        <v>45</v>
      </c>
      <c r="F5" s="63">
        <v>28</v>
      </c>
      <c r="G5" s="63">
        <v>28.4</v>
      </c>
      <c r="H5" s="63">
        <v>28.9</v>
      </c>
      <c r="I5" s="63">
        <v>26.3</v>
      </c>
      <c r="J5" s="63">
        <v>27.7</v>
      </c>
      <c r="K5" s="63">
        <v>27.2</v>
      </c>
      <c r="L5" s="63">
        <v>27.3</v>
      </c>
      <c r="M5" s="63">
        <v>26.6</v>
      </c>
      <c r="N5" s="63">
        <v>25.1</v>
      </c>
      <c r="O5" s="63">
        <v>21.6</v>
      </c>
      <c r="P5" s="63">
        <v>25.1</v>
      </c>
      <c r="Q5" s="63">
        <v>29.6</v>
      </c>
      <c r="R5" s="63">
        <v>29.8</v>
      </c>
      <c r="S5" s="63">
        <v>27.2</v>
      </c>
      <c r="T5" s="63">
        <v>25.6</v>
      </c>
      <c r="U5" s="63">
        <v>25.5</v>
      </c>
      <c r="V5" s="63">
        <v>21.8</v>
      </c>
      <c r="W5" s="63">
        <v>23.6</v>
      </c>
      <c r="X5" s="63">
        <v>24.2</v>
      </c>
      <c r="Y5" s="63">
        <v>27.8</v>
      </c>
      <c r="Z5" s="63">
        <v>27.6</v>
      </c>
      <c r="AA5" s="63">
        <v>27.2</v>
      </c>
      <c r="AB5" s="63">
        <v>20.100000000000001</v>
      </c>
      <c r="AC5" s="63">
        <v>20.8</v>
      </c>
      <c r="AD5" s="63">
        <v>22.6</v>
      </c>
      <c r="AE5" s="63">
        <v>24.4</v>
      </c>
      <c r="AF5" s="63">
        <v>27.4</v>
      </c>
      <c r="AG5" s="150" t="s">
        <v>140</v>
      </c>
      <c r="AH5" s="150" t="s">
        <v>140</v>
      </c>
      <c r="AI5" s="150" t="s">
        <v>140</v>
      </c>
      <c r="AJ5" s="150" t="s">
        <v>140</v>
      </c>
      <c r="AK5" s="125">
        <f t="shared" ref="AK5:AK36" si="0">AVERAGE(F5:AJ5)</f>
        <v>25.829629629629633</v>
      </c>
      <c r="AL5" s="63">
        <v>5.2</v>
      </c>
      <c r="AM5" s="63">
        <v>3.1</v>
      </c>
      <c r="AN5" s="63">
        <v>6.3</v>
      </c>
      <c r="AO5" s="63">
        <v>9.6999999999999993</v>
      </c>
      <c r="AP5" s="63">
        <v>13.9</v>
      </c>
      <c r="AQ5" s="63">
        <v>13.7</v>
      </c>
      <c r="AR5" s="63">
        <v>15.9</v>
      </c>
      <c r="AS5" s="63">
        <v>11.9</v>
      </c>
      <c r="AT5" s="63">
        <v>12.6</v>
      </c>
      <c r="AU5" s="63">
        <v>13.4</v>
      </c>
      <c r="AV5" s="63">
        <v>11.6</v>
      </c>
      <c r="AW5" s="63">
        <v>9.1999999999999993</v>
      </c>
      <c r="AX5" s="63">
        <v>11.1</v>
      </c>
      <c r="AY5" s="63">
        <v>11.2</v>
      </c>
      <c r="AZ5" s="63">
        <v>5.5</v>
      </c>
      <c r="BA5" s="63">
        <v>5.3</v>
      </c>
      <c r="BB5" s="63">
        <v>9.4</v>
      </c>
      <c r="BC5" s="63">
        <v>9.4</v>
      </c>
      <c r="BD5" s="63">
        <v>5.9</v>
      </c>
      <c r="BE5" s="63">
        <v>4.7</v>
      </c>
      <c r="BF5" s="63">
        <v>6</v>
      </c>
      <c r="BG5" s="63">
        <v>7.8</v>
      </c>
      <c r="BH5" s="63">
        <v>14.9</v>
      </c>
      <c r="BI5" s="63">
        <v>14.3</v>
      </c>
      <c r="BJ5" s="63">
        <v>7.8</v>
      </c>
      <c r="BK5" s="63">
        <v>4.8</v>
      </c>
      <c r="BL5" s="63">
        <v>5.2</v>
      </c>
      <c r="BM5" s="150" t="s">
        <v>140</v>
      </c>
      <c r="BN5" s="150" t="s">
        <v>140</v>
      </c>
      <c r="BO5" s="150" t="s">
        <v>140</v>
      </c>
      <c r="BP5" s="150" t="s">
        <v>140</v>
      </c>
      <c r="BQ5" s="127">
        <f t="shared" ref="BQ5:BQ36" si="1">AVERAGE(AL5:BP5)</f>
        <v>9.2518518518518551</v>
      </c>
      <c r="BR5" s="4"/>
    </row>
    <row r="6" spans="2:70" ht="12.75" customHeight="1" x14ac:dyDescent="0.2">
      <c r="B6" s="1" t="str">
        <f t="shared" ref="B6:B63" si="2">CONCATENATE(C6,"_",D6)</f>
        <v>Altiplano_El Cuijal</v>
      </c>
      <c r="C6" s="86" t="s">
        <v>3</v>
      </c>
      <c r="D6" s="86" t="s">
        <v>17</v>
      </c>
      <c r="E6" s="86" t="s">
        <v>60</v>
      </c>
      <c r="F6" s="150" t="s">
        <v>140</v>
      </c>
      <c r="G6" s="150" t="s">
        <v>140</v>
      </c>
      <c r="H6" s="150" t="s">
        <v>140</v>
      </c>
      <c r="I6" s="150" t="s">
        <v>140</v>
      </c>
      <c r="J6" s="150" t="s">
        <v>140</v>
      </c>
      <c r="K6" s="150" t="s">
        <v>140</v>
      </c>
      <c r="L6" s="150" t="s">
        <v>140</v>
      </c>
      <c r="M6" s="150" t="s">
        <v>140</v>
      </c>
      <c r="N6" s="150" t="s">
        <v>140</v>
      </c>
      <c r="O6" s="150" t="s">
        <v>140</v>
      </c>
      <c r="P6" s="150" t="s">
        <v>140</v>
      </c>
      <c r="Q6" s="150" t="s">
        <v>140</v>
      </c>
      <c r="R6" s="150" t="s">
        <v>140</v>
      </c>
      <c r="S6" s="150" t="s">
        <v>140</v>
      </c>
      <c r="T6" s="150" t="s">
        <v>140</v>
      </c>
      <c r="U6" s="150" t="s">
        <v>140</v>
      </c>
      <c r="V6" s="150" t="s">
        <v>140</v>
      </c>
      <c r="W6" s="150" t="s">
        <v>140</v>
      </c>
      <c r="X6" s="150" t="s">
        <v>140</v>
      </c>
      <c r="Y6" s="150" t="s">
        <v>140</v>
      </c>
      <c r="Z6" s="150" t="s">
        <v>140</v>
      </c>
      <c r="AA6" s="150" t="s">
        <v>140</v>
      </c>
      <c r="AB6" s="150" t="s">
        <v>140</v>
      </c>
      <c r="AC6" s="150" t="s">
        <v>140</v>
      </c>
      <c r="AD6" s="150" t="s">
        <v>140</v>
      </c>
      <c r="AE6" s="150" t="s">
        <v>140</v>
      </c>
      <c r="AF6" s="150" t="s">
        <v>140</v>
      </c>
      <c r="AG6" s="150" t="s">
        <v>140</v>
      </c>
      <c r="AH6" s="150" t="s">
        <v>140</v>
      </c>
      <c r="AI6" s="150" t="s">
        <v>140</v>
      </c>
      <c r="AJ6" s="63">
        <v>25.5</v>
      </c>
      <c r="AK6" s="125">
        <f t="shared" si="0"/>
        <v>25.5</v>
      </c>
      <c r="AL6" s="150" t="s">
        <v>140</v>
      </c>
      <c r="AM6" s="150" t="s">
        <v>140</v>
      </c>
      <c r="AN6" s="150" t="s">
        <v>140</v>
      </c>
      <c r="AO6" s="150" t="s">
        <v>140</v>
      </c>
      <c r="AP6" s="150" t="s">
        <v>140</v>
      </c>
      <c r="AQ6" s="150" t="s">
        <v>140</v>
      </c>
      <c r="AR6" s="150" t="s">
        <v>140</v>
      </c>
      <c r="AS6" s="150" t="s">
        <v>140</v>
      </c>
      <c r="AT6" s="150" t="s">
        <v>140</v>
      </c>
      <c r="AU6" s="150" t="s">
        <v>140</v>
      </c>
      <c r="AV6" s="150" t="s">
        <v>140</v>
      </c>
      <c r="AW6" s="150" t="s">
        <v>140</v>
      </c>
      <c r="AX6" s="150" t="s">
        <v>140</v>
      </c>
      <c r="AY6" s="150" t="s">
        <v>140</v>
      </c>
      <c r="AZ6" s="150" t="s">
        <v>140</v>
      </c>
      <c r="BA6" s="150" t="s">
        <v>140</v>
      </c>
      <c r="BB6" s="150" t="s">
        <v>140</v>
      </c>
      <c r="BC6" s="150" t="s">
        <v>140</v>
      </c>
      <c r="BD6" s="150" t="s">
        <v>140</v>
      </c>
      <c r="BE6" s="150" t="s">
        <v>140</v>
      </c>
      <c r="BF6" s="150" t="s">
        <v>140</v>
      </c>
      <c r="BG6" s="150" t="s">
        <v>140</v>
      </c>
      <c r="BH6" s="150" t="s">
        <v>140</v>
      </c>
      <c r="BI6" s="150" t="s">
        <v>140</v>
      </c>
      <c r="BJ6" s="150" t="s">
        <v>140</v>
      </c>
      <c r="BK6" s="150" t="s">
        <v>140</v>
      </c>
      <c r="BL6" s="150" t="s">
        <v>140</v>
      </c>
      <c r="BM6" s="150" t="s">
        <v>140</v>
      </c>
      <c r="BN6" s="150" t="s">
        <v>140</v>
      </c>
      <c r="BO6" s="150" t="s">
        <v>140</v>
      </c>
      <c r="BP6" s="63">
        <v>11.9</v>
      </c>
      <c r="BQ6" s="127">
        <f t="shared" si="1"/>
        <v>11.9</v>
      </c>
      <c r="BR6" s="4"/>
    </row>
    <row r="7" spans="2:70" ht="12.75" customHeight="1" x14ac:dyDescent="0.2">
      <c r="B7" s="1" t="str">
        <f t="shared" si="2"/>
        <v>Altiplano_Charcas</v>
      </c>
      <c r="C7" s="86" t="s">
        <v>3</v>
      </c>
      <c r="D7" s="86" t="s">
        <v>16</v>
      </c>
      <c r="E7" s="86" t="s">
        <v>16</v>
      </c>
      <c r="F7" s="63">
        <v>26.8</v>
      </c>
      <c r="G7" s="63">
        <v>27.9</v>
      </c>
      <c r="H7" s="63">
        <v>27.9</v>
      </c>
      <c r="I7" s="63">
        <v>27.9</v>
      </c>
      <c r="J7" s="63">
        <v>28.5</v>
      </c>
      <c r="K7" s="63">
        <v>27.6</v>
      </c>
      <c r="L7" s="63">
        <v>28.8</v>
      </c>
      <c r="M7" s="63">
        <v>25</v>
      </c>
      <c r="N7" s="63">
        <v>27.4</v>
      </c>
      <c r="O7" s="63">
        <v>23.1</v>
      </c>
      <c r="P7" s="63">
        <v>25.1</v>
      </c>
      <c r="Q7" s="63">
        <v>28.6</v>
      </c>
      <c r="R7" s="63">
        <v>29.2</v>
      </c>
      <c r="S7" s="63">
        <v>26</v>
      </c>
      <c r="T7" s="63">
        <v>24.3</v>
      </c>
      <c r="U7" s="63">
        <v>23.3</v>
      </c>
      <c r="V7" s="63">
        <v>19.8</v>
      </c>
      <c r="W7" s="63">
        <v>20.5</v>
      </c>
      <c r="X7" s="63">
        <v>22.2</v>
      </c>
      <c r="Y7" s="63">
        <v>27.1</v>
      </c>
      <c r="Z7" s="63">
        <v>26</v>
      </c>
      <c r="AA7" s="63">
        <v>25.7</v>
      </c>
      <c r="AB7" s="63">
        <v>20.7</v>
      </c>
      <c r="AC7" s="63">
        <v>20.6</v>
      </c>
      <c r="AD7" s="63">
        <v>14.3</v>
      </c>
      <c r="AE7" s="63">
        <v>24</v>
      </c>
      <c r="AF7" s="63">
        <v>26.8</v>
      </c>
      <c r="AG7" s="63">
        <v>27.4</v>
      </c>
      <c r="AH7" s="63">
        <v>25.8</v>
      </c>
      <c r="AI7" s="63">
        <v>17.5</v>
      </c>
      <c r="AJ7" s="63">
        <v>25.5</v>
      </c>
      <c r="AK7" s="125">
        <f t="shared" si="0"/>
        <v>24.880645161290325</v>
      </c>
      <c r="AL7" s="63">
        <v>11.5</v>
      </c>
      <c r="AM7" s="63">
        <v>7</v>
      </c>
      <c r="AN7" s="63">
        <v>10.4</v>
      </c>
      <c r="AO7" s="63">
        <v>10.5</v>
      </c>
      <c r="AP7" s="63">
        <v>14.3</v>
      </c>
      <c r="AQ7" s="63">
        <v>14.1</v>
      </c>
      <c r="AR7" s="63">
        <v>13.3</v>
      </c>
      <c r="AS7" s="63">
        <v>13.5</v>
      </c>
      <c r="AT7" s="63">
        <v>13.4</v>
      </c>
      <c r="AU7" s="63">
        <v>13.3</v>
      </c>
      <c r="AV7" s="63">
        <v>13.5</v>
      </c>
      <c r="AW7" s="63">
        <v>11.3</v>
      </c>
      <c r="AX7" s="63">
        <v>12.1</v>
      </c>
      <c r="AY7" s="63">
        <v>14</v>
      </c>
      <c r="AZ7" s="63">
        <v>11.7</v>
      </c>
      <c r="BA7" s="63">
        <v>10.9</v>
      </c>
      <c r="BB7" s="63">
        <v>10.3</v>
      </c>
      <c r="BC7" s="63">
        <v>10.9</v>
      </c>
      <c r="BD7" s="63">
        <v>10.5</v>
      </c>
      <c r="BE7" s="63">
        <v>6.8</v>
      </c>
      <c r="BF7" s="63">
        <v>7.3</v>
      </c>
      <c r="BG7" s="63">
        <v>12.9</v>
      </c>
      <c r="BH7" s="63">
        <v>14</v>
      </c>
      <c r="BI7" s="63">
        <v>13.8</v>
      </c>
      <c r="BJ7" s="63">
        <v>12.4</v>
      </c>
      <c r="BK7" s="63">
        <v>9.1</v>
      </c>
      <c r="BL7" s="63">
        <v>9.1</v>
      </c>
      <c r="BM7" s="63">
        <v>10.7</v>
      </c>
      <c r="BN7" s="63">
        <v>14.1</v>
      </c>
      <c r="BO7" s="63">
        <v>12.8</v>
      </c>
      <c r="BP7" s="63">
        <v>11.9</v>
      </c>
      <c r="BQ7" s="127">
        <f t="shared" si="1"/>
        <v>11.658064516129036</v>
      </c>
      <c r="BR7" s="4"/>
    </row>
    <row r="8" spans="2:70" ht="12.75" customHeight="1" x14ac:dyDescent="0.2">
      <c r="B8" s="1" t="str">
        <f t="shared" si="2"/>
        <v>Altiplano_El Huizache</v>
      </c>
      <c r="C8" s="86" t="s">
        <v>3</v>
      </c>
      <c r="D8" s="86" t="s">
        <v>21</v>
      </c>
      <c r="E8" s="86" t="s">
        <v>22</v>
      </c>
      <c r="F8" s="63">
        <v>29.9</v>
      </c>
      <c r="G8" s="63">
        <v>30.1</v>
      </c>
      <c r="H8" s="63">
        <v>30.6</v>
      </c>
      <c r="I8" s="63">
        <v>30.2</v>
      </c>
      <c r="J8" s="63">
        <v>31.8</v>
      </c>
      <c r="K8" s="63">
        <v>31.1</v>
      </c>
      <c r="L8" s="63">
        <v>31.5</v>
      </c>
      <c r="M8" s="63">
        <v>28.8</v>
      </c>
      <c r="N8" s="63">
        <v>31.3</v>
      </c>
      <c r="O8" s="63">
        <v>25.8</v>
      </c>
      <c r="P8" s="63">
        <v>27.9</v>
      </c>
      <c r="Q8" s="63">
        <v>32.799999999999997</v>
      </c>
      <c r="R8" s="63">
        <v>33.1</v>
      </c>
      <c r="S8" s="63">
        <v>29.2</v>
      </c>
      <c r="T8" s="63">
        <v>28.6</v>
      </c>
      <c r="U8" s="63">
        <v>26.9</v>
      </c>
      <c r="V8" s="63">
        <v>25.8</v>
      </c>
      <c r="W8" s="63">
        <v>24.2</v>
      </c>
      <c r="X8" s="63">
        <v>27.1</v>
      </c>
      <c r="Y8" s="63">
        <v>28.5</v>
      </c>
      <c r="Z8" s="63">
        <v>30.6</v>
      </c>
      <c r="AA8" s="63">
        <v>28.5</v>
      </c>
      <c r="AB8" s="63">
        <v>25.8</v>
      </c>
      <c r="AC8" s="63">
        <v>26.2</v>
      </c>
      <c r="AD8" s="63">
        <v>25.7</v>
      </c>
      <c r="AE8" s="63">
        <v>26.5</v>
      </c>
      <c r="AF8" s="63">
        <v>27.8</v>
      </c>
      <c r="AG8" s="150" t="s">
        <v>140</v>
      </c>
      <c r="AH8" s="150" t="s">
        <v>140</v>
      </c>
      <c r="AI8" s="150" t="s">
        <v>140</v>
      </c>
      <c r="AJ8" s="150" t="s">
        <v>140</v>
      </c>
      <c r="AK8" s="125">
        <f t="shared" si="0"/>
        <v>28.751851851851853</v>
      </c>
      <c r="AL8" s="63">
        <v>13.5</v>
      </c>
      <c r="AM8" s="63">
        <v>10.7</v>
      </c>
      <c r="AN8" s="63">
        <v>12.5</v>
      </c>
      <c r="AO8" s="63">
        <v>12.8</v>
      </c>
      <c r="AP8" s="63">
        <v>18.7</v>
      </c>
      <c r="AQ8" s="63">
        <v>17.3</v>
      </c>
      <c r="AR8" s="63">
        <v>16.5</v>
      </c>
      <c r="AS8" s="63">
        <v>17</v>
      </c>
      <c r="AT8" s="63">
        <v>14.3</v>
      </c>
      <c r="AU8" s="63">
        <v>15.5</v>
      </c>
      <c r="AV8" s="63">
        <v>12.9</v>
      </c>
      <c r="AW8" s="63">
        <v>12.6</v>
      </c>
      <c r="AX8" s="63">
        <v>15.8</v>
      </c>
      <c r="AY8" s="63">
        <v>14.4</v>
      </c>
      <c r="AZ8" s="63">
        <v>12.6</v>
      </c>
      <c r="BA8" s="63">
        <v>13.6</v>
      </c>
      <c r="BB8" s="63">
        <v>14.5</v>
      </c>
      <c r="BC8" s="63">
        <v>11</v>
      </c>
      <c r="BD8" s="63">
        <v>13.5</v>
      </c>
      <c r="BE8" s="63">
        <v>9.1</v>
      </c>
      <c r="BF8" s="63">
        <v>10.8</v>
      </c>
      <c r="BG8" s="63">
        <v>14.4</v>
      </c>
      <c r="BH8" s="63">
        <v>17.399999999999999</v>
      </c>
      <c r="BI8" s="63">
        <v>16.8</v>
      </c>
      <c r="BJ8" s="63">
        <v>12.5</v>
      </c>
      <c r="BK8" s="63">
        <v>15.1</v>
      </c>
      <c r="BL8" s="63">
        <v>11.4</v>
      </c>
      <c r="BM8" s="150" t="s">
        <v>140</v>
      </c>
      <c r="BN8" s="150" t="s">
        <v>140</v>
      </c>
      <c r="BO8" s="150" t="s">
        <v>140</v>
      </c>
      <c r="BP8" s="150" t="s">
        <v>140</v>
      </c>
      <c r="BQ8" s="127">
        <f t="shared" si="1"/>
        <v>13.970370370370372</v>
      </c>
      <c r="BR8" s="4"/>
    </row>
    <row r="9" spans="2:70" ht="12.75" customHeight="1" x14ac:dyDescent="0.2">
      <c r="B9" s="1" t="str">
        <f t="shared" si="2"/>
        <v>Altiplano_El Vergel</v>
      </c>
      <c r="C9" s="86" t="s">
        <v>3</v>
      </c>
      <c r="D9" s="86" t="s">
        <v>28</v>
      </c>
      <c r="E9" s="86" t="s">
        <v>29</v>
      </c>
      <c r="F9" s="63">
        <v>29.7</v>
      </c>
      <c r="G9" s="63">
        <v>29.3</v>
      </c>
      <c r="H9" s="63">
        <v>29.9</v>
      </c>
      <c r="I9" s="63">
        <v>29</v>
      </c>
      <c r="J9" s="63">
        <v>31.1</v>
      </c>
      <c r="K9" s="63">
        <v>28.8</v>
      </c>
      <c r="L9" s="63">
        <v>28.9</v>
      </c>
      <c r="M9" s="63">
        <v>28.3</v>
      </c>
      <c r="N9" s="63">
        <v>30.1</v>
      </c>
      <c r="O9" s="63">
        <v>25.6</v>
      </c>
      <c r="P9" s="63">
        <v>28.5</v>
      </c>
      <c r="Q9" s="63">
        <v>32.700000000000003</v>
      </c>
      <c r="R9" s="63">
        <v>33.6</v>
      </c>
      <c r="S9" s="63">
        <v>29.3</v>
      </c>
      <c r="T9" s="63">
        <v>28.2</v>
      </c>
      <c r="U9" s="63">
        <v>26.2</v>
      </c>
      <c r="V9" s="63">
        <v>26</v>
      </c>
      <c r="W9" s="63">
        <v>24.4</v>
      </c>
      <c r="X9" s="63">
        <v>26.1</v>
      </c>
      <c r="Y9" s="63">
        <v>29.2</v>
      </c>
      <c r="Z9" s="63">
        <v>29</v>
      </c>
      <c r="AA9" s="63">
        <v>29.6</v>
      </c>
      <c r="AB9" s="63">
        <v>26</v>
      </c>
      <c r="AC9" s="63">
        <v>26.2</v>
      </c>
      <c r="AD9" s="63">
        <v>26.9</v>
      </c>
      <c r="AE9" s="63">
        <v>26.5</v>
      </c>
      <c r="AF9" s="63">
        <v>28.6</v>
      </c>
      <c r="AG9" s="150" t="s">
        <v>140</v>
      </c>
      <c r="AH9" s="150" t="s">
        <v>140</v>
      </c>
      <c r="AI9" s="150" t="s">
        <v>140</v>
      </c>
      <c r="AJ9" s="150" t="s">
        <v>140</v>
      </c>
      <c r="AK9" s="125">
        <f t="shared" si="0"/>
        <v>28.433333333333341</v>
      </c>
      <c r="AL9" s="63">
        <v>13.6</v>
      </c>
      <c r="AM9" s="63">
        <v>9.1</v>
      </c>
      <c r="AN9" s="63">
        <v>11</v>
      </c>
      <c r="AO9" s="63">
        <v>11.9</v>
      </c>
      <c r="AP9" s="63">
        <v>17.899999999999999</v>
      </c>
      <c r="AQ9" s="63">
        <v>16.600000000000001</v>
      </c>
      <c r="AR9" s="63">
        <v>16.600000000000001</v>
      </c>
      <c r="AS9" s="63">
        <v>17.600000000000001</v>
      </c>
      <c r="AT9" s="63">
        <v>15.9</v>
      </c>
      <c r="AU9" s="63">
        <v>14.5</v>
      </c>
      <c r="AV9" s="63">
        <v>15.6</v>
      </c>
      <c r="AW9" s="63">
        <v>10.5</v>
      </c>
      <c r="AX9" s="63">
        <v>12.3</v>
      </c>
      <c r="AY9" s="63">
        <v>14.2</v>
      </c>
      <c r="AZ9" s="63">
        <v>11.9</v>
      </c>
      <c r="BA9" s="63">
        <v>14.4</v>
      </c>
      <c r="BB9" s="63">
        <v>12.4</v>
      </c>
      <c r="BC9" s="63">
        <v>9</v>
      </c>
      <c r="BD9" s="63">
        <v>12.9</v>
      </c>
      <c r="BE9" s="63">
        <v>7.3</v>
      </c>
      <c r="BF9" s="63">
        <v>8</v>
      </c>
      <c r="BG9" s="63">
        <v>12.3</v>
      </c>
      <c r="BH9" s="63">
        <v>17.8</v>
      </c>
      <c r="BI9" s="63">
        <v>16.5</v>
      </c>
      <c r="BJ9" s="63">
        <v>12.1</v>
      </c>
      <c r="BK9" s="63">
        <v>13.2</v>
      </c>
      <c r="BL9" s="63">
        <v>11.1</v>
      </c>
      <c r="BM9" s="150" t="s">
        <v>140</v>
      </c>
      <c r="BN9" s="150" t="s">
        <v>140</v>
      </c>
      <c r="BO9" s="150" t="s">
        <v>140</v>
      </c>
      <c r="BP9" s="150" t="s">
        <v>140</v>
      </c>
      <c r="BQ9" s="127">
        <f t="shared" si="1"/>
        <v>13.192592592592595</v>
      </c>
      <c r="BR9" s="4"/>
    </row>
    <row r="10" spans="2:70" ht="12.75" customHeight="1" x14ac:dyDescent="0.2">
      <c r="B10" s="1" t="str">
        <f t="shared" si="2"/>
        <v xml:space="preserve">Altiplano_Pocitos </v>
      </c>
      <c r="C10" s="86" t="s">
        <v>3</v>
      </c>
      <c r="D10" s="86" t="s">
        <v>50</v>
      </c>
      <c r="E10" s="86" t="s">
        <v>29</v>
      </c>
      <c r="F10" s="63">
        <v>28.6</v>
      </c>
      <c r="G10" s="63">
        <v>29.3</v>
      </c>
      <c r="H10" s="63">
        <v>28.6</v>
      </c>
      <c r="I10" s="63">
        <v>28.9</v>
      </c>
      <c r="J10" s="63">
        <v>30</v>
      </c>
      <c r="K10" s="63">
        <v>27.6</v>
      </c>
      <c r="L10" s="63">
        <v>26.2</v>
      </c>
      <c r="M10" s="63">
        <v>26.2</v>
      </c>
      <c r="N10" s="63">
        <v>27.2</v>
      </c>
      <c r="O10" s="63">
        <v>23.7</v>
      </c>
      <c r="P10" s="63">
        <v>26.3</v>
      </c>
      <c r="Q10" s="63">
        <v>29.9</v>
      </c>
      <c r="R10" s="63">
        <v>29.7</v>
      </c>
      <c r="S10" s="63">
        <v>27.9</v>
      </c>
      <c r="T10" s="63">
        <v>26.4</v>
      </c>
      <c r="U10" s="63">
        <v>26</v>
      </c>
      <c r="V10" s="63">
        <v>24.5</v>
      </c>
      <c r="W10" s="63">
        <v>23.6</v>
      </c>
      <c r="X10" s="63">
        <v>24.4</v>
      </c>
      <c r="Y10" s="63">
        <v>27.4</v>
      </c>
      <c r="Z10" s="63">
        <v>26.8</v>
      </c>
      <c r="AA10" s="63">
        <v>26.7</v>
      </c>
      <c r="AB10" s="63">
        <v>22.9</v>
      </c>
      <c r="AC10" s="63">
        <v>20.9</v>
      </c>
      <c r="AD10" s="63">
        <v>24.1</v>
      </c>
      <c r="AE10" s="63">
        <v>25.2</v>
      </c>
      <c r="AF10" s="63">
        <v>27.1</v>
      </c>
      <c r="AG10" s="63">
        <v>1</v>
      </c>
      <c r="AH10" s="63">
        <v>1</v>
      </c>
      <c r="AI10" s="63">
        <v>0</v>
      </c>
      <c r="AJ10" s="63">
        <v>1</v>
      </c>
      <c r="AK10" s="125">
        <f t="shared" si="0"/>
        <v>23.196774193548386</v>
      </c>
      <c r="AL10" s="63">
        <v>8.9</v>
      </c>
      <c r="AM10" s="63">
        <v>7.1</v>
      </c>
      <c r="AN10" s="63">
        <v>9.6</v>
      </c>
      <c r="AO10" s="63">
        <v>13.1</v>
      </c>
      <c r="AP10" s="63">
        <v>15.6</v>
      </c>
      <c r="AQ10" s="63">
        <v>14.1</v>
      </c>
      <c r="AR10" s="63">
        <v>16.399999999999999</v>
      </c>
      <c r="AS10" s="63">
        <v>16.100000000000001</v>
      </c>
      <c r="AT10" s="63">
        <v>14.1</v>
      </c>
      <c r="AU10" s="63">
        <v>13.3</v>
      </c>
      <c r="AV10" s="63">
        <v>12.7</v>
      </c>
      <c r="AW10" s="63">
        <v>10.6</v>
      </c>
      <c r="AX10" s="63">
        <v>12.4</v>
      </c>
      <c r="AY10" s="63">
        <v>11.6</v>
      </c>
      <c r="AZ10" s="63">
        <v>11.3</v>
      </c>
      <c r="BA10" s="63">
        <v>10.5</v>
      </c>
      <c r="BB10" s="63">
        <v>9.6999999999999993</v>
      </c>
      <c r="BC10" s="63">
        <v>12.6</v>
      </c>
      <c r="BD10" s="63">
        <v>11.8</v>
      </c>
      <c r="BE10" s="63">
        <v>6.6</v>
      </c>
      <c r="BF10" s="63">
        <v>9.8000000000000007</v>
      </c>
      <c r="BG10" s="63">
        <v>10</v>
      </c>
      <c r="BH10" s="63">
        <v>16.3</v>
      </c>
      <c r="BI10" s="63">
        <v>13.6</v>
      </c>
      <c r="BJ10" s="63">
        <v>9.6</v>
      </c>
      <c r="BK10" s="63">
        <v>6.7</v>
      </c>
      <c r="BL10" s="63">
        <v>1</v>
      </c>
      <c r="BM10" s="63">
        <v>0</v>
      </c>
      <c r="BN10" s="63">
        <v>0</v>
      </c>
      <c r="BO10" s="63">
        <v>0</v>
      </c>
      <c r="BP10" s="63">
        <v>0</v>
      </c>
      <c r="BQ10" s="127">
        <f t="shared" si="1"/>
        <v>9.8419354838709676</v>
      </c>
      <c r="BR10" s="4"/>
    </row>
    <row r="11" spans="2:70" ht="12.75" customHeight="1" x14ac:dyDescent="0.2">
      <c r="B11" s="1" t="str">
        <f t="shared" si="2"/>
        <v>Altiplano_Banderillas</v>
      </c>
      <c r="C11" s="86" t="s">
        <v>3</v>
      </c>
      <c r="D11" s="86" t="s">
        <v>4</v>
      </c>
      <c r="E11" s="86" t="s">
        <v>5</v>
      </c>
      <c r="F11" s="63">
        <v>26.4</v>
      </c>
      <c r="G11" s="63">
        <v>26.4</v>
      </c>
      <c r="H11" s="63">
        <v>26</v>
      </c>
      <c r="I11" s="63">
        <v>23.1</v>
      </c>
      <c r="J11" s="63">
        <v>26.7</v>
      </c>
      <c r="K11" s="63">
        <v>26.9</v>
      </c>
      <c r="L11" s="63">
        <v>26.3</v>
      </c>
      <c r="M11" s="63">
        <v>24.4</v>
      </c>
      <c r="N11" s="63">
        <v>24.6</v>
      </c>
      <c r="O11" s="63">
        <v>20</v>
      </c>
      <c r="P11" s="63">
        <v>25.3</v>
      </c>
      <c r="Q11" s="63">
        <v>26.7</v>
      </c>
      <c r="R11" s="63">
        <v>27.4</v>
      </c>
      <c r="S11" s="63">
        <v>25.3</v>
      </c>
      <c r="T11" s="63">
        <v>24.8</v>
      </c>
      <c r="U11" s="63">
        <v>23.1</v>
      </c>
      <c r="V11" s="63">
        <v>19.899999999999999</v>
      </c>
      <c r="W11" s="63">
        <v>21.4</v>
      </c>
      <c r="X11" s="63">
        <v>23.7</v>
      </c>
      <c r="Y11" s="63">
        <v>27.2</v>
      </c>
      <c r="Z11" s="63">
        <v>27.5</v>
      </c>
      <c r="AA11" s="63">
        <v>25.8</v>
      </c>
      <c r="AB11" s="63">
        <v>17.8</v>
      </c>
      <c r="AC11" s="63">
        <v>19</v>
      </c>
      <c r="AD11" s="63">
        <v>13.6</v>
      </c>
      <c r="AE11" s="63">
        <v>22.6</v>
      </c>
      <c r="AF11" s="63">
        <v>24</v>
      </c>
      <c r="AG11" s="63">
        <v>25.8</v>
      </c>
      <c r="AH11" s="63">
        <v>25.5</v>
      </c>
      <c r="AI11" s="63">
        <v>18.5</v>
      </c>
      <c r="AJ11" s="63">
        <v>23.1</v>
      </c>
      <c r="AK11" s="125">
        <f t="shared" si="0"/>
        <v>23.832258064516125</v>
      </c>
      <c r="AL11" s="63">
        <v>8.6999999999999993</v>
      </c>
      <c r="AM11" s="63">
        <v>7.4</v>
      </c>
      <c r="AN11" s="63">
        <v>7.4</v>
      </c>
      <c r="AO11" s="63">
        <v>12.4</v>
      </c>
      <c r="AP11" s="63">
        <v>12.6</v>
      </c>
      <c r="AQ11" s="63">
        <v>12.3</v>
      </c>
      <c r="AR11" s="63">
        <v>13.3</v>
      </c>
      <c r="AS11" s="63">
        <v>11.6</v>
      </c>
      <c r="AT11" s="63">
        <v>13.5</v>
      </c>
      <c r="AU11" s="63">
        <v>12.1</v>
      </c>
      <c r="AV11" s="63">
        <v>10.5</v>
      </c>
      <c r="AW11" s="63">
        <v>9.5</v>
      </c>
      <c r="AX11" s="63">
        <v>10.8</v>
      </c>
      <c r="AY11" s="63">
        <v>12.6</v>
      </c>
      <c r="AZ11" s="63">
        <v>8.4</v>
      </c>
      <c r="BA11" s="63">
        <v>7.1</v>
      </c>
      <c r="BB11" s="63">
        <v>9.6999999999999993</v>
      </c>
      <c r="BC11" s="63">
        <v>8.9</v>
      </c>
      <c r="BD11" s="63">
        <v>6.7</v>
      </c>
      <c r="BE11" s="63">
        <v>6.5</v>
      </c>
      <c r="BF11" s="63">
        <v>7.5</v>
      </c>
      <c r="BG11" s="63">
        <v>9.4</v>
      </c>
      <c r="BH11" s="63">
        <v>13.2</v>
      </c>
      <c r="BI11" s="63">
        <v>11.8</v>
      </c>
      <c r="BJ11" s="63">
        <v>13.1</v>
      </c>
      <c r="BK11" s="63">
        <v>5.9</v>
      </c>
      <c r="BL11" s="63">
        <v>7.4</v>
      </c>
      <c r="BM11" s="63">
        <v>7.1</v>
      </c>
      <c r="BN11" s="63">
        <v>9.4</v>
      </c>
      <c r="BO11" s="63">
        <v>13</v>
      </c>
      <c r="BP11" s="63">
        <v>7.6</v>
      </c>
      <c r="BQ11" s="127">
        <f t="shared" si="1"/>
        <v>9.9161290322580644</v>
      </c>
      <c r="BR11" s="4"/>
    </row>
    <row r="12" spans="2:70" ht="12.75" customHeight="1" x14ac:dyDescent="0.2">
      <c r="B12" s="1" t="str">
        <f t="shared" si="2"/>
        <v>Altiplano_Sabanillas</v>
      </c>
      <c r="C12" s="86" t="s">
        <v>3</v>
      </c>
      <c r="D12" s="86" t="s">
        <v>59</v>
      </c>
      <c r="E12" s="86" t="s">
        <v>60</v>
      </c>
      <c r="F12" s="63">
        <v>26.1</v>
      </c>
      <c r="G12" s="63">
        <v>26.3</v>
      </c>
      <c r="H12" s="63">
        <v>26.4</v>
      </c>
      <c r="I12" s="63">
        <v>25.1</v>
      </c>
      <c r="J12" s="63">
        <v>27.2</v>
      </c>
      <c r="K12" s="63">
        <v>26.4</v>
      </c>
      <c r="L12" s="63">
        <v>26.2</v>
      </c>
      <c r="M12" s="63">
        <v>26.5</v>
      </c>
      <c r="N12" s="63">
        <v>24.3</v>
      </c>
      <c r="O12" s="63">
        <v>21.5</v>
      </c>
      <c r="P12" s="63">
        <v>24.4</v>
      </c>
      <c r="Q12" s="63">
        <v>29.4</v>
      </c>
      <c r="R12" s="63">
        <v>28.5</v>
      </c>
      <c r="S12" s="63">
        <v>25.4</v>
      </c>
      <c r="T12" s="63">
        <v>23.9</v>
      </c>
      <c r="U12" s="63">
        <v>23.3</v>
      </c>
      <c r="V12" s="63">
        <v>21.3</v>
      </c>
      <c r="W12" s="63">
        <v>23.6</v>
      </c>
      <c r="X12" s="63">
        <v>22.4</v>
      </c>
      <c r="Y12" s="63">
        <v>25.9</v>
      </c>
      <c r="Z12" s="63">
        <v>29</v>
      </c>
      <c r="AA12" s="63">
        <v>27.6</v>
      </c>
      <c r="AB12" s="63">
        <v>20.6</v>
      </c>
      <c r="AC12" s="63">
        <v>22.5</v>
      </c>
      <c r="AD12" s="63">
        <v>23.4</v>
      </c>
      <c r="AE12" s="63">
        <v>24.2</v>
      </c>
      <c r="AF12" s="63">
        <v>28.1</v>
      </c>
      <c r="AG12" s="63">
        <v>25.3</v>
      </c>
      <c r="AH12" s="63">
        <v>36.9</v>
      </c>
      <c r="AI12" s="63">
        <v>35.5</v>
      </c>
      <c r="AJ12" s="63">
        <v>27.8</v>
      </c>
      <c r="AK12" s="125">
        <f t="shared" si="0"/>
        <v>25.967741935483868</v>
      </c>
      <c r="AL12" s="63">
        <v>5</v>
      </c>
      <c r="AM12" s="63">
        <v>3.4</v>
      </c>
      <c r="AN12" s="63">
        <v>5.5</v>
      </c>
      <c r="AO12" s="63">
        <v>7.6</v>
      </c>
      <c r="AP12" s="63">
        <v>13.7</v>
      </c>
      <c r="AQ12" s="63">
        <v>13.6</v>
      </c>
      <c r="AR12" s="63">
        <v>16</v>
      </c>
      <c r="AS12" s="63">
        <v>11.6</v>
      </c>
      <c r="AT12" s="63">
        <v>13.1</v>
      </c>
      <c r="AU12" s="63">
        <v>13.5</v>
      </c>
      <c r="AV12" s="63">
        <v>12.4</v>
      </c>
      <c r="AW12" s="63">
        <v>7.8</v>
      </c>
      <c r="AX12" s="63">
        <v>10.199999999999999</v>
      </c>
      <c r="AY12" s="63">
        <v>12.7</v>
      </c>
      <c r="AZ12" s="63">
        <v>6.3</v>
      </c>
      <c r="BA12" s="63">
        <v>4.3</v>
      </c>
      <c r="BB12" s="63">
        <v>8.9</v>
      </c>
      <c r="BC12" s="63">
        <v>11.6</v>
      </c>
      <c r="BD12" s="63">
        <v>4.5999999999999996</v>
      </c>
      <c r="BE12" s="63">
        <v>3.4</v>
      </c>
      <c r="BF12" s="63">
        <v>4.9000000000000004</v>
      </c>
      <c r="BG12" s="63">
        <v>5.8</v>
      </c>
      <c r="BH12" s="63">
        <v>14.5</v>
      </c>
      <c r="BI12" s="63">
        <v>14.2</v>
      </c>
      <c r="BJ12" s="63">
        <v>7.6</v>
      </c>
      <c r="BK12" s="63">
        <v>4.7</v>
      </c>
      <c r="BL12" s="63">
        <v>0</v>
      </c>
      <c r="BM12" s="63">
        <v>0</v>
      </c>
      <c r="BN12" s="63">
        <v>0</v>
      </c>
      <c r="BO12" s="63">
        <v>0</v>
      </c>
      <c r="BP12" s="63">
        <v>0</v>
      </c>
      <c r="BQ12" s="127">
        <f t="shared" si="1"/>
        <v>7.6419354838709683</v>
      </c>
      <c r="BR12" s="4"/>
    </row>
    <row r="13" spans="2:70" ht="12.75" customHeight="1" x14ac:dyDescent="0.2">
      <c r="B13" s="1" t="str">
        <f t="shared" si="2"/>
        <v>Altiplano_BuenaVista</v>
      </c>
      <c r="C13" s="86" t="s">
        <v>3</v>
      </c>
      <c r="D13" s="86" t="s">
        <v>9</v>
      </c>
      <c r="E13" s="86" t="s">
        <v>10</v>
      </c>
      <c r="F13" s="63">
        <v>26.6</v>
      </c>
      <c r="G13" s="63">
        <v>25.9</v>
      </c>
      <c r="H13" s="63">
        <v>27.2</v>
      </c>
      <c r="I13" s="63">
        <v>25.8</v>
      </c>
      <c r="J13" s="63">
        <v>28.1</v>
      </c>
      <c r="K13" s="63">
        <v>25.9</v>
      </c>
      <c r="L13" s="63">
        <v>26.5</v>
      </c>
      <c r="M13" s="63">
        <v>24.3</v>
      </c>
      <c r="N13" s="63">
        <v>26.6</v>
      </c>
      <c r="O13" s="63">
        <v>21.6</v>
      </c>
      <c r="P13" s="63">
        <v>24.5</v>
      </c>
      <c r="Q13" s="63">
        <v>28.9</v>
      </c>
      <c r="R13" s="63">
        <v>29.1</v>
      </c>
      <c r="S13" s="63">
        <v>25.8</v>
      </c>
      <c r="T13" s="63">
        <v>24.4</v>
      </c>
      <c r="U13" s="63">
        <v>24</v>
      </c>
      <c r="V13" s="63">
        <v>22.5</v>
      </c>
      <c r="W13" s="63">
        <v>21.1</v>
      </c>
      <c r="X13" s="63">
        <v>22.9</v>
      </c>
      <c r="Y13" s="63">
        <v>25.9</v>
      </c>
      <c r="Z13" s="63">
        <v>25.8</v>
      </c>
      <c r="AA13" s="63">
        <v>26.2</v>
      </c>
      <c r="AB13" s="63">
        <v>21.9</v>
      </c>
      <c r="AC13" s="63">
        <v>21.5</v>
      </c>
      <c r="AD13" s="63">
        <v>15.1</v>
      </c>
      <c r="AE13" s="63">
        <v>22.8</v>
      </c>
      <c r="AF13" s="63">
        <v>25.2</v>
      </c>
      <c r="AG13" s="63">
        <v>25.5</v>
      </c>
      <c r="AH13" s="63">
        <v>25.8</v>
      </c>
      <c r="AI13" s="63">
        <v>19.100000000000001</v>
      </c>
      <c r="AJ13" s="63">
        <v>25.3</v>
      </c>
      <c r="AK13" s="125">
        <f t="shared" si="0"/>
        <v>24.574193548387097</v>
      </c>
      <c r="AL13" s="63">
        <v>11.4</v>
      </c>
      <c r="AM13" s="63">
        <v>7.5</v>
      </c>
      <c r="AN13" s="63">
        <v>9.5</v>
      </c>
      <c r="AO13" s="63">
        <v>12.1</v>
      </c>
      <c r="AP13" s="63">
        <v>15.5</v>
      </c>
      <c r="AQ13" s="63">
        <v>14.1</v>
      </c>
      <c r="AR13" s="63">
        <v>15.6</v>
      </c>
      <c r="AS13" s="63">
        <v>14.7</v>
      </c>
      <c r="AT13" s="63">
        <v>14.7</v>
      </c>
      <c r="AU13" s="63">
        <v>12.7</v>
      </c>
      <c r="AV13" s="63">
        <v>12.7</v>
      </c>
      <c r="AW13" s="63">
        <v>10.3</v>
      </c>
      <c r="AX13" s="63">
        <v>11.5</v>
      </c>
      <c r="AY13" s="63">
        <v>12.6</v>
      </c>
      <c r="AZ13" s="63">
        <v>10.199999999999999</v>
      </c>
      <c r="BA13" s="63">
        <v>11.4</v>
      </c>
      <c r="BB13" s="63">
        <v>9.1999999999999993</v>
      </c>
      <c r="BC13" s="63">
        <v>10</v>
      </c>
      <c r="BD13" s="63">
        <v>9.8000000000000007</v>
      </c>
      <c r="BE13" s="63">
        <v>5.8</v>
      </c>
      <c r="BF13" s="63">
        <v>6.6</v>
      </c>
      <c r="BG13" s="63">
        <v>9.8000000000000007</v>
      </c>
      <c r="BH13" s="63">
        <v>15.3</v>
      </c>
      <c r="BI13" s="63">
        <v>14.6</v>
      </c>
      <c r="BJ13" s="63">
        <v>11</v>
      </c>
      <c r="BK13" s="63">
        <v>7.2</v>
      </c>
      <c r="BL13" s="63">
        <v>9.6999999999999993</v>
      </c>
      <c r="BM13" s="63">
        <v>9.5</v>
      </c>
      <c r="BN13" s="63">
        <v>11.8</v>
      </c>
      <c r="BO13" s="63">
        <v>13.5</v>
      </c>
      <c r="BP13" s="63">
        <v>13.3</v>
      </c>
      <c r="BQ13" s="127">
        <f t="shared" si="1"/>
        <v>11.406451612903227</v>
      </c>
      <c r="BR13" s="4"/>
    </row>
    <row r="14" spans="2:70" ht="12.75" customHeight="1" x14ac:dyDescent="0.2">
      <c r="B14" s="1" t="str">
        <f t="shared" si="2"/>
        <v>Altiplano_La Terquedad</v>
      </c>
      <c r="C14" s="86" t="s">
        <v>3</v>
      </c>
      <c r="D14" s="86" t="s">
        <v>43</v>
      </c>
      <c r="E14" s="86" t="s">
        <v>10</v>
      </c>
      <c r="F14" s="63">
        <v>30.2</v>
      </c>
      <c r="G14" s="63">
        <v>29.6</v>
      </c>
      <c r="H14" s="63">
        <v>30.5</v>
      </c>
      <c r="I14" s="63">
        <v>29.8</v>
      </c>
      <c r="J14" s="63">
        <v>31.9</v>
      </c>
      <c r="K14" s="63">
        <v>29.9</v>
      </c>
      <c r="L14" s="63">
        <v>30.2</v>
      </c>
      <c r="M14" s="63">
        <v>28.9</v>
      </c>
      <c r="N14" s="63">
        <v>30.7</v>
      </c>
      <c r="O14" s="63">
        <v>26.2</v>
      </c>
      <c r="P14" s="63">
        <v>28.4</v>
      </c>
      <c r="Q14" s="63">
        <v>32.700000000000003</v>
      </c>
      <c r="R14" s="63">
        <v>33.799999999999997</v>
      </c>
      <c r="S14" s="63">
        <v>29.1</v>
      </c>
      <c r="T14" s="63">
        <v>28.1</v>
      </c>
      <c r="U14" s="63">
        <v>26.2</v>
      </c>
      <c r="V14" s="63">
        <v>24.6</v>
      </c>
      <c r="W14" s="63">
        <v>24.6</v>
      </c>
      <c r="X14" s="63">
        <v>25.9</v>
      </c>
      <c r="Y14" s="63">
        <v>28.9</v>
      </c>
      <c r="Z14" s="63">
        <v>28.9</v>
      </c>
      <c r="AA14" s="63">
        <v>29.1</v>
      </c>
      <c r="AB14" s="63">
        <v>26.9</v>
      </c>
      <c r="AC14" s="63">
        <v>28.8</v>
      </c>
      <c r="AD14" s="63">
        <v>26.6</v>
      </c>
      <c r="AE14" s="63">
        <v>26.4</v>
      </c>
      <c r="AF14" s="63">
        <v>27.9</v>
      </c>
      <c r="AG14" s="150" t="s">
        <v>140</v>
      </c>
      <c r="AH14" s="150" t="s">
        <v>140</v>
      </c>
      <c r="AI14" s="150" t="s">
        <v>140</v>
      </c>
      <c r="AJ14" s="150" t="s">
        <v>140</v>
      </c>
      <c r="AK14" s="125">
        <f t="shared" si="0"/>
        <v>28.696296296296289</v>
      </c>
      <c r="AL14" s="63">
        <v>12.5</v>
      </c>
      <c r="AM14" s="63">
        <v>9</v>
      </c>
      <c r="AN14" s="63">
        <v>10.9</v>
      </c>
      <c r="AO14" s="63">
        <v>12.5</v>
      </c>
      <c r="AP14" s="63">
        <v>19</v>
      </c>
      <c r="AQ14" s="63">
        <v>17.399999999999999</v>
      </c>
      <c r="AR14" s="63">
        <v>17.600000000000001</v>
      </c>
      <c r="AS14" s="63">
        <v>17.7</v>
      </c>
      <c r="AT14" s="63">
        <v>13.6</v>
      </c>
      <c r="AU14" s="63">
        <v>15</v>
      </c>
      <c r="AV14" s="63">
        <v>13.7</v>
      </c>
      <c r="AW14" s="63">
        <v>10.3</v>
      </c>
      <c r="AX14" s="63">
        <v>12.5</v>
      </c>
      <c r="AY14" s="63">
        <v>15.3</v>
      </c>
      <c r="AZ14" s="63">
        <v>11</v>
      </c>
      <c r="BA14" s="63">
        <v>14.7</v>
      </c>
      <c r="BB14" s="63">
        <v>13.2</v>
      </c>
      <c r="BC14" s="63">
        <v>9</v>
      </c>
      <c r="BD14" s="63">
        <v>15</v>
      </c>
      <c r="BE14" s="63">
        <v>6.4</v>
      </c>
      <c r="BF14" s="63">
        <v>8.3000000000000007</v>
      </c>
      <c r="BG14" s="63">
        <v>14.3</v>
      </c>
      <c r="BH14" s="63">
        <v>18.5</v>
      </c>
      <c r="BI14" s="63">
        <v>16.600000000000001</v>
      </c>
      <c r="BJ14" s="63">
        <v>11.5</v>
      </c>
      <c r="BK14" s="63">
        <v>13.8</v>
      </c>
      <c r="BL14" s="63">
        <v>11.2</v>
      </c>
      <c r="BM14" s="150" t="s">
        <v>140</v>
      </c>
      <c r="BN14" s="150" t="s">
        <v>140</v>
      </c>
      <c r="BO14" s="150" t="s">
        <v>140</v>
      </c>
      <c r="BP14" s="150" t="s">
        <v>140</v>
      </c>
      <c r="BQ14" s="127">
        <f t="shared" si="1"/>
        <v>13.351851851851851</v>
      </c>
      <c r="BR14" s="4"/>
    </row>
    <row r="15" spans="2:70" ht="12.75" customHeight="1" x14ac:dyDescent="0.2">
      <c r="B15" s="1" t="str">
        <f t="shared" si="2"/>
        <v>Altiplano_BuenaVista</v>
      </c>
      <c r="C15" s="86" t="s">
        <v>3</v>
      </c>
      <c r="D15" s="86" t="s">
        <v>9</v>
      </c>
      <c r="E15" s="86" t="s">
        <v>11</v>
      </c>
      <c r="F15" s="150" t="s">
        <v>140</v>
      </c>
      <c r="G15" s="150" t="s">
        <v>140</v>
      </c>
      <c r="H15" s="63">
        <v>21</v>
      </c>
      <c r="I15" s="150" t="s">
        <v>140</v>
      </c>
      <c r="J15" s="150" t="s">
        <v>140</v>
      </c>
      <c r="K15" s="150" t="s">
        <v>140</v>
      </c>
      <c r="L15" s="150" t="s">
        <v>140</v>
      </c>
      <c r="M15" s="150" t="s">
        <v>140</v>
      </c>
      <c r="N15" s="150" t="s">
        <v>140</v>
      </c>
      <c r="O15" s="150" t="s">
        <v>140</v>
      </c>
      <c r="P15" s="63">
        <v>11.3</v>
      </c>
      <c r="Q15" s="63">
        <v>20.5</v>
      </c>
      <c r="R15" s="150" t="s">
        <v>140</v>
      </c>
      <c r="S15" s="63">
        <v>20.7</v>
      </c>
      <c r="T15" s="150" t="s">
        <v>140</v>
      </c>
      <c r="U15" s="150" t="s">
        <v>140</v>
      </c>
      <c r="V15" s="150" t="s">
        <v>140</v>
      </c>
      <c r="W15" s="150" t="s">
        <v>140</v>
      </c>
      <c r="X15" s="150" t="s">
        <v>140</v>
      </c>
      <c r="Y15" s="150" t="s">
        <v>140</v>
      </c>
      <c r="Z15" s="150" t="s">
        <v>140</v>
      </c>
      <c r="AA15" s="150" t="s">
        <v>140</v>
      </c>
      <c r="AB15" s="150" t="s">
        <v>140</v>
      </c>
      <c r="AC15" s="150" t="s">
        <v>140</v>
      </c>
      <c r="AD15" s="150" t="s">
        <v>140</v>
      </c>
      <c r="AE15" s="150" t="s">
        <v>140</v>
      </c>
      <c r="AF15" s="150" t="s">
        <v>140</v>
      </c>
      <c r="AG15" s="150" t="s">
        <v>140</v>
      </c>
      <c r="AH15" s="150" t="s">
        <v>140</v>
      </c>
      <c r="AI15" s="150" t="s">
        <v>140</v>
      </c>
      <c r="AJ15" s="150" t="s">
        <v>140</v>
      </c>
      <c r="AK15" s="125">
        <f t="shared" si="0"/>
        <v>18.375</v>
      </c>
      <c r="AL15" s="150" t="s">
        <v>140</v>
      </c>
      <c r="AM15" s="150" t="s">
        <v>140</v>
      </c>
      <c r="AN15" s="63">
        <v>21</v>
      </c>
      <c r="AO15" s="150" t="s">
        <v>140</v>
      </c>
      <c r="AP15" s="150" t="s">
        <v>140</v>
      </c>
      <c r="AQ15" s="150" t="s">
        <v>140</v>
      </c>
      <c r="AR15" s="150" t="s">
        <v>140</v>
      </c>
      <c r="AS15" s="150" t="s">
        <v>140</v>
      </c>
      <c r="AT15" s="150" t="s">
        <v>140</v>
      </c>
      <c r="AU15" s="150" t="s">
        <v>140</v>
      </c>
      <c r="AV15" s="63">
        <v>11.3</v>
      </c>
      <c r="AW15" s="63">
        <v>20.5</v>
      </c>
      <c r="AX15" s="150" t="s">
        <v>140</v>
      </c>
      <c r="AY15" s="63">
        <v>6.9</v>
      </c>
      <c r="AZ15" s="150" t="s">
        <v>140</v>
      </c>
      <c r="BA15" s="150" t="s">
        <v>140</v>
      </c>
      <c r="BB15" s="150" t="s">
        <v>140</v>
      </c>
      <c r="BC15" s="150" t="s">
        <v>140</v>
      </c>
      <c r="BD15" s="150" t="s">
        <v>140</v>
      </c>
      <c r="BE15" s="150" t="s">
        <v>140</v>
      </c>
      <c r="BF15" s="150" t="s">
        <v>140</v>
      </c>
      <c r="BG15" s="150" t="s">
        <v>140</v>
      </c>
      <c r="BH15" s="150" t="s">
        <v>140</v>
      </c>
      <c r="BI15" s="150" t="s">
        <v>140</v>
      </c>
      <c r="BJ15" s="150" t="s">
        <v>140</v>
      </c>
      <c r="BK15" s="150" t="s">
        <v>140</v>
      </c>
      <c r="BL15" s="150" t="s">
        <v>140</v>
      </c>
      <c r="BM15" s="150" t="s">
        <v>140</v>
      </c>
      <c r="BN15" s="150" t="s">
        <v>140</v>
      </c>
      <c r="BO15" s="150" t="s">
        <v>140</v>
      </c>
      <c r="BP15" s="150" t="s">
        <v>140</v>
      </c>
      <c r="BQ15" s="127">
        <f t="shared" si="1"/>
        <v>14.924999999999999</v>
      </c>
      <c r="BR15" s="4"/>
    </row>
    <row r="16" spans="2:70" ht="12.75" customHeight="1" x14ac:dyDescent="0.2">
      <c r="B16" s="1" t="str">
        <f t="shared" si="2"/>
        <v>Altiplano_La Dulce</v>
      </c>
      <c r="C16" s="86" t="s">
        <v>3</v>
      </c>
      <c r="D16" s="86" t="s">
        <v>37</v>
      </c>
      <c r="E16" s="86" t="s">
        <v>11</v>
      </c>
      <c r="F16" s="63">
        <v>25.4</v>
      </c>
      <c r="G16" s="63">
        <v>25.6</v>
      </c>
      <c r="H16" s="63">
        <v>26.3</v>
      </c>
      <c r="I16" s="63">
        <v>23.2</v>
      </c>
      <c r="J16" s="63">
        <v>27</v>
      </c>
      <c r="K16" s="63">
        <v>27.1</v>
      </c>
      <c r="L16" s="63">
        <v>27.7</v>
      </c>
      <c r="M16" s="63">
        <v>25.1</v>
      </c>
      <c r="N16" s="63">
        <v>24.9</v>
      </c>
      <c r="O16" s="63">
        <v>20.100000000000001</v>
      </c>
      <c r="P16" s="63">
        <v>26.1</v>
      </c>
      <c r="Q16" s="63">
        <v>27.7</v>
      </c>
      <c r="R16" s="63">
        <v>28.8</v>
      </c>
      <c r="S16" s="63">
        <v>25.7</v>
      </c>
      <c r="T16" s="63">
        <v>25.3</v>
      </c>
      <c r="U16" s="63">
        <v>22.9</v>
      </c>
      <c r="V16" s="63">
        <v>19.8</v>
      </c>
      <c r="W16" s="63">
        <v>21.8</v>
      </c>
      <c r="X16" s="63">
        <v>24.7</v>
      </c>
      <c r="Y16" s="63">
        <v>28.8</v>
      </c>
      <c r="Z16" s="63">
        <v>27.7</v>
      </c>
      <c r="AA16" s="63">
        <v>26</v>
      </c>
      <c r="AB16" s="63">
        <v>17.7</v>
      </c>
      <c r="AC16" s="63">
        <v>21.1</v>
      </c>
      <c r="AD16" s="63">
        <v>13.1</v>
      </c>
      <c r="AE16" s="63">
        <v>23.8</v>
      </c>
      <c r="AF16" s="63">
        <v>25.5</v>
      </c>
      <c r="AG16" s="63">
        <v>26.3</v>
      </c>
      <c r="AH16" s="63">
        <v>26</v>
      </c>
      <c r="AI16" s="63">
        <v>17.8</v>
      </c>
      <c r="AJ16" s="63">
        <v>24.2</v>
      </c>
      <c r="AK16" s="125">
        <f t="shared" si="0"/>
        <v>24.296774193548387</v>
      </c>
      <c r="AL16" s="63">
        <v>9.6</v>
      </c>
      <c r="AM16" s="63">
        <v>5.5</v>
      </c>
      <c r="AN16" s="63">
        <v>6.4</v>
      </c>
      <c r="AO16" s="63">
        <v>11.9</v>
      </c>
      <c r="AP16" s="63">
        <v>11.9</v>
      </c>
      <c r="AQ16" s="63">
        <v>11.4</v>
      </c>
      <c r="AR16" s="63">
        <v>12.9</v>
      </c>
      <c r="AS16" s="63">
        <v>10.5</v>
      </c>
      <c r="AT16" s="63">
        <v>12.9</v>
      </c>
      <c r="AU16" s="63">
        <v>13.1</v>
      </c>
      <c r="AV16" s="63">
        <v>8.4</v>
      </c>
      <c r="AW16" s="63">
        <v>8.6</v>
      </c>
      <c r="AX16" s="63">
        <v>8.8000000000000007</v>
      </c>
      <c r="AY16" s="63">
        <v>9.6999999999999993</v>
      </c>
      <c r="AZ16" s="63">
        <v>6.9</v>
      </c>
      <c r="BA16" s="63">
        <v>6.1</v>
      </c>
      <c r="BB16" s="63">
        <v>9.9</v>
      </c>
      <c r="BC16" s="63">
        <v>11.3</v>
      </c>
      <c r="BD16" s="63">
        <v>5.9</v>
      </c>
      <c r="BE16" s="63">
        <v>5.7</v>
      </c>
      <c r="BF16" s="63">
        <v>7.8</v>
      </c>
      <c r="BG16" s="63">
        <v>8.5</v>
      </c>
      <c r="BH16" s="63">
        <v>12.8</v>
      </c>
      <c r="BI16" s="63">
        <v>12.4</v>
      </c>
      <c r="BJ16" s="63">
        <v>12.5</v>
      </c>
      <c r="BK16" s="63">
        <v>5.7</v>
      </c>
      <c r="BL16" s="63">
        <v>7.3</v>
      </c>
      <c r="BM16" s="63">
        <v>8.1</v>
      </c>
      <c r="BN16" s="63">
        <v>10.199999999999999</v>
      </c>
      <c r="BO16" s="63">
        <v>13.3</v>
      </c>
      <c r="BP16" s="63">
        <v>8.9</v>
      </c>
      <c r="BQ16" s="127">
        <f t="shared" si="1"/>
        <v>9.5129032258064523</v>
      </c>
      <c r="BR16" s="4"/>
    </row>
    <row r="17" spans="2:70" ht="12.75" customHeight="1" x14ac:dyDescent="0.2">
      <c r="B17" s="1" t="str">
        <f t="shared" si="2"/>
        <v>Altiplano_Yoliatl</v>
      </c>
      <c r="C17" s="86" t="s">
        <v>3</v>
      </c>
      <c r="D17" s="86" t="s">
        <v>72</v>
      </c>
      <c r="E17" s="86" t="s">
        <v>11</v>
      </c>
      <c r="F17" s="63">
        <v>26.4</v>
      </c>
      <c r="G17" s="63">
        <v>27.5</v>
      </c>
      <c r="H17" s="63">
        <v>27.8</v>
      </c>
      <c r="I17" s="63">
        <v>25.1</v>
      </c>
      <c r="J17" s="63">
        <v>27.7</v>
      </c>
      <c r="K17" s="63">
        <v>29</v>
      </c>
      <c r="L17" s="63">
        <v>29.7</v>
      </c>
      <c r="M17" s="63">
        <v>25.6</v>
      </c>
      <c r="N17" s="63">
        <v>26.9</v>
      </c>
      <c r="O17" s="63">
        <v>21.2</v>
      </c>
      <c r="P17" s="63">
        <v>29</v>
      </c>
      <c r="Q17" s="63">
        <v>28.8</v>
      </c>
      <c r="R17" s="63">
        <v>29.4</v>
      </c>
      <c r="S17" s="63">
        <v>26.2</v>
      </c>
      <c r="T17" s="63">
        <v>26.6</v>
      </c>
      <c r="U17" s="63">
        <v>23.7</v>
      </c>
      <c r="V17" s="63">
        <v>18.899999999999999</v>
      </c>
      <c r="W17" s="63">
        <v>21.1</v>
      </c>
      <c r="X17" s="63">
        <v>24.6</v>
      </c>
      <c r="Y17" s="63">
        <v>29.4</v>
      </c>
      <c r="Z17" s="63">
        <v>28.2</v>
      </c>
      <c r="AA17" s="63">
        <v>28</v>
      </c>
      <c r="AB17" s="63">
        <v>17.600000000000001</v>
      </c>
      <c r="AC17" s="63">
        <v>20</v>
      </c>
      <c r="AD17" s="63">
        <v>12.6</v>
      </c>
      <c r="AE17" s="63">
        <v>24.9</v>
      </c>
      <c r="AF17" s="63">
        <v>26.8</v>
      </c>
      <c r="AG17" s="63">
        <v>27.4</v>
      </c>
      <c r="AH17" s="63">
        <v>24.6</v>
      </c>
      <c r="AI17" s="63">
        <v>17</v>
      </c>
      <c r="AJ17" s="63">
        <v>24.1</v>
      </c>
      <c r="AK17" s="125">
        <f t="shared" si="0"/>
        <v>25.025806451612905</v>
      </c>
      <c r="AL17" s="63">
        <v>5.8</v>
      </c>
      <c r="AM17" s="63">
        <v>3.8</v>
      </c>
      <c r="AN17" s="63">
        <v>4.4000000000000004</v>
      </c>
      <c r="AO17" s="63">
        <v>10.9</v>
      </c>
      <c r="AP17" s="63">
        <v>11.6</v>
      </c>
      <c r="AQ17" s="63">
        <v>13.1</v>
      </c>
      <c r="AR17" s="63">
        <v>14.2</v>
      </c>
      <c r="AS17" s="63">
        <v>12.4</v>
      </c>
      <c r="AT17" s="63">
        <v>12.7</v>
      </c>
      <c r="AU17" s="63">
        <v>13.5</v>
      </c>
      <c r="AV17" s="63">
        <v>10.5</v>
      </c>
      <c r="AW17" s="63">
        <v>7.6</v>
      </c>
      <c r="AX17" s="63">
        <v>9.6</v>
      </c>
      <c r="AY17" s="63">
        <v>11.7</v>
      </c>
      <c r="AZ17" s="63">
        <v>7.9</v>
      </c>
      <c r="BA17" s="63">
        <v>6.2</v>
      </c>
      <c r="BB17" s="63">
        <v>11.7</v>
      </c>
      <c r="BC17" s="63">
        <v>10.8</v>
      </c>
      <c r="BD17" s="63">
        <v>9</v>
      </c>
      <c r="BE17" s="63">
        <v>2.7</v>
      </c>
      <c r="BF17" s="63">
        <v>5.9</v>
      </c>
      <c r="BG17" s="63">
        <v>8.1999999999999993</v>
      </c>
      <c r="BH17" s="63">
        <v>13.8</v>
      </c>
      <c r="BI17" s="63">
        <v>11.6</v>
      </c>
      <c r="BJ17" s="63">
        <v>10.9</v>
      </c>
      <c r="BK17" s="63">
        <v>8.6</v>
      </c>
      <c r="BL17" s="63">
        <v>6.8</v>
      </c>
      <c r="BM17" s="63">
        <v>8.6999999999999993</v>
      </c>
      <c r="BN17" s="63">
        <v>12.8</v>
      </c>
      <c r="BO17" s="63">
        <v>13.3</v>
      </c>
      <c r="BP17" s="63">
        <v>9.3000000000000007</v>
      </c>
      <c r="BQ17" s="127">
        <f t="shared" si="1"/>
        <v>9.67741935483871</v>
      </c>
      <c r="BR17" s="4"/>
    </row>
    <row r="18" spans="2:70" ht="12.75" customHeight="1" x14ac:dyDescent="0.2">
      <c r="B18" s="1" t="str">
        <f t="shared" si="2"/>
        <v>Altiplano_El Pocito</v>
      </c>
      <c r="C18" s="23" t="s">
        <v>3</v>
      </c>
      <c r="D18" s="23" t="s">
        <v>135</v>
      </c>
      <c r="E18" s="23" t="s">
        <v>49</v>
      </c>
      <c r="F18" s="150" t="s">
        <v>140</v>
      </c>
      <c r="G18" s="150" t="s">
        <v>140</v>
      </c>
      <c r="H18" s="150" t="s">
        <v>140</v>
      </c>
      <c r="I18" s="150" t="s">
        <v>140</v>
      </c>
      <c r="J18" s="150" t="s">
        <v>140</v>
      </c>
      <c r="K18" s="150" t="s">
        <v>140</v>
      </c>
      <c r="L18" s="150" t="s">
        <v>140</v>
      </c>
      <c r="M18" s="150" t="s">
        <v>140</v>
      </c>
      <c r="N18" s="150" t="s">
        <v>140</v>
      </c>
      <c r="O18" s="150" t="s">
        <v>140</v>
      </c>
      <c r="P18" s="150" t="s">
        <v>140</v>
      </c>
      <c r="Q18" s="150" t="s">
        <v>140</v>
      </c>
      <c r="R18" s="150" t="s">
        <v>140</v>
      </c>
      <c r="S18" s="150" t="s">
        <v>140</v>
      </c>
      <c r="T18" s="150" t="s">
        <v>140</v>
      </c>
      <c r="U18" s="150" t="s">
        <v>140</v>
      </c>
      <c r="V18" s="150" t="s">
        <v>140</v>
      </c>
      <c r="W18" s="150" t="s">
        <v>140</v>
      </c>
      <c r="X18" s="150" t="s">
        <v>140</v>
      </c>
      <c r="Y18" s="150" t="s">
        <v>140</v>
      </c>
      <c r="Z18" s="150" t="s">
        <v>140</v>
      </c>
      <c r="AA18" s="150" t="s">
        <v>140</v>
      </c>
      <c r="AB18" s="150" t="s">
        <v>140</v>
      </c>
      <c r="AC18" s="150" t="s">
        <v>140</v>
      </c>
      <c r="AD18" s="150" t="s">
        <v>140</v>
      </c>
      <c r="AE18" s="150" t="s">
        <v>140</v>
      </c>
      <c r="AF18" s="150" t="s">
        <v>140</v>
      </c>
      <c r="AG18" s="150" t="s">
        <v>140</v>
      </c>
      <c r="AH18" s="150" t="s">
        <v>140</v>
      </c>
      <c r="AI18" s="150" t="s">
        <v>140</v>
      </c>
      <c r="AJ18" s="63">
        <v>24.1</v>
      </c>
      <c r="AK18" s="125">
        <f t="shared" si="0"/>
        <v>24.1</v>
      </c>
      <c r="AL18" s="150" t="s">
        <v>140</v>
      </c>
      <c r="AM18" s="150" t="s">
        <v>140</v>
      </c>
      <c r="AN18" s="150" t="s">
        <v>140</v>
      </c>
      <c r="AO18" s="150" t="s">
        <v>140</v>
      </c>
      <c r="AP18" s="150" t="s">
        <v>140</v>
      </c>
      <c r="AQ18" s="150" t="s">
        <v>140</v>
      </c>
      <c r="AR18" s="150" t="s">
        <v>140</v>
      </c>
      <c r="AS18" s="150" t="s">
        <v>140</v>
      </c>
      <c r="AT18" s="150" t="s">
        <v>140</v>
      </c>
      <c r="AU18" s="150" t="s">
        <v>140</v>
      </c>
      <c r="AV18" s="150" t="s">
        <v>140</v>
      </c>
      <c r="AW18" s="150" t="s">
        <v>140</v>
      </c>
      <c r="AX18" s="150" t="s">
        <v>140</v>
      </c>
      <c r="AY18" s="150" t="s">
        <v>140</v>
      </c>
      <c r="AZ18" s="150" t="s">
        <v>140</v>
      </c>
      <c r="BA18" s="150" t="s">
        <v>140</v>
      </c>
      <c r="BB18" s="150" t="s">
        <v>140</v>
      </c>
      <c r="BC18" s="150" t="s">
        <v>140</v>
      </c>
      <c r="BD18" s="150" t="s">
        <v>140</v>
      </c>
      <c r="BE18" s="150" t="s">
        <v>140</v>
      </c>
      <c r="BF18" s="150" t="s">
        <v>140</v>
      </c>
      <c r="BG18" s="150" t="s">
        <v>140</v>
      </c>
      <c r="BH18" s="150" t="s">
        <v>140</v>
      </c>
      <c r="BI18" s="150" t="s">
        <v>140</v>
      </c>
      <c r="BJ18" s="150" t="s">
        <v>140</v>
      </c>
      <c r="BK18" s="150" t="s">
        <v>140</v>
      </c>
      <c r="BL18" s="150" t="s">
        <v>140</v>
      </c>
      <c r="BM18" s="150" t="s">
        <v>140</v>
      </c>
      <c r="BN18" s="150" t="s">
        <v>140</v>
      </c>
      <c r="BO18" s="150" t="s">
        <v>140</v>
      </c>
      <c r="BP18" s="63">
        <v>9.3000000000000007</v>
      </c>
      <c r="BQ18" s="127">
        <f t="shared" si="1"/>
        <v>9.3000000000000007</v>
      </c>
      <c r="BR18" s="4"/>
    </row>
    <row r="19" spans="2:70" ht="12.75" customHeight="1" x14ac:dyDescent="0.2">
      <c r="B19" s="1" t="str">
        <f t="shared" si="2"/>
        <v>Altiplano_La Victoria</v>
      </c>
      <c r="C19" s="23" t="s">
        <v>3</v>
      </c>
      <c r="D19" s="23" t="s">
        <v>132</v>
      </c>
      <c r="E19" s="23" t="s">
        <v>5</v>
      </c>
      <c r="F19" s="63">
        <v>24</v>
      </c>
      <c r="G19" s="63">
        <v>24.5</v>
      </c>
      <c r="H19" s="63">
        <v>24.6</v>
      </c>
      <c r="I19" s="63">
        <v>22.7</v>
      </c>
      <c r="J19" s="63">
        <v>25.8</v>
      </c>
      <c r="K19" s="63">
        <v>24.4</v>
      </c>
      <c r="L19" s="63">
        <v>24.2</v>
      </c>
      <c r="M19" s="63">
        <v>22.7</v>
      </c>
      <c r="N19" s="63">
        <v>20.7</v>
      </c>
      <c r="O19" s="63">
        <v>18.399999999999999</v>
      </c>
      <c r="P19" s="63">
        <v>23</v>
      </c>
      <c r="Q19" s="63">
        <v>25.2</v>
      </c>
      <c r="R19" s="63">
        <v>25.5</v>
      </c>
      <c r="S19" s="63">
        <v>23.2</v>
      </c>
      <c r="T19" s="63">
        <v>22.3</v>
      </c>
      <c r="U19" s="63">
        <v>21</v>
      </c>
      <c r="V19" s="63">
        <v>17.5</v>
      </c>
      <c r="W19" s="63">
        <v>19.600000000000001</v>
      </c>
      <c r="X19" s="63">
        <v>21.1</v>
      </c>
      <c r="Y19" s="63">
        <v>26.3</v>
      </c>
      <c r="Z19" s="63">
        <v>25.7</v>
      </c>
      <c r="AA19" s="63">
        <v>25.7</v>
      </c>
      <c r="AB19" s="63">
        <v>16.8</v>
      </c>
      <c r="AC19" s="63">
        <v>16.5</v>
      </c>
      <c r="AD19" s="63">
        <v>12.4</v>
      </c>
      <c r="AE19" s="63">
        <v>21.9</v>
      </c>
      <c r="AF19" s="63">
        <v>23.4</v>
      </c>
      <c r="AG19" s="150" t="s">
        <v>140</v>
      </c>
      <c r="AH19" s="150" t="s">
        <v>140</v>
      </c>
      <c r="AI19" s="150" t="s">
        <v>140</v>
      </c>
      <c r="AJ19" s="150" t="s">
        <v>140</v>
      </c>
      <c r="AK19" s="125">
        <f>AVERAGE(F19:AJ19)</f>
        <v>22.188888888888886</v>
      </c>
      <c r="AL19" s="63">
        <v>5.2</v>
      </c>
      <c r="AM19" s="63">
        <v>3.4</v>
      </c>
      <c r="AN19" s="63">
        <v>5.3</v>
      </c>
      <c r="AO19" s="63">
        <v>10</v>
      </c>
      <c r="AP19" s="63">
        <v>12.7</v>
      </c>
      <c r="AQ19" s="63">
        <v>11.6</v>
      </c>
      <c r="AR19" s="63">
        <v>13</v>
      </c>
      <c r="AS19" s="63">
        <v>9.8000000000000007</v>
      </c>
      <c r="AT19" s="63">
        <v>11.2</v>
      </c>
      <c r="AU19" s="63">
        <v>12</v>
      </c>
      <c r="AV19" s="63">
        <v>8</v>
      </c>
      <c r="AW19" s="63">
        <v>9.1</v>
      </c>
      <c r="AX19" s="63">
        <v>9.1999999999999993</v>
      </c>
      <c r="AY19" s="63">
        <v>11.1</v>
      </c>
      <c r="AZ19" s="63">
        <v>6</v>
      </c>
      <c r="BA19" s="63">
        <v>9.6</v>
      </c>
      <c r="BB19" s="63">
        <v>9.1</v>
      </c>
      <c r="BC19" s="63">
        <v>10.3</v>
      </c>
      <c r="BD19" s="63">
        <v>4.5999999999999996</v>
      </c>
      <c r="BE19" s="63">
        <v>5</v>
      </c>
      <c r="BF19" s="63">
        <v>5.8</v>
      </c>
      <c r="BG19" s="63">
        <v>6.6</v>
      </c>
      <c r="BH19" s="63">
        <v>12.9</v>
      </c>
      <c r="BI19" s="63">
        <v>12.8</v>
      </c>
      <c r="BJ19" s="63">
        <v>11.2</v>
      </c>
      <c r="BK19" s="63">
        <v>5.3</v>
      </c>
      <c r="BL19" s="63">
        <v>5.9</v>
      </c>
      <c r="BM19" s="150" t="s">
        <v>140</v>
      </c>
      <c r="BN19" s="150" t="s">
        <v>140</v>
      </c>
      <c r="BO19" s="150" t="s">
        <v>140</v>
      </c>
      <c r="BP19" s="150" t="s">
        <v>140</v>
      </c>
      <c r="BQ19" s="127">
        <f>AVERAGE(AL19:BP19)</f>
        <v>8.7666666666666675</v>
      </c>
      <c r="BR19" s="4"/>
    </row>
    <row r="20" spans="2:70" ht="12.75" customHeight="1" x14ac:dyDescent="0.2">
      <c r="B20" s="1" t="str">
        <f t="shared" si="2"/>
        <v>Altiplano_Cerritos de Bernal</v>
      </c>
      <c r="C20" s="23" t="s">
        <v>3</v>
      </c>
      <c r="D20" s="23" t="s">
        <v>133</v>
      </c>
      <c r="E20" s="23" t="s">
        <v>5</v>
      </c>
      <c r="F20" s="63">
        <v>24.4</v>
      </c>
      <c r="G20" s="63">
        <v>24.5</v>
      </c>
      <c r="H20" s="63">
        <v>24.2</v>
      </c>
      <c r="I20" s="63">
        <v>22.8</v>
      </c>
      <c r="J20" s="63">
        <v>25.4</v>
      </c>
      <c r="K20" s="63">
        <v>24.2</v>
      </c>
      <c r="L20" s="63">
        <v>25.1</v>
      </c>
      <c r="M20" s="63">
        <v>22.4</v>
      </c>
      <c r="N20" s="63">
        <v>23.1</v>
      </c>
      <c r="O20" s="63">
        <v>19.3</v>
      </c>
      <c r="P20" s="63">
        <v>24.1</v>
      </c>
      <c r="Q20" s="63">
        <v>25.2</v>
      </c>
      <c r="R20" s="63">
        <v>26.4</v>
      </c>
      <c r="S20" s="63">
        <v>23.7</v>
      </c>
      <c r="T20" s="63">
        <v>23.3</v>
      </c>
      <c r="U20" s="63">
        <v>21.2</v>
      </c>
      <c r="V20" s="63">
        <v>18.3</v>
      </c>
      <c r="W20" s="63">
        <v>19.8</v>
      </c>
      <c r="X20" s="63">
        <v>21.3</v>
      </c>
      <c r="Y20" s="63">
        <v>26.7</v>
      </c>
      <c r="Z20" s="63">
        <v>25.7</v>
      </c>
      <c r="AA20" s="63">
        <v>24.5</v>
      </c>
      <c r="AB20" s="63">
        <v>16.7</v>
      </c>
      <c r="AC20" s="63">
        <v>15.4</v>
      </c>
      <c r="AD20" s="63">
        <v>12.7</v>
      </c>
      <c r="AE20" s="63">
        <v>21.3</v>
      </c>
      <c r="AF20" s="63">
        <v>23.2</v>
      </c>
      <c r="AG20" s="63">
        <v>24.6</v>
      </c>
      <c r="AH20" s="63">
        <v>23.2</v>
      </c>
      <c r="AI20" s="63">
        <v>16.8</v>
      </c>
      <c r="AJ20" s="63">
        <v>21.8</v>
      </c>
      <c r="AK20" s="125">
        <f t="shared" si="0"/>
        <v>22.299999999999997</v>
      </c>
      <c r="AL20" s="63">
        <v>6.8</v>
      </c>
      <c r="AM20" s="63">
        <v>5.9</v>
      </c>
      <c r="AN20" s="63">
        <v>8.1</v>
      </c>
      <c r="AO20" s="63">
        <v>11.2</v>
      </c>
      <c r="AP20" s="63">
        <v>13.4</v>
      </c>
      <c r="AQ20" s="63">
        <v>13.5</v>
      </c>
      <c r="AR20" s="63">
        <v>13.9</v>
      </c>
      <c r="AS20" s="63">
        <v>12.4</v>
      </c>
      <c r="AT20" s="63">
        <v>12.9</v>
      </c>
      <c r="AU20" s="63">
        <v>11.8</v>
      </c>
      <c r="AV20" s="63">
        <v>11</v>
      </c>
      <c r="AW20" s="63">
        <v>7.7</v>
      </c>
      <c r="AX20" s="63">
        <v>8.8000000000000007</v>
      </c>
      <c r="AY20" s="63">
        <v>10.7</v>
      </c>
      <c r="AZ20" s="63">
        <v>8.6</v>
      </c>
      <c r="BA20" s="63">
        <v>8</v>
      </c>
      <c r="BB20" s="63">
        <v>8.6999999999999993</v>
      </c>
      <c r="BC20" s="63">
        <v>10.5</v>
      </c>
      <c r="BD20" s="63">
        <v>8.4</v>
      </c>
      <c r="BE20" s="63">
        <v>5.6</v>
      </c>
      <c r="BF20" s="63">
        <v>8.6</v>
      </c>
      <c r="BG20" s="63">
        <v>11.4</v>
      </c>
      <c r="BH20" s="63">
        <v>13.7</v>
      </c>
      <c r="BI20" s="63">
        <v>12.4</v>
      </c>
      <c r="BJ20" s="63">
        <v>12.1</v>
      </c>
      <c r="BK20" s="63">
        <v>5.3</v>
      </c>
      <c r="BL20" s="63">
        <v>6.5</v>
      </c>
      <c r="BM20" s="63">
        <v>6.2</v>
      </c>
      <c r="BN20" s="63">
        <v>11.6</v>
      </c>
      <c r="BO20" s="63">
        <v>12.6</v>
      </c>
      <c r="BP20" s="63">
        <v>8.4</v>
      </c>
      <c r="BQ20" s="127">
        <f t="shared" si="1"/>
        <v>9.8935483870967733</v>
      </c>
      <c r="BR20" s="4"/>
    </row>
    <row r="21" spans="2:70" ht="12.75" customHeight="1" x14ac:dyDescent="0.2">
      <c r="B21" s="1" t="str">
        <f t="shared" si="2"/>
        <v>Altiplano_Santa Matilde</v>
      </c>
      <c r="C21" s="23" t="s">
        <v>3</v>
      </c>
      <c r="D21" s="23" t="s">
        <v>136</v>
      </c>
      <c r="E21" s="23" t="s">
        <v>5</v>
      </c>
      <c r="F21" s="63">
        <v>25.4</v>
      </c>
      <c r="G21" s="63">
        <v>25.9</v>
      </c>
      <c r="H21" s="63">
        <v>26</v>
      </c>
      <c r="I21" s="63">
        <v>23.8</v>
      </c>
      <c r="J21" s="63">
        <v>27.5</v>
      </c>
      <c r="K21" s="63">
        <v>26.1</v>
      </c>
      <c r="L21" s="63">
        <v>26.2</v>
      </c>
      <c r="M21" s="63">
        <v>23.9</v>
      </c>
      <c r="N21" s="63">
        <v>24.7</v>
      </c>
      <c r="O21" s="63">
        <v>20.8</v>
      </c>
      <c r="P21" s="63">
        <v>25.6</v>
      </c>
      <c r="Q21" s="63">
        <v>26.7</v>
      </c>
      <c r="R21" s="63">
        <v>27.1</v>
      </c>
      <c r="S21" s="63">
        <v>25</v>
      </c>
      <c r="T21" s="63">
        <v>24.4</v>
      </c>
      <c r="U21" s="63">
        <v>23</v>
      </c>
      <c r="V21" s="63">
        <v>20.2</v>
      </c>
      <c r="W21" s="63">
        <v>21.6</v>
      </c>
      <c r="X21" s="63">
        <v>23.1</v>
      </c>
      <c r="Y21" s="63">
        <v>27.5</v>
      </c>
      <c r="Z21" s="63">
        <v>27.2</v>
      </c>
      <c r="AA21" s="63">
        <v>25.1</v>
      </c>
      <c r="AB21" s="63">
        <v>17.5</v>
      </c>
      <c r="AC21" s="63">
        <v>18.399999999999999</v>
      </c>
      <c r="AD21" s="63">
        <v>18.899999999999999</v>
      </c>
      <c r="AE21" s="63">
        <v>22.3</v>
      </c>
      <c r="AF21" s="63">
        <v>24.5</v>
      </c>
      <c r="AG21" s="63">
        <v>25.8</v>
      </c>
      <c r="AH21" s="63">
        <v>24.5</v>
      </c>
      <c r="AI21" s="63">
        <v>18.2</v>
      </c>
      <c r="AJ21" s="63">
        <v>23.8</v>
      </c>
      <c r="AK21" s="125">
        <f t="shared" si="0"/>
        <v>23.893548387096772</v>
      </c>
      <c r="AL21" s="63">
        <v>8.8000000000000007</v>
      </c>
      <c r="AM21" s="63">
        <v>8.1</v>
      </c>
      <c r="AN21" s="63">
        <v>8.4</v>
      </c>
      <c r="AO21" s="63">
        <v>12.4</v>
      </c>
      <c r="AP21" s="63">
        <v>13.4</v>
      </c>
      <c r="AQ21" s="63">
        <v>13.8</v>
      </c>
      <c r="AR21" s="63">
        <v>13.8</v>
      </c>
      <c r="AS21" s="63">
        <v>12.6</v>
      </c>
      <c r="AT21" s="63">
        <v>13.5</v>
      </c>
      <c r="AU21" s="63">
        <v>11.9</v>
      </c>
      <c r="AV21" s="63">
        <v>10.5</v>
      </c>
      <c r="AW21" s="63">
        <v>10.3</v>
      </c>
      <c r="AX21" s="63">
        <v>10.9</v>
      </c>
      <c r="AY21" s="63">
        <v>13.3</v>
      </c>
      <c r="AZ21" s="63">
        <v>9.4</v>
      </c>
      <c r="BA21" s="63">
        <v>8</v>
      </c>
      <c r="BB21" s="63">
        <v>11.3</v>
      </c>
      <c r="BC21" s="63">
        <v>10</v>
      </c>
      <c r="BD21" s="63">
        <v>9.1</v>
      </c>
      <c r="BE21" s="63">
        <v>6.5</v>
      </c>
      <c r="BF21" s="63">
        <v>7.2</v>
      </c>
      <c r="BG21" s="63">
        <v>12.2</v>
      </c>
      <c r="BH21" s="63">
        <v>13.3</v>
      </c>
      <c r="BI21" s="63">
        <v>12.1</v>
      </c>
      <c r="BJ21" s="63">
        <v>8.4</v>
      </c>
      <c r="BK21" s="63">
        <v>7.2</v>
      </c>
      <c r="BL21" s="63">
        <v>8</v>
      </c>
      <c r="BM21" s="63">
        <v>7.7</v>
      </c>
      <c r="BN21" s="63">
        <v>10.7</v>
      </c>
      <c r="BO21" s="63">
        <v>12.6</v>
      </c>
      <c r="BP21" s="63">
        <v>9.4</v>
      </c>
      <c r="BQ21" s="127">
        <f t="shared" si="1"/>
        <v>10.477419354838709</v>
      </c>
      <c r="BR21" s="4"/>
    </row>
    <row r="22" spans="2:70" ht="12.75" customHeight="1" x14ac:dyDescent="0.2">
      <c r="B22" s="1" t="str">
        <f t="shared" si="2"/>
        <v>Altiplano_La Herradura</v>
      </c>
      <c r="C22" s="23" t="s">
        <v>3</v>
      </c>
      <c r="D22" s="23" t="s">
        <v>134</v>
      </c>
      <c r="E22" s="23" t="s">
        <v>11</v>
      </c>
      <c r="F22" s="150" t="s">
        <v>140</v>
      </c>
      <c r="G22" s="150" t="s">
        <v>140</v>
      </c>
      <c r="H22" s="150" t="s">
        <v>140</v>
      </c>
      <c r="I22" s="150" t="s">
        <v>140</v>
      </c>
      <c r="J22" s="150" t="s">
        <v>140</v>
      </c>
      <c r="K22" s="150" t="s">
        <v>140</v>
      </c>
      <c r="L22" s="150" t="s">
        <v>140</v>
      </c>
      <c r="M22" s="150" t="s">
        <v>140</v>
      </c>
      <c r="N22" s="150" t="s">
        <v>140</v>
      </c>
      <c r="O22" s="150" t="s">
        <v>140</v>
      </c>
      <c r="P22" s="150" t="s">
        <v>140</v>
      </c>
      <c r="Q22" s="150" t="s">
        <v>140</v>
      </c>
      <c r="R22" s="150" t="s">
        <v>140</v>
      </c>
      <c r="S22" s="150" t="s">
        <v>140</v>
      </c>
      <c r="T22" s="150" t="s">
        <v>140</v>
      </c>
      <c r="U22" s="150" t="s">
        <v>140</v>
      </c>
      <c r="V22" s="150" t="s">
        <v>140</v>
      </c>
      <c r="W22" s="150" t="s">
        <v>140</v>
      </c>
      <c r="X22" s="150" t="s">
        <v>140</v>
      </c>
      <c r="Y22" s="150" t="s">
        <v>140</v>
      </c>
      <c r="Z22" s="150" t="s">
        <v>140</v>
      </c>
      <c r="AA22" s="150" t="s">
        <v>140</v>
      </c>
      <c r="AB22" s="150" t="s">
        <v>140</v>
      </c>
      <c r="AC22" s="150" t="s">
        <v>140</v>
      </c>
      <c r="AD22" s="150" t="s">
        <v>140</v>
      </c>
      <c r="AE22" s="150" t="s">
        <v>140</v>
      </c>
      <c r="AF22" s="150" t="s">
        <v>140</v>
      </c>
      <c r="AG22" s="150" t="s">
        <v>140</v>
      </c>
      <c r="AH22" s="150" t="s">
        <v>140</v>
      </c>
      <c r="AI22" s="150" t="s">
        <v>140</v>
      </c>
      <c r="AJ22" s="63">
        <v>23.8</v>
      </c>
      <c r="AK22" s="125">
        <f t="shared" si="0"/>
        <v>23.8</v>
      </c>
      <c r="AL22" s="150" t="s">
        <v>140</v>
      </c>
      <c r="AM22" s="150" t="s">
        <v>140</v>
      </c>
      <c r="AN22" s="150" t="s">
        <v>140</v>
      </c>
      <c r="AO22" s="150" t="s">
        <v>140</v>
      </c>
      <c r="AP22" s="150" t="s">
        <v>140</v>
      </c>
      <c r="AQ22" s="150" t="s">
        <v>140</v>
      </c>
      <c r="AR22" s="150" t="s">
        <v>140</v>
      </c>
      <c r="AS22" s="150" t="s">
        <v>140</v>
      </c>
      <c r="AT22" s="150" t="s">
        <v>140</v>
      </c>
      <c r="AU22" s="150" t="s">
        <v>140</v>
      </c>
      <c r="AV22" s="150" t="s">
        <v>140</v>
      </c>
      <c r="AW22" s="150" t="s">
        <v>140</v>
      </c>
      <c r="AX22" s="150" t="s">
        <v>140</v>
      </c>
      <c r="AY22" s="150" t="s">
        <v>140</v>
      </c>
      <c r="AZ22" s="150" t="s">
        <v>140</v>
      </c>
      <c r="BA22" s="150" t="s">
        <v>140</v>
      </c>
      <c r="BB22" s="150" t="s">
        <v>140</v>
      </c>
      <c r="BC22" s="150" t="s">
        <v>140</v>
      </c>
      <c r="BD22" s="150" t="s">
        <v>140</v>
      </c>
      <c r="BE22" s="150" t="s">
        <v>140</v>
      </c>
      <c r="BF22" s="150" t="s">
        <v>140</v>
      </c>
      <c r="BG22" s="150" t="s">
        <v>140</v>
      </c>
      <c r="BH22" s="150" t="s">
        <v>140</v>
      </c>
      <c r="BI22" s="150" t="s">
        <v>140</v>
      </c>
      <c r="BJ22" s="150" t="s">
        <v>140</v>
      </c>
      <c r="BK22" s="150" t="s">
        <v>140</v>
      </c>
      <c r="BL22" s="150" t="s">
        <v>140</v>
      </c>
      <c r="BM22" s="150" t="s">
        <v>140</v>
      </c>
      <c r="BN22" s="150" t="s">
        <v>140</v>
      </c>
      <c r="BO22" s="150" t="s">
        <v>140</v>
      </c>
      <c r="BP22" s="63">
        <v>9.4</v>
      </c>
      <c r="BQ22" s="127">
        <f t="shared" si="1"/>
        <v>9.4</v>
      </c>
      <c r="BR22" s="4"/>
    </row>
    <row r="23" spans="2:70" ht="12.75" customHeight="1" x14ac:dyDescent="0.2">
      <c r="B23" s="1" t="str">
        <f t="shared" si="2"/>
        <v>Altiplano_Peotillos</v>
      </c>
      <c r="C23" s="23" t="s">
        <v>3</v>
      </c>
      <c r="D23" s="23" t="s">
        <v>48</v>
      </c>
      <c r="E23" s="23" t="s">
        <v>49</v>
      </c>
      <c r="F23" s="63">
        <v>25.6</v>
      </c>
      <c r="G23" s="63">
        <v>24.9</v>
      </c>
      <c r="H23" s="63">
        <v>26.5</v>
      </c>
      <c r="I23" s="63">
        <v>28.2</v>
      </c>
      <c r="J23" s="63">
        <v>18.600000000000001</v>
      </c>
      <c r="K23" s="150" t="s">
        <v>140</v>
      </c>
      <c r="L23" s="63">
        <v>23.8</v>
      </c>
      <c r="M23" s="63">
        <v>26.8</v>
      </c>
      <c r="N23" s="63">
        <v>26.6</v>
      </c>
      <c r="O23" s="63">
        <v>22.1</v>
      </c>
      <c r="P23" s="63">
        <v>24.2</v>
      </c>
      <c r="Q23" s="63">
        <v>31.2</v>
      </c>
      <c r="R23" s="63">
        <v>30.6</v>
      </c>
      <c r="S23" s="63">
        <v>25.9</v>
      </c>
      <c r="T23" s="63">
        <v>25.1</v>
      </c>
      <c r="U23" s="63">
        <v>22.7</v>
      </c>
      <c r="V23" s="63">
        <v>21.4</v>
      </c>
      <c r="W23" s="63">
        <v>19.8</v>
      </c>
      <c r="X23" s="63">
        <v>22.1</v>
      </c>
      <c r="Y23" s="63">
        <v>26.1</v>
      </c>
      <c r="Z23" s="63">
        <v>25.5</v>
      </c>
      <c r="AA23" s="63">
        <v>26.9</v>
      </c>
      <c r="AB23" s="63">
        <v>24</v>
      </c>
      <c r="AC23" s="63">
        <v>22.2</v>
      </c>
      <c r="AD23" s="150" t="s">
        <v>140</v>
      </c>
      <c r="AE23" s="150" t="s">
        <v>140</v>
      </c>
      <c r="AF23" s="150" t="s">
        <v>140</v>
      </c>
      <c r="AG23" s="150" t="s">
        <v>140</v>
      </c>
      <c r="AH23" s="150" t="s">
        <v>140</v>
      </c>
      <c r="AI23" s="150" t="s">
        <v>140</v>
      </c>
      <c r="AJ23" s="150" t="s">
        <v>140</v>
      </c>
      <c r="AK23" s="125">
        <f t="shared" si="0"/>
        <v>24.817391304347829</v>
      </c>
      <c r="AL23" s="63">
        <v>12.6</v>
      </c>
      <c r="AM23" s="63">
        <v>7.1</v>
      </c>
      <c r="AN23" s="63">
        <v>8.3000000000000007</v>
      </c>
      <c r="AO23" s="63">
        <v>9.6999999999999993</v>
      </c>
      <c r="AP23" s="63">
        <v>15</v>
      </c>
      <c r="AQ23" s="150" t="s">
        <v>140</v>
      </c>
      <c r="AR23" s="63">
        <v>18.899999999999999</v>
      </c>
      <c r="AS23" s="63">
        <v>15.5</v>
      </c>
      <c r="AT23" s="63">
        <v>13.4</v>
      </c>
      <c r="AU23" s="63">
        <v>16.5</v>
      </c>
      <c r="AV23" s="63">
        <v>13.6</v>
      </c>
      <c r="AW23" s="63">
        <v>8.1999999999999993</v>
      </c>
      <c r="AX23" s="63">
        <v>10.7</v>
      </c>
      <c r="AY23" s="63">
        <v>14.8</v>
      </c>
      <c r="AZ23" s="63">
        <v>12.9</v>
      </c>
      <c r="BA23" s="63">
        <v>12.9</v>
      </c>
      <c r="BB23" s="63">
        <v>15.2</v>
      </c>
      <c r="BC23" s="63">
        <v>13.9</v>
      </c>
      <c r="BD23" s="63">
        <v>10.5</v>
      </c>
      <c r="BE23" s="63">
        <v>4.0999999999999996</v>
      </c>
      <c r="BF23" s="63">
        <v>6.9</v>
      </c>
      <c r="BG23" s="63">
        <v>13.3</v>
      </c>
      <c r="BH23" s="63">
        <v>16.3</v>
      </c>
      <c r="BI23" s="63">
        <v>17.600000000000001</v>
      </c>
      <c r="BJ23" s="150" t="s">
        <v>140</v>
      </c>
      <c r="BK23" s="150" t="s">
        <v>140</v>
      </c>
      <c r="BL23" s="150" t="s">
        <v>140</v>
      </c>
      <c r="BM23" s="150" t="s">
        <v>140</v>
      </c>
      <c r="BN23" s="150" t="s">
        <v>140</v>
      </c>
      <c r="BO23" s="150" t="s">
        <v>140</v>
      </c>
      <c r="BP23" s="150" t="s">
        <v>140</v>
      </c>
      <c r="BQ23" s="127">
        <f t="shared" si="1"/>
        <v>12.517391304347827</v>
      </c>
      <c r="BR23" s="4"/>
    </row>
    <row r="24" spans="2:70" ht="12.75" customHeight="1" x14ac:dyDescent="0.2">
      <c r="B24" s="1" t="str">
        <f t="shared" si="2"/>
        <v>Centro_Benito Juárez</v>
      </c>
      <c r="C24" s="87" t="s">
        <v>6</v>
      </c>
      <c r="D24" s="87" t="s">
        <v>7</v>
      </c>
      <c r="E24" s="87" t="s">
        <v>8</v>
      </c>
      <c r="F24" s="63">
        <v>25.9</v>
      </c>
      <c r="G24" s="63">
        <v>26.6</v>
      </c>
      <c r="H24" s="63">
        <v>28.8</v>
      </c>
      <c r="I24" s="63">
        <v>28.9</v>
      </c>
      <c r="J24" s="63">
        <v>29.8</v>
      </c>
      <c r="K24" s="63">
        <v>28.5</v>
      </c>
      <c r="L24" s="63">
        <v>31.1</v>
      </c>
      <c r="M24" s="63">
        <v>26.9</v>
      </c>
      <c r="N24" s="63">
        <v>27.9</v>
      </c>
      <c r="O24" s="63">
        <v>22.2</v>
      </c>
      <c r="P24" s="63">
        <v>27.4</v>
      </c>
      <c r="Q24" s="63">
        <v>32.299999999999997</v>
      </c>
      <c r="R24" s="63">
        <v>31.1</v>
      </c>
      <c r="S24" s="63">
        <v>26.7</v>
      </c>
      <c r="T24" s="63">
        <v>25.8</v>
      </c>
      <c r="U24" s="63">
        <v>23.3</v>
      </c>
      <c r="V24" s="63">
        <v>19</v>
      </c>
      <c r="W24" s="63">
        <v>18</v>
      </c>
      <c r="X24" s="63">
        <v>24.7</v>
      </c>
      <c r="Y24" s="63">
        <v>29</v>
      </c>
      <c r="Z24" s="63">
        <v>28.1</v>
      </c>
      <c r="AA24" s="63">
        <v>27</v>
      </c>
      <c r="AB24" s="63">
        <v>21.7</v>
      </c>
      <c r="AC24" s="63">
        <v>23.1</v>
      </c>
      <c r="AD24" s="63">
        <v>24</v>
      </c>
      <c r="AE24" s="150" t="s">
        <v>140</v>
      </c>
      <c r="AF24" s="150" t="s">
        <v>140</v>
      </c>
      <c r="AG24" s="150" t="s">
        <v>140</v>
      </c>
      <c r="AH24" s="150" t="s">
        <v>140</v>
      </c>
      <c r="AI24" s="150" t="s">
        <v>140</v>
      </c>
      <c r="AJ24" s="150" t="s">
        <v>140</v>
      </c>
      <c r="AK24" s="125">
        <f t="shared" si="0"/>
        <v>26.312000000000008</v>
      </c>
      <c r="AL24" s="63">
        <v>9.4</v>
      </c>
      <c r="AM24" s="63">
        <v>4.5</v>
      </c>
      <c r="AN24" s="63">
        <v>5.5</v>
      </c>
      <c r="AO24" s="63">
        <v>6.8</v>
      </c>
      <c r="AP24" s="63">
        <v>13.7</v>
      </c>
      <c r="AQ24" s="63">
        <v>14.3</v>
      </c>
      <c r="AR24" s="63">
        <v>12.9</v>
      </c>
      <c r="AS24" s="63">
        <v>12.7</v>
      </c>
      <c r="AT24" s="63">
        <v>10.1</v>
      </c>
      <c r="AU24" s="63">
        <v>12.6</v>
      </c>
      <c r="AV24" s="63">
        <v>8.6</v>
      </c>
      <c r="AW24" s="63">
        <v>8.9</v>
      </c>
      <c r="AX24" s="63">
        <v>10</v>
      </c>
      <c r="AY24" s="63">
        <v>12.4</v>
      </c>
      <c r="AZ24" s="63">
        <v>9.4</v>
      </c>
      <c r="BA24" s="63">
        <v>8.5</v>
      </c>
      <c r="BB24" s="63">
        <v>12</v>
      </c>
      <c r="BC24" s="63">
        <v>10.1</v>
      </c>
      <c r="BD24" s="63">
        <v>9</v>
      </c>
      <c r="BE24" s="63">
        <v>3.4</v>
      </c>
      <c r="BF24" s="63">
        <v>4.7</v>
      </c>
      <c r="BG24" s="63">
        <v>8.5</v>
      </c>
      <c r="BH24" s="63">
        <v>13.7</v>
      </c>
      <c r="BI24" s="63">
        <v>13.9</v>
      </c>
      <c r="BJ24" s="63">
        <v>11.5</v>
      </c>
      <c r="BK24" s="150" t="s">
        <v>140</v>
      </c>
      <c r="BL24" s="150" t="s">
        <v>140</v>
      </c>
      <c r="BM24" s="150" t="s">
        <v>140</v>
      </c>
      <c r="BN24" s="150" t="s">
        <v>140</v>
      </c>
      <c r="BO24" s="150" t="s">
        <v>140</v>
      </c>
      <c r="BP24" s="150" t="s">
        <v>140</v>
      </c>
      <c r="BQ24" s="127">
        <f t="shared" si="1"/>
        <v>9.8840000000000003</v>
      </c>
      <c r="BR24" s="4"/>
    </row>
    <row r="25" spans="2:70" ht="12.75" customHeight="1" x14ac:dyDescent="0.2">
      <c r="B25" s="1" t="str">
        <f t="shared" si="2"/>
        <v>Centro_El Polvorín</v>
      </c>
      <c r="C25" s="87" t="s">
        <v>6</v>
      </c>
      <c r="D25" s="87" t="s">
        <v>25</v>
      </c>
      <c r="E25" s="87" t="s">
        <v>26</v>
      </c>
      <c r="F25" s="63">
        <v>26.5</v>
      </c>
      <c r="G25" s="63">
        <v>26.8</v>
      </c>
      <c r="H25" s="63">
        <v>27.6</v>
      </c>
      <c r="I25" s="63">
        <v>27.6</v>
      </c>
      <c r="J25" s="63">
        <v>28.7</v>
      </c>
      <c r="K25" s="63">
        <v>26.6</v>
      </c>
      <c r="L25" s="63">
        <v>28.3</v>
      </c>
      <c r="M25" s="63">
        <v>27.7</v>
      </c>
      <c r="N25" s="63">
        <v>27</v>
      </c>
      <c r="O25" s="63">
        <v>23.5</v>
      </c>
      <c r="P25" s="63">
        <v>25.8</v>
      </c>
      <c r="Q25" s="63">
        <v>31.4</v>
      </c>
      <c r="R25" s="63">
        <v>30.8</v>
      </c>
      <c r="S25" s="63">
        <v>26.1</v>
      </c>
      <c r="T25" s="63">
        <v>25.3</v>
      </c>
      <c r="U25" s="63">
        <v>22.5</v>
      </c>
      <c r="V25" s="63">
        <v>20.3</v>
      </c>
      <c r="W25" s="63">
        <v>20.9</v>
      </c>
      <c r="X25" s="63">
        <v>22.5</v>
      </c>
      <c r="Y25" s="63">
        <v>27.2</v>
      </c>
      <c r="Z25" s="63">
        <v>25.5</v>
      </c>
      <c r="AA25" s="63">
        <v>27.4</v>
      </c>
      <c r="AB25" s="63">
        <v>22.7</v>
      </c>
      <c r="AC25" s="63">
        <v>25.5</v>
      </c>
      <c r="AD25" s="63">
        <v>16</v>
      </c>
      <c r="AE25" s="63">
        <v>24.6</v>
      </c>
      <c r="AF25" s="63">
        <v>27.9</v>
      </c>
      <c r="AG25" s="63">
        <v>29.1</v>
      </c>
      <c r="AH25" s="63">
        <v>27.9</v>
      </c>
      <c r="AI25" s="63">
        <v>18.7</v>
      </c>
      <c r="AJ25" s="63">
        <v>28.2</v>
      </c>
      <c r="AK25" s="125">
        <f t="shared" si="0"/>
        <v>25.696774193548393</v>
      </c>
      <c r="AL25" s="63">
        <v>11.7</v>
      </c>
      <c r="AM25" s="63">
        <v>8</v>
      </c>
      <c r="AN25" s="63">
        <v>10.4</v>
      </c>
      <c r="AO25" s="63">
        <v>10.199999999999999</v>
      </c>
      <c r="AP25" s="63">
        <v>16.399999999999999</v>
      </c>
      <c r="AQ25" s="63">
        <v>16.5</v>
      </c>
      <c r="AR25" s="63">
        <v>15.8</v>
      </c>
      <c r="AS25" s="63">
        <v>15.9</v>
      </c>
      <c r="AT25" s="63">
        <v>13.2</v>
      </c>
      <c r="AU25" s="63">
        <v>14.7</v>
      </c>
      <c r="AV25" s="63">
        <v>13.1</v>
      </c>
      <c r="AW25" s="63">
        <v>9.6</v>
      </c>
      <c r="AX25" s="63">
        <v>12.2</v>
      </c>
      <c r="AY25" s="63">
        <v>15.3</v>
      </c>
      <c r="AZ25" s="63">
        <v>11.6</v>
      </c>
      <c r="BA25" s="63">
        <v>13</v>
      </c>
      <c r="BB25" s="63">
        <v>11.2</v>
      </c>
      <c r="BC25" s="63">
        <v>9.5</v>
      </c>
      <c r="BD25" s="63">
        <v>11.2</v>
      </c>
      <c r="BE25" s="63">
        <v>4.9000000000000004</v>
      </c>
      <c r="BF25" s="63">
        <v>6.4</v>
      </c>
      <c r="BG25" s="63">
        <v>15</v>
      </c>
      <c r="BH25" s="63">
        <v>15.7</v>
      </c>
      <c r="BI25" s="63">
        <v>16.3</v>
      </c>
      <c r="BJ25" s="63">
        <v>15.3</v>
      </c>
      <c r="BK25" s="63">
        <v>13.3</v>
      </c>
      <c r="BL25" s="63">
        <v>12.2</v>
      </c>
      <c r="BM25" s="63">
        <v>13.8</v>
      </c>
      <c r="BN25" s="63">
        <v>15.4</v>
      </c>
      <c r="BO25" s="63">
        <v>15.8</v>
      </c>
      <c r="BP25" s="63">
        <v>13.9</v>
      </c>
      <c r="BQ25" s="127">
        <f t="shared" si="1"/>
        <v>12.822580645161288</v>
      </c>
      <c r="BR25" s="4"/>
    </row>
    <row r="26" spans="2:70" ht="12.75" customHeight="1" x14ac:dyDescent="0.2">
      <c r="B26" s="1" t="str">
        <f t="shared" si="2"/>
        <v xml:space="preserve">Centro_Santa Clara </v>
      </c>
      <c r="C26" s="87" t="s">
        <v>6</v>
      </c>
      <c r="D26" s="87" t="s">
        <v>64</v>
      </c>
      <c r="E26" s="87" t="s">
        <v>65</v>
      </c>
      <c r="F26" s="63">
        <v>27</v>
      </c>
      <c r="G26" s="63">
        <v>26.6</v>
      </c>
      <c r="H26" s="63">
        <v>28</v>
      </c>
      <c r="I26" s="63">
        <v>28.1</v>
      </c>
      <c r="J26" s="63">
        <v>28.8</v>
      </c>
      <c r="K26" s="63">
        <v>27.1</v>
      </c>
      <c r="L26" s="63">
        <v>28</v>
      </c>
      <c r="M26" s="63">
        <v>28</v>
      </c>
      <c r="N26" s="63">
        <v>27.2</v>
      </c>
      <c r="O26" s="63">
        <v>24.7</v>
      </c>
      <c r="P26" s="63">
        <v>26.4</v>
      </c>
      <c r="Q26" s="63">
        <v>30.9</v>
      </c>
      <c r="R26" s="63">
        <v>30.3</v>
      </c>
      <c r="S26" s="63">
        <v>26.8</v>
      </c>
      <c r="T26" s="63">
        <v>25.8</v>
      </c>
      <c r="U26" s="63">
        <v>24.4</v>
      </c>
      <c r="V26" s="63">
        <v>21.1</v>
      </c>
      <c r="W26" s="63">
        <v>21.8</v>
      </c>
      <c r="X26" s="63">
        <v>23.3</v>
      </c>
      <c r="Y26" s="63">
        <v>28</v>
      </c>
      <c r="Z26" s="63">
        <v>27.4</v>
      </c>
      <c r="AA26" s="63">
        <v>27.9</v>
      </c>
      <c r="AB26" s="63">
        <v>23</v>
      </c>
      <c r="AC26" s="63">
        <v>25.4</v>
      </c>
      <c r="AD26" s="63">
        <v>16.600000000000001</v>
      </c>
      <c r="AE26" s="63">
        <v>25.1</v>
      </c>
      <c r="AF26" s="63">
        <v>26.7</v>
      </c>
      <c r="AG26" s="63">
        <v>28.2</v>
      </c>
      <c r="AH26" s="63">
        <v>27.5</v>
      </c>
      <c r="AI26" s="63">
        <v>19.2</v>
      </c>
      <c r="AJ26" s="63">
        <v>29.2</v>
      </c>
      <c r="AK26" s="125">
        <f t="shared" si="0"/>
        <v>26.080645161290327</v>
      </c>
      <c r="AL26" s="63">
        <v>11.6</v>
      </c>
      <c r="AM26" s="63">
        <v>8</v>
      </c>
      <c r="AN26" s="63">
        <v>9.6</v>
      </c>
      <c r="AO26" s="63">
        <v>11.2</v>
      </c>
      <c r="AP26" s="63">
        <v>15.5</v>
      </c>
      <c r="AQ26" s="63">
        <v>16.8</v>
      </c>
      <c r="AR26" s="63">
        <v>14.3</v>
      </c>
      <c r="AS26" s="63">
        <v>15.2</v>
      </c>
      <c r="AT26" s="63">
        <v>11.7</v>
      </c>
      <c r="AU26" s="63">
        <v>13.7</v>
      </c>
      <c r="AV26" s="63">
        <v>12.2</v>
      </c>
      <c r="AW26" s="63">
        <v>8.8000000000000007</v>
      </c>
      <c r="AX26" s="63">
        <v>10.3</v>
      </c>
      <c r="AY26" s="63">
        <v>15.1</v>
      </c>
      <c r="AZ26" s="63">
        <v>11.8</v>
      </c>
      <c r="BA26" s="63">
        <v>11.4</v>
      </c>
      <c r="BB26" s="63">
        <v>12.9</v>
      </c>
      <c r="BC26" s="63">
        <v>9.3000000000000007</v>
      </c>
      <c r="BD26" s="63">
        <v>11</v>
      </c>
      <c r="BE26" s="63">
        <v>3.4</v>
      </c>
      <c r="BF26" s="63">
        <v>8.8000000000000007</v>
      </c>
      <c r="BG26" s="63">
        <v>13.4</v>
      </c>
      <c r="BH26" s="63">
        <v>15.6</v>
      </c>
      <c r="BI26" s="63">
        <v>16.3</v>
      </c>
      <c r="BJ26" s="63">
        <v>16.100000000000001</v>
      </c>
      <c r="BK26" s="63">
        <v>13.5</v>
      </c>
      <c r="BL26" s="63">
        <v>12.6</v>
      </c>
      <c r="BM26" s="63">
        <v>14.6</v>
      </c>
      <c r="BN26" s="63">
        <v>15.1</v>
      </c>
      <c r="BO26" s="63">
        <v>15.4</v>
      </c>
      <c r="BP26" s="63">
        <v>13.4</v>
      </c>
      <c r="BQ26" s="127">
        <f t="shared" si="1"/>
        <v>12.535483870967747</v>
      </c>
      <c r="BR26" s="4"/>
    </row>
    <row r="27" spans="2:70" ht="12.75" customHeight="1" x14ac:dyDescent="0.2">
      <c r="B27" s="1" t="str">
        <f t="shared" si="2"/>
        <v>Centro_INIFAP San Luis</v>
      </c>
      <c r="C27" s="87" t="s">
        <v>6</v>
      </c>
      <c r="D27" s="87" t="s">
        <v>106</v>
      </c>
      <c r="E27" s="87" t="s">
        <v>104</v>
      </c>
      <c r="F27" s="63">
        <v>25.4</v>
      </c>
      <c r="G27" s="63">
        <v>25.6</v>
      </c>
      <c r="H27" s="63">
        <v>27.2</v>
      </c>
      <c r="I27" s="63">
        <v>28.4</v>
      </c>
      <c r="J27" s="63">
        <v>28.4</v>
      </c>
      <c r="K27" s="63">
        <v>26.7</v>
      </c>
      <c r="L27" s="63">
        <v>28.1</v>
      </c>
      <c r="M27" s="63">
        <v>24.6</v>
      </c>
      <c r="N27" s="63">
        <v>25.9</v>
      </c>
      <c r="O27" s="63">
        <v>21.1</v>
      </c>
      <c r="P27" s="63">
        <v>26.6</v>
      </c>
      <c r="Q27" s="63">
        <v>30.5</v>
      </c>
      <c r="R27" s="63">
        <v>29.3</v>
      </c>
      <c r="S27" s="63">
        <v>26.2</v>
      </c>
      <c r="T27" s="63">
        <v>25</v>
      </c>
      <c r="U27" s="63">
        <v>22.8</v>
      </c>
      <c r="V27" s="63">
        <v>19.600000000000001</v>
      </c>
      <c r="W27" s="63">
        <v>17.600000000000001</v>
      </c>
      <c r="X27" s="63">
        <v>22.9</v>
      </c>
      <c r="Y27" s="63">
        <v>28.2</v>
      </c>
      <c r="Z27" s="63">
        <v>28.4</v>
      </c>
      <c r="AA27" s="63">
        <v>27.5</v>
      </c>
      <c r="AB27" s="63">
        <v>21.9</v>
      </c>
      <c r="AC27" s="63">
        <v>24.5</v>
      </c>
      <c r="AD27" s="63">
        <v>16.100000000000001</v>
      </c>
      <c r="AE27" s="63">
        <v>24.5</v>
      </c>
      <c r="AF27" s="63">
        <v>25.7</v>
      </c>
      <c r="AG27" s="63">
        <v>27.5</v>
      </c>
      <c r="AH27" s="63">
        <v>26.8</v>
      </c>
      <c r="AI27" s="63">
        <v>19.3</v>
      </c>
      <c r="AJ27" s="63">
        <v>26.1</v>
      </c>
      <c r="AK27" s="125">
        <f t="shared" si="0"/>
        <v>25.109677419354838</v>
      </c>
      <c r="AL27" s="63">
        <v>11.2</v>
      </c>
      <c r="AM27" s="63">
        <v>4.3</v>
      </c>
      <c r="AN27" s="63">
        <v>8.4</v>
      </c>
      <c r="AO27" s="63">
        <v>6.9</v>
      </c>
      <c r="AP27" s="63">
        <v>13.4</v>
      </c>
      <c r="AQ27" s="63">
        <v>14.9</v>
      </c>
      <c r="AR27" s="63">
        <v>10.8</v>
      </c>
      <c r="AS27" s="63">
        <v>13.9</v>
      </c>
      <c r="AT27" s="63">
        <v>9.1</v>
      </c>
      <c r="AU27" s="63">
        <v>15.2</v>
      </c>
      <c r="AV27" s="63">
        <v>7.6</v>
      </c>
      <c r="AW27" s="63">
        <v>7.8</v>
      </c>
      <c r="AX27" s="63">
        <v>9</v>
      </c>
      <c r="AY27" s="63">
        <v>13.8</v>
      </c>
      <c r="AZ27" s="63">
        <v>10.199999999999999</v>
      </c>
      <c r="BA27" s="63">
        <v>8</v>
      </c>
      <c r="BB27" s="63">
        <v>12.7</v>
      </c>
      <c r="BC27" s="63">
        <v>12.8</v>
      </c>
      <c r="BD27" s="63">
        <v>9.1</v>
      </c>
      <c r="BE27" s="63">
        <v>1.4</v>
      </c>
      <c r="BF27" s="63">
        <v>4.4000000000000004</v>
      </c>
      <c r="BG27" s="63">
        <v>12.1</v>
      </c>
      <c r="BH27" s="63">
        <v>15.1</v>
      </c>
      <c r="BI27" s="63">
        <v>15.6</v>
      </c>
      <c r="BJ27" s="63">
        <v>13.6</v>
      </c>
      <c r="BK27" s="63">
        <v>11.2</v>
      </c>
      <c r="BL27" s="63">
        <v>10.6</v>
      </c>
      <c r="BM27" s="63">
        <v>10.9</v>
      </c>
      <c r="BN27" s="63">
        <v>14.2</v>
      </c>
      <c r="BO27" s="63">
        <v>14.9</v>
      </c>
      <c r="BP27" s="63">
        <v>13.5</v>
      </c>
      <c r="BQ27" s="127">
        <f t="shared" si="1"/>
        <v>10.858064516129032</v>
      </c>
      <c r="BR27" s="4"/>
    </row>
    <row r="28" spans="2:70" ht="12.75" customHeight="1" x14ac:dyDescent="0.2">
      <c r="B28" s="1" t="str">
        <f t="shared" si="2"/>
        <v>Centro_La Lugarda</v>
      </c>
      <c r="C28" s="87" t="s">
        <v>6</v>
      </c>
      <c r="D28" s="87" t="s">
        <v>39</v>
      </c>
      <c r="E28" s="87" t="s">
        <v>40</v>
      </c>
      <c r="F28" s="63">
        <v>23.2</v>
      </c>
      <c r="G28" s="63">
        <v>24.1</v>
      </c>
      <c r="H28" s="63">
        <v>25.8</v>
      </c>
      <c r="I28" s="63">
        <v>23.5</v>
      </c>
      <c r="J28" s="63">
        <v>26.4</v>
      </c>
      <c r="K28" s="63">
        <v>25.7</v>
      </c>
      <c r="L28" s="63">
        <v>25.4</v>
      </c>
      <c r="M28" s="63">
        <v>23</v>
      </c>
      <c r="N28" s="63">
        <v>23.7</v>
      </c>
      <c r="O28" s="63">
        <v>19.100000000000001</v>
      </c>
      <c r="P28" s="63">
        <v>24.7</v>
      </c>
      <c r="Q28" s="63">
        <v>25.9</v>
      </c>
      <c r="R28" s="63">
        <v>26</v>
      </c>
      <c r="S28" s="63">
        <v>22.9</v>
      </c>
      <c r="T28" s="63">
        <v>22.3</v>
      </c>
      <c r="U28" s="63">
        <v>21.3</v>
      </c>
      <c r="V28" s="63">
        <v>17.3</v>
      </c>
      <c r="W28" s="63">
        <v>19.7</v>
      </c>
      <c r="X28" s="63">
        <v>22.6</v>
      </c>
      <c r="Y28" s="63">
        <v>26.8</v>
      </c>
      <c r="Z28" s="63">
        <v>26.3</v>
      </c>
      <c r="AA28" s="63">
        <v>24.1</v>
      </c>
      <c r="AB28" s="63">
        <v>18.600000000000001</v>
      </c>
      <c r="AC28" s="63">
        <v>20.3</v>
      </c>
      <c r="AD28" s="63">
        <v>14.8</v>
      </c>
      <c r="AE28" s="63">
        <v>22.9</v>
      </c>
      <c r="AF28" s="63">
        <v>22</v>
      </c>
      <c r="AG28" s="63">
        <v>23.2</v>
      </c>
      <c r="AH28" s="63">
        <v>23.6</v>
      </c>
      <c r="AI28" s="63">
        <v>17.2</v>
      </c>
      <c r="AJ28" s="63">
        <v>22.3</v>
      </c>
      <c r="AK28" s="125">
        <f t="shared" si="0"/>
        <v>22.732258064516127</v>
      </c>
      <c r="AL28" s="63">
        <v>7.5</v>
      </c>
      <c r="AM28" s="63">
        <v>5.7</v>
      </c>
      <c r="AN28" s="63">
        <v>5.3</v>
      </c>
      <c r="AO28" s="63">
        <v>9.6</v>
      </c>
      <c r="AP28" s="63">
        <v>12.8</v>
      </c>
      <c r="AQ28" s="63">
        <v>13.6</v>
      </c>
      <c r="AR28" s="63">
        <v>11.8</v>
      </c>
      <c r="AS28" s="63">
        <v>11.6</v>
      </c>
      <c r="AT28" s="63">
        <v>10.3</v>
      </c>
      <c r="AU28" s="63">
        <v>12.4</v>
      </c>
      <c r="AV28" s="63">
        <v>10</v>
      </c>
      <c r="AW28" s="63">
        <v>10.1</v>
      </c>
      <c r="AX28" s="63">
        <v>9.6999999999999993</v>
      </c>
      <c r="AY28" s="63">
        <v>11.8</v>
      </c>
      <c r="AZ28" s="63">
        <v>8.4</v>
      </c>
      <c r="BA28" s="63">
        <v>7.5</v>
      </c>
      <c r="BB28" s="63">
        <v>11.4</v>
      </c>
      <c r="BC28" s="63">
        <v>9.5</v>
      </c>
      <c r="BD28" s="63">
        <v>7.9</v>
      </c>
      <c r="BE28" s="63">
        <v>3.1</v>
      </c>
      <c r="BF28" s="63">
        <v>6.5</v>
      </c>
      <c r="BG28" s="63">
        <v>11.8</v>
      </c>
      <c r="BH28" s="63">
        <v>13.1</v>
      </c>
      <c r="BI28" s="63">
        <v>14.2</v>
      </c>
      <c r="BJ28" s="63">
        <v>13.3</v>
      </c>
      <c r="BK28" s="63">
        <v>11.7</v>
      </c>
      <c r="BL28" s="63">
        <v>11.5</v>
      </c>
      <c r="BM28" s="63">
        <v>12.1</v>
      </c>
      <c r="BN28" s="63">
        <v>13.2</v>
      </c>
      <c r="BO28" s="63">
        <v>12.8</v>
      </c>
      <c r="BP28" s="63">
        <v>11.9</v>
      </c>
      <c r="BQ28" s="127">
        <f t="shared" si="1"/>
        <v>10.390322580645162</v>
      </c>
      <c r="BR28" s="4"/>
    </row>
    <row r="29" spans="2:70" ht="12.75" customHeight="1" x14ac:dyDescent="0.2">
      <c r="B29" s="1" t="str">
        <f t="shared" si="2"/>
        <v>Centro_La Purisima</v>
      </c>
      <c r="C29" s="87" t="s">
        <v>6</v>
      </c>
      <c r="D29" s="87" t="s">
        <v>41</v>
      </c>
      <c r="E29" s="87" t="s">
        <v>42</v>
      </c>
      <c r="F29" s="63">
        <v>20.8</v>
      </c>
      <c r="G29" s="63">
        <v>21.7</v>
      </c>
      <c r="H29" s="63">
        <v>24.1</v>
      </c>
      <c r="I29" s="63">
        <v>25</v>
      </c>
      <c r="J29" s="63">
        <v>24</v>
      </c>
      <c r="K29" s="63">
        <v>24.1</v>
      </c>
      <c r="L29" s="63">
        <v>24.8</v>
      </c>
      <c r="M29" s="63">
        <v>22.5</v>
      </c>
      <c r="N29" s="63">
        <v>21</v>
      </c>
      <c r="O29" s="63">
        <v>17.7</v>
      </c>
      <c r="P29" s="63">
        <v>24.5</v>
      </c>
      <c r="Q29" s="63">
        <v>25.3</v>
      </c>
      <c r="R29" s="63">
        <v>24.5</v>
      </c>
      <c r="S29" s="63">
        <v>21</v>
      </c>
      <c r="T29" s="63">
        <v>20.7</v>
      </c>
      <c r="U29" s="63">
        <v>18.5</v>
      </c>
      <c r="V29" s="63">
        <v>13.6</v>
      </c>
      <c r="W29" s="63">
        <v>14.9</v>
      </c>
      <c r="X29" s="63">
        <v>20.399999999999999</v>
      </c>
      <c r="Y29" s="63">
        <v>24.7</v>
      </c>
      <c r="Z29" s="63">
        <v>24</v>
      </c>
      <c r="AA29" s="63">
        <v>23.2</v>
      </c>
      <c r="AB29" s="63">
        <v>18.7</v>
      </c>
      <c r="AC29" s="63">
        <v>20.100000000000001</v>
      </c>
      <c r="AD29" s="63">
        <v>14.5</v>
      </c>
      <c r="AE29" s="63">
        <v>21.6</v>
      </c>
      <c r="AF29" s="63">
        <v>21.5</v>
      </c>
      <c r="AG29" s="63">
        <v>24.4</v>
      </c>
      <c r="AH29" s="63">
        <v>23.5</v>
      </c>
      <c r="AI29" s="63">
        <v>15.7</v>
      </c>
      <c r="AJ29" s="63">
        <v>22.4</v>
      </c>
      <c r="AK29" s="125">
        <f t="shared" si="0"/>
        <v>21.4</v>
      </c>
      <c r="AL29" s="63">
        <v>10.8</v>
      </c>
      <c r="AM29" s="63">
        <v>7.5</v>
      </c>
      <c r="AN29" s="63">
        <v>7.1</v>
      </c>
      <c r="AO29" s="63">
        <v>9.4</v>
      </c>
      <c r="AP29" s="63">
        <v>13.9</v>
      </c>
      <c r="AQ29" s="63">
        <v>13.2</v>
      </c>
      <c r="AR29" s="63">
        <v>11.9</v>
      </c>
      <c r="AS29" s="63">
        <v>12</v>
      </c>
      <c r="AT29" s="63">
        <v>10.3</v>
      </c>
      <c r="AU29" s="63">
        <v>12.5</v>
      </c>
      <c r="AV29" s="63">
        <v>9.3000000000000007</v>
      </c>
      <c r="AW29" s="63">
        <v>10.8</v>
      </c>
      <c r="AX29" s="63">
        <v>11.4</v>
      </c>
      <c r="AY29" s="63">
        <v>12.4</v>
      </c>
      <c r="AZ29" s="63">
        <v>8.9</v>
      </c>
      <c r="BA29" s="63">
        <v>9.5</v>
      </c>
      <c r="BB29" s="63">
        <v>10.3</v>
      </c>
      <c r="BC29" s="63">
        <v>9.1</v>
      </c>
      <c r="BD29" s="63">
        <v>8.4</v>
      </c>
      <c r="BE29" s="63">
        <v>4.5999999999999996</v>
      </c>
      <c r="BF29" s="63">
        <v>6.8</v>
      </c>
      <c r="BG29" s="63">
        <v>10</v>
      </c>
      <c r="BH29" s="63">
        <v>12.5</v>
      </c>
      <c r="BI29" s="63">
        <v>13.2</v>
      </c>
      <c r="BJ29" s="63">
        <v>13.2</v>
      </c>
      <c r="BK29" s="63">
        <v>10.7</v>
      </c>
      <c r="BL29" s="63">
        <v>12</v>
      </c>
      <c r="BM29" s="63">
        <v>11.7</v>
      </c>
      <c r="BN29" s="63">
        <v>12.6</v>
      </c>
      <c r="BO29" s="63">
        <v>12</v>
      </c>
      <c r="BP29" s="63">
        <v>12</v>
      </c>
      <c r="BQ29" s="127">
        <f t="shared" si="1"/>
        <v>10.64516129032258</v>
      </c>
      <c r="BR29" s="4"/>
    </row>
    <row r="30" spans="2:70" ht="12.75" customHeight="1" x14ac:dyDescent="0.2">
      <c r="B30" s="1" t="str">
        <f t="shared" si="2"/>
        <v>Centro_San Ignacio</v>
      </c>
      <c r="C30" s="87" t="s">
        <v>6</v>
      </c>
      <c r="D30" s="87" t="s">
        <v>61</v>
      </c>
      <c r="E30" s="87" t="s">
        <v>62</v>
      </c>
      <c r="F30" s="63">
        <v>25.9</v>
      </c>
      <c r="G30" s="63">
        <v>26.3</v>
      </c>
      <c r="H30" s="63">
        <v>29.4</v>
      </c>
      <c r="I30" s="63">
        <v>29.2</v>
      </c>
      <c r="J30" s="63">
        <v>29.5</v>
      </c>
      <c r="K30" s="63">
        <v>27.5</v>
      </c>
      <c r="L30" s="63">
        <v>28.6</v>
      </c>
      <c r="M30" s="63">
        <v>23.6</v>
      </c>
      <c r="N30" s="63">
        <v>26.3</v>
      </c>
      <c r="O30" s="63">
        <v>21.5</v>
      </c>
      <c r="P30" s="63">
        <v>26.9</v>
      </c>
      <c r="Q30" s="63">
        <v>29.9</v>
      </c>
      <c r="R30" s="63">
        <v>28.9</v>
      </c>
      <c r="S30" s="63">
        <v>25.7</v>
      </c>
      <c r="T30" s="63">
        <v>24.8</v>
      </c>
      <c r="U30" s="63">
        <v>23</v>
      </c>
      <c r="V30" s="63">
        <v>19.7</v>
      </c>
      <c r="W30" s="63">
        <v>18.7</v>
      </c>
      <c r="X30" s="63">
        <v>24.2</v>
      </c>
      <c r="Y30" s="63">
        <v>29.5</v>
      </c>
      <c r="Z30" s="63">
        <v>29.5</v>
      </c>
      <c r="AA30" s="63">
        <v>27.3</v>
      </c>
      <c r="AB30" s="63">
        <v>22.1</v>
      </c>
      <c r="AC30" s="63">
        <v>25.2</v>
      </c>
      <c r="AD30" s="63">
        <v>17.899999999999999</v>
      </c>
      <c r="AE30" s="63">
        <v>24.4</v>
      </c>
      <c r="AF30" s="63">
        <v>24.2</v>
      </c>
      <c r="AG30" s="63">
        <v>26</v>
      </c>
      <c r="AH30" s="63">
        <v>26.3</v>
      </c>
      <c r="AI30" s="63">
        <v>19</v>
      </c>
      <c r="AJ30" s="63">
        <v>26.7</v>
      </c>
      <c r="AK30" s="125">
        <f t="shared" si="0"/>
        <v>25.409677419354836</v>
      </c>
      <c r="AL30" s="63">
        <v>9.5</v>
      </c>
      <c r="AM30" s="63">
        <v>5.2</v>
      </c>
      <c r="AN30" s="63">
        <v>6.6</v>
      </c>
      <c r="AO30" s="63">
        <v>9.5</v>
      </c>
      <c r="AP30" s="63">
        <v>15.6</v>
      </c>
      <c r="AQ30" s="63">
        <v>15.6</v>
      </c>
      <c r="AR30" s="63">
        <v>13.9</v>
      </c>
      <c r="AS30" s="63">
        <v>14</v>
      </c>
      <c r="AT30" s="63">
        <v>12.6</v>
      </c>
      <c r="AU30" s="63">
        <v>14.7</v>
      </c>
      <c r="AV30" s="63">
        <v>12.8</v>
      </c>
      <c r="AW30" s="63">
        <v>10.5</v>
      </c>
      <c r="AX30" s="63">
        <v>11.9</v>
      </c>
      <c r="AY30" s="63">
        <v>13.8</v>
      </c>
      <c r="AZ30" s="63">
        <v>11.8</v>
      </c>
      <c r="BA30" s="63">
        <v>7.5</v>
      </c>
      <c r="BB30" s="63">
        <v>13.3</v>
      </c>
      <c r="BC30" s="63">
        <v>13</v>
      </c>
      <c r="BD30" s="63">
        <v>9.1</v>
      </c>
      <c r="BE30" s="63">
        <v>3.3</v>
      </c>
      <c r="BF30" s="63">
        <v>8</v>
      </c>
      <c r="BG30" s="63">
        <v>14.2</v>
      </c>
      <c r="BH30" s="63">
        <v>15.5</v>
      </c>
      <c r="BI30" s="63">
        <v>15.6</v>
      </c>
      <c r="BJ30" s="63">
        <v>16.5</v>
      </c>
      <c r="BK30" s="63">
        <v>13.6</v>
      </c>
      <c r="BL30" s="63">
        <v>12.6</v>
      </c>
      <c r="BM30" s="63">
        <v>12.8</v>
      </c>
      <c r="BN30" s="63">
        <v>14</v>
      </c>
      <c r="BO30" s="63">
        <v>13.5</v>
      </c>
      <c r="BP30" s="63">
        <v>13.4</v>
      </c>
      <c r="BQ30" s="127">
        <f t="shared" si="1"/>
        <v>12.061290322580648</v>
      </c>
      <c r="BR30" s="4"/>
    </row>
    <row r="31" spans="2:70" ht="12.75" customHeight="1" x14ac:dyDescent="0.2">
      <c r="B31" s="1" t="str">
        <f t="shared" si="2"/>
        <v>Centro_San Isidro</v>
      </c>
      <c r="C31" s="87" t="s">
        <v>6</v>
      </c>
      <c r="D31" s="87" t="s">
        <v>63</v>
      </c>
      <c r="E31" s="87" t="s">
        <v>62</v>
      </c>
      <c r="F31" s="63">
        <v>25.5</v>
      </c>
      <c r="G31" s="63">
        <v>26.2</v>
      </c>
      <c r="H31" s="63">
        <v>31.1</v>
      </c>
      <c r="I31" s="63">
        <v>29.2</v>
      </c>
      <c r="J31" s="63">
        <v>31</v>
      </c>
      <c r="K31" s="63">
        <v>27.6</v>
      </c>
      <c r="L31" s="63">
        <v>29.4</v>
      </c>
      <c r="M31" s="63">
        <v>24.7</v>
      </c>
      <c r="N31" s="63">
        <v>25.8</v>
      </c>
      <c r="O31" s="63">
        <v>21.8</v>
      </c>
      <c r="P31" s="63">
        <v>27.1</v>
      </c>
      <c r="Q31" s="63">
        <v>28.8</v>
      </c>
      <c r="R31" s="63">
        <v>28.7</v>
      </c>
      <c r="S31" s="63">
        <v>25.4</v>
      </c>
      <c r="T31" s="63">
        <v>25</v>
      </c>
      <c r="U31" s="63">
        <v>23.1</v>
      </c>
      <c r="V31" s="63">
        <v>19.5</v>
      </c>
      <c r="W31" s="63">
        <v>19.3</v>
      </c>
      <c r="X31" s="63">
        <v>23.2</v>
      </c>
      <c r="Y31" s="63">
        <v>27.7</v>
      </c>
      <c r="Z31" s="63">
        <v>28.6</v>
      </c>
      <c r="AA31" s="63">
        <v>28.7</v>
      </c>
      <c r="AB31" s="63">
        <v>21.5</v>
      </c>
      <c r="AC31" s="63">
        <v>25.3</v>
      </c>
      <c r="AD31" s="63">
        <v>16</v>
      </c>
      <c r="AE31" s="63">
        <v>27.9</v>
      </c>
      <c r="AF31" s="63">
        <v>25.1</v>
      </c>
      <c r="AG31" s="63">
        <v>26.5</v>
      </c>
      <c r="AH31" s="63">
        <v>28.4</v>
      </c>
      <c r="AI31" s="63">
        <v>18.100000000000001</v>
      </c>
      <c r="AJ31" s="63">
        <v>28.4</v>
      </c>
      <c r="AK31" s="125">
        <f t="shared" si="0"/>
        <v>25.63225806451613</v>
      </c>
      <c r="AL31" s="63">
        <v>8.8000000000000007</v>
      </c>
      <c r="AM31" s="63">
        <v>5</v>
      </c>
      <c r="AN31" s="63">
        <v>4.8</v>
      </c>
      <c r="AO31" s="63">
        <v>9.1</v>
      </c>
      <c r="AP31" s="63">
        <v>14.7</v>
      </c>
      <c r="AQ31" s="63">
        <v>14.7</v>
      </c>
      <c r="AR31" s="63">
        <v>14</v>
      </c>
      <c r="AS31" s="63">
        <v>12.2</v>
      </c>
      <c r="AT31" s="63">
        <v>9.9</v>
      </c>
      <c r="AU31" s="63">
        <v>13</v>
      </c>
      <c r="AV31" s="63">
        <v>13.5</v>
      </c>
      <c r="AW31" s="63">
        <v>10.5</v>
      </c>
      <c r="AX31" s="63">
        <v>10.5</v>
      </c>
      <c r="AY31" s="63">
        <v>12.5</v>
      </c>
      <c r="AZ31" s="63">
        <v>11.9</v>
      </c>
      <c r="BA31" s="63">
        <v>8</v>
      </c>
      <c r="BB31" s="63">
        <v>12.5</v>
      </c>
      <c r="BC31" s="63">
        <v>12.2</v>
      </c>
      <c r="BD31" s="63">
        <v>7.1</v>
      </c>
      <c r="BE31" s="63">
        <v>3.3</v>
      </c>
      <c r="BF31" s="63">
        <v>5.6</v>
      </c>
      <c r="BG31" s="63">
        <v>11.7</v>
      </c>
      <c r="BH31" s="63">
        <v>14.9</v>
      </c>
      <c r="BI31" s="63">
        <v>14.2</v>
      </c>
      <c r="BJ31" s="63">
        <v>13.9</v>
      </c>
      <c r="BK31" s="63">
        <v>13.3</v>
      </c>
      <c r="BL31" s="63">
        <v>12.7</v>
      </c>
      <c r="BM31" s="63">
        <v>12.7</v>
      </c>
      <c r="BN31" s="63">
        <v>13.7</v>
      </c>
      <c r="BO31" s="63">
        <v>13.1</v>
      </c>
      <c r="BP31" s="63">
        <v>13.2</v>
      </c>
      <c r="BQ31" s="127">
        <f t="shared" si="1"/>
        <v>11.2</v>
      </c>
      <c r="BR31" s="4"/>
    </row>
    <row r="32" spans="2:70" ht="12.75" customHeight="1" x14ac:dyDescent="0.2">
      <c r="B32" s="1" t="str">
        <f t="shared" si="2"/>
        <v>Huasteca_5 de Mayo</v>
      </c>
      <c r="C32" s="85" t="s">
        <v>0</v>
      </c>
      <c r="D32" s="85" t="s">
        <v>1</v>
      </c>
      <c r="E32" s="85" t="s">
        <v>2</v>
      </c>
      <c r="F32" s="150" t="s">
        <v>140</v>
      </c>
      <c r="G32" s="150" t="s">
        <v>140</v>
      </c>
      <c r="H32" s="150" t="s">
        <v>140</v>
      </c>
      <c r="I32" s="150" t="s">
        <v>140</v>
      </c>
      <c r="J32" s="150" t="s">
        <v>140</v>
      </c>
      <c r="K32" s="150" t="s">
        <v>140</v>
      </c>
      <c r="L32" s="150" t="s">
        <v>140</v>
      </c>
      <c r="M32" s="150" t="s">
        <v>140</v>
      </c>
      <c r="N32" s="150" t="s">
        <v>140</v>
      </c>
      <c r="O32" s="150" t="s">
        <v>140</v>
      </c>
      <c r="P32" s="150" t="s">
        <v>140</v>
      </c>
      <c r="Q32" s="150" t="s">
        <v>140</v>
      </c>
      <c r="R32" s="150" t="s">
        <v>140</v>
      </c>
      <c r="S32" s="150" t="s">
        <v>140</v>
      </c>
      <c r="T32" s="150" t="s">
        <v>140</v>
      </c>
      <c r="U32" s="150" t="s">
        <v>140</v>
      </c>
      <c r="V32" s="150" t="s">
        <v>140</v>
      </c>
      <c r="W32" s="150" t="s">
        <v>140</v>
      </c>
      <c r="X32" s="150" t="s">
        <v>140</v>
      </c>
      <c r="Y32" s="150" t="s">
        <v>140</v>
      </c>
      <c r="Z32" s="150" t="s">
        <v>140</v>
      </c>
      <c r="AA32" s="150" t="s">
        <v>140</v>
      </c>
      <c r="AB32" s="150" t="s">
        <v>140</v>
      </c>
      <c r="AC32" s="150" t="s">
        <v>140</v>
      </c>
      <c r="AD32" s="150" t="s">
        <v>140</v>
      </c>
      <c r="AE32" s="150" t="s">
        <v>140</v>
      </c>
      <c r="AF32" s="150" t="s">
        <v>140</v>
      </c>
      <c r="AG32" s="150" t="s">
        <v>140</v>
      </c>
      <c r="AH32" s="150" t="s">
        <v>140</v>
      </c>
      <c r="AI32" s="150" t="s">
        <v>140</v>
      </c>
      <c r="AJ32" s="63">
        <v>33.200000000000003</v>
      </c>
      <c r="AK32" s="125">
        <f t="shared" si="0"/>
        <v>33.200000000000003</v>
      </c>
      <c r="AL32" s="150" t="s">
        <v>140</v>
      </c>
      <c r="AM32" s="150" t="s">
        <v>140</v>
      </c>
      <c r="AN32" s="150" t="s">
        <v>140</v>
      </c>
      <c r="AO32" s="150" t="s">
        <v>140</v>
      </c>
      <c r="AP32" s="150" t="s">
        <v>140</v>
      </c>
      <c r="AQ32" s="150" t="s">
        <v>140</v>
      </c>
      <c r="AR32" s="150" t="s">
        <v>140</v>
      </c>
      <c r="AS32" s="150" t="s">
        <v>140</v>
      </c>
      <c r="AT32" s="150" t="s">
        <v>140</v>
      </c>
      <c r="AU32" s="150" t="s">
        <v>140</v>
      </c>
      <c r="AV32" s="150" t="s">
        <v>140</v>
      </c>
      <c r="AW32" s="150" t="s">
        <v>140</v>
      </c>
      <c r="AX32" s="150" t="s">
        <v>140</v>
      </c>
      <c r="AY32" s="150" t="s">
        <v>140</v>
      </c>
      <c r="AZ32" s="150" t="s">
        <v>140</v>
      </c>
      <c r="BA32" s="150" t="s">
        <v>140</v>
      </c>
      <c r="BB32" s="150" t="s">
        <v>140</v>
      </c>
      <c r="BC32" s="150" t="s">
        <v>140</v>
      </c>
      <c r="BD32" s="150" t="s">
        <v>140</v>
      </c>
      <c r="BE32" s="150" t="s">
        <v>140</v>
      </c>
      <c r="BF32" s="150" t="s">
        <v>140</v>
      </c>
      <c r="BG32" s="150" t="s">
        <v>140</v>
      </c>
      <c r="BH32" s="150" t="s">
        <v>140</v>
      </c>
      <c r="BI32" s="150" t="s">
        <v>140</v>
      </c>
      <c r="BJ32" s="150" t="s">
        <v>140</v>
      </c>
      <c r="BK32" s="150" t="s">
        <v>140</v>
      </c>
      <c r="BL32" s="150" t="s">
        <v>140</v>
      </c>
      <c r="BM32" s="150" t="s">
        <v>140</v>
      </c>
      <c r="BN32" s="150" t="s">
        <v>140</v>
      </c>
      <c r="BO32" s="150" t="s">
        <v>140</v>
      </c>
      <c r="BP32" s="63">
        <v>25.1</v>
      </c>
      <c r="BQ32" s="127">
        <f t="shared" si="1"/>
        <v>25.1</v>
      </c>
      <c r="BR32" s="4"/>
    </row>
    <row r="33" spans="2:70" ht="12.75" customHeight="1" x14ac:dyDescent="0.2">
      <c r="B33" s="1" t="str">
        <f t="shared" si="2"/>
        <v>Huasteca_Estación Coyoles</v>
      </c>
      <c r="C33" s="85" t="s">
        <v>0</v>
      </c>
      <c r="D33" s="85" t="s">
        <v>32</v>
      </c>
      <c r="E33" s="85" t="s">
        <v>2</v>
      </c>
      <c r="F33" s="150" t="s">
        <v>140</v>
      </c>
      <c r="G33" s="150" t="s">
        <v>140</v>
      </c>
      <c r="H33" s="150" t="s">
        <v>140</v>
      </c>
      <c r="I33" s="150" t="s">
        <v>140</v>
      </c>
      <c r="J33" s="150" t="s">
        <v>140</v>
      </c>
      <c r="K33" s="150" t="s">
        <v>140</v>
      </c>
      <c r="L33" s="150" t="s">
        <v>140</v>
      </c>
      <c r="M33" s="150" t="s">
        <v>140</v>
      </c>
      <c r="N33" s="150" t="s">
        <v>140</v>
      </c>
      <c r="O33" s="150" t="s">
        <v>140</v>
      </c>
      <c r="P33" s="150" t="s">
        <v>140</v>
      </c>
      <c r="Q33" s="150" t="s">
        <v>140</v>
      </c>
      <c r="R33" s="150" t="s">
        <v>140</v>
      </c>
      <c r="S33" s="150" t="s">
        <v>140</v>
      </c>
      <c r="T33" s="150" t="s">
        <v>140</v>
      </c>
      <c r="U33" s="150" t="s">
        <v>140</v>
      </c>
      <c r="V33" s="150" t="s">
        <v>140</v>
      </c>
      <c r="W33" s="150" t="s">
        <v>140</v>
      </c>
      <c r="X33" s="150" t="s">
        <v>140</v>
      </c>
      <c r="Y33" s="150" t="s">
        <v>140</v>
      </c>
      <c r="Z33" s="150" t="s">
        <v>140</v>
      </c>
      <c r="AA33" s="150" t="s">
        <v>140</v>
      </c>
      <c r="AB33" s="150" t="s">
        <v>140</v>
      </c>
      <c r="AC33" s="150" t="s">
        <v>140</v>
      </c>
      <c r="AD33" s="150" t="s">
        <v>140</v>
      </c>
      <c r="AE33" s="150" t="s">
        <v>140</v>
      </c>
      <c r="AF33" s="150" t="s">
        <v>140</v>
      </c>
      <c r="AG33" s="150" t="s">
        <v>140</v>
      </c>
      <c r="AH33" s="150" t="s">
        <v>140</v>
      </c>
      <c r="AI33" s="150" t="s">
        <v>140</v>
      </c>
      <c r="AJ33" s="63">
        <v>33.200000000000003</v>
      </c>
      <c r="AK33" s="125">
        <f t="shared" si="0"/>
        <v>33.200000000000003</v>
      </c>
      <c r="AL33" s="150" t="s">
        <v>140</v>
      </c>
      <c r="AM33" s="150" t="s">
        <v>140</v>
      </c>
      <c r="AN33" s="150" t="s">
        <v>140</v>
      </c>
      <c r="AO33" s="150" t="s">
        <v>140</v>
      </c>
      <c r="AP33" s="150" t="s">
        <v>140</v>
      </c>
      <c r="AQ33" s="150" t="s">
        <v>140</v>
      </c>
      <c r="AR33" s="150" t="s">
        <v>140</v>
      </c>
      <c r="AS33" s="150" t="s">
        <v>140</v>
      </c>
      <c r="AT33" s="150" t="s">
        <v>140</v>
      </c>
      <c r="AU33" s="150" t="s">
        <v>140</v>
      </c>
      <c r="AV33" s="150" t="s">
        <v>140</v>
      </c>
      <c r="AW33" s="150" t="s">
        <v>140</v>
      </c>
      <c r="AX33" s="150" t="s">
        <v>140</v>
      </c>
      <c r="AY33" s="150" t="s">
        <v>140</v>
      </c>
      <c r="AZ33" s="150" t="s">
        <v>140</v>
      </c>
      <c r="BA33" s="150" t="s">
        <v>140</v>
      </c>
      <c r="BB33" s="150" t="s">
        <v>140</v>
      </c>
      <c r="BC33" s="150" t="s">
        <v>140</v>
      </c>
      <c r="BD33" s="150" t="s">
        <v>140</v>
      </c>
      <c r="BE33" s="150" t="s">
        <v>140</v>
      </c>
      <c r="BF33" s="150" t="s">
        <v>140</v>
      </c>
      <c r="BG33" s="150" t="s">
        <v>140</v>
      </c>
      <c r="BH33" s="150" t="s">
        <v>140</v>
      </c>
      <c r="BI33" s="150" t="s">
        <v>140</v>
      </c>
      <c r="BJ33" s="150" t="s">
        <v>140</v>
      </c>
      <c r="BK33" s="150" t="s">
        <v>140</v>
      </c>
      <c r="BL33" s="150" t="s">
        <v>140</v>
      </c>
      <c r="BM33" s="150" t="s">
        <v>140</v>
      </c>
      <c r="BN33" s="150" t="s">
        <v>140</v>
      </c>
      <c r="BO33" s="150" t="s">
        <v>140</v>
      </c>
      <c r="BP33" s="63">
        <v>25.1</v>
      </c>
      <c r="BQ33" s="127">
        <f t="shared" si="1"/>
        <v>25.1</v>
      </c>
      <c r="BR33" s="4"/>
    </row>
    <row r="34" spans="2:70" ht="12.75" customHeight="1" x14ac:dyDescent="0.2">
      <c r="B34" s="1" t="str">
        <f t="shared" si="2"/>
        <v>Huasteca_Ingenio Plan de Ayala</v>
      </c>
      <c r="C34" s="85" t="s">
        <v>0</v>
      </c>
      <c r="D34" s="85" t="s">
        <v>107</v>
      </c>
      <c r="E34" s="85" t="s">
        <v>2</v>
      </c>
      <c r="F34" s="150" t="s">
        <v>140</v>
      </c>
      <c r="G34" s="150" t="s">
        <v>140</v>
      </c>
      <c r="H34" s="150" t="s">
        <v>140</v>
      </c>
      <c r="I34" s="150" t="s">
        <v>140</v>
      </c>
      <c r="J34" s="150" t="s">
        <v>140</v>
      </c>
      <c r="K34" s="150" t="s">
        <v>140</v>
      </c>
      <c r="L34" s="150" t="s">
        <v>140</v>
      </c>
      <c r="M34" s="150" t="s">
        <v>140</v>
      </c>
      <c r="N34" s="150" t="s">
        <v>140</v>
      </c>
      <c r="O34" s="150" t="s">
        <v>140</v>
      </c>
      <c r="P34" s="150" t="s">
        <v>140</v>
      </c>
      <c r="Q34" s="150" t="s">
        <v>140</v>
      </c>
      <c r="R34" s="150" t="s">
        <v>140</v>
      </c>
      <c r="S34" s="150" t="s">
        <v>140</v>
      </c>
      <c r="T34" s="150" t="s">
        <v>140</v>
      </c>
      <c r="U34" s="150" t="s">
        <v>140</v>
      </c>
      <c r="V34" s="150" t="s">
        <v>140</v>
      </c>
      <c r="W34" s="150" t="s">
        <v>140</v>
      </c>
      <c r="X34" s="150" t="s">
        <v>140</v>
      </c>
      <c r="Y34" s="150" t="s">
        <v>140</v>
      </c>
      <c r="Z34" s="150" t="s">
        <v>140</v>
      </c>
      <c r="AA34" s="150" t="s">
        <v>140</v>
      </c>
      <c r="AB34" s="150" t="s">
        <v>140</v>
      </c>
      <c r="AC34" s="150" t="s">
        <v>140</v>
      </c>
      <c r="AD34" s="150" t="s">
        <v>140</v>
      </c>
      <c r="AE34" s="150" t="s">
        <v>140</v>
      </c>
      <c r="AF34" s="150" t="s">
        <v>140</v>
      </c>
      <c r="AG34" s="150" t="s">
        <v>140</v>
      </c>
      <c r="AH34" s="150" t="s">
        <v>140</v>
      </c>
      <c r="AI34" s="150" t="s">
        <v>140</v>
      </c>
      <c r="AJ34" s="63">
        <v>33.200000000000003</v>
      </c>
      <c r="AK34" s="125">
        <f t="shared" si="0"/>
        <v>33.200000000000003</v>
      </c>
      <c r="AL34" s="150" t="s">
        <v>140</v>
      </c>
      <c r="AM34" s="150" t="s">
        <v>140</v>
      </c>
      <c r="AN34" s="150" t="s">
        <v>140</v>
      </c>
      <c r="AO34" s="150" t="s">
        <v>140</v>
      </c>
      <c r="AP34" s="150" t="s">
        <v>140</v>
      </c>
      <c r="AQ34" s="150" t="s">
        <v>140</v>
      </c>
      <c r="AR34" s="150" t="s">
        <v>140</v>
      </c>
      <c r="AS34" s="150" t="s">
        <v>140</v>
      </c>
      <c r="AT34" s="150" t="s">
        <v>140</v>
      </c>
      <c r="AU34" s="150" t="s">
        <v>140</v>
      </c>
      <c r="AV34" s="150" t="s">
        <v>140</v>
      </c>
      <c r="AW34" s="150" t="s">
        <v>140</v>
      </c>
      <c r="AX34" s="150" t="s">
        <v>140</v>
      </c>
      <c r="AY34" s="150" t="s">
        <v>140</v>
      </c>
      <c r="AZ34" s="150" t="s">
        <v>140</v>
      </c>
      <c r="BA34" s="150" t="s">
        <v>140</v>
      </c>
      <c r="BB34" s="150" t="s">
        <v>140</v>
      </c>
      <c r="BC34" s="150" t="s">
        <v>140</v>
      </c>
      <c r="BD34" s="150" t="s">
        <v>140</v>
      </c>
      <c r="BE34" s="150" t="s">
        <v>140</v>
      </c>
      <c r="BF34" s="150" t="s">
        <v>140</v>
      </c>
      <c r="BG34" s="150" t="s">
        <v>140</v>
      </c>
      <c r="BH34" s="150" t="s">
        <v>140</v>
      </c>
      <c r="BI34" s="150" t="s">
        <v>140</v>
      </c>
      <c r="BJ34" s="150" t="s">
        <v>140</v>
      </c>
      <c r="BK34" s="150" t="s">
        <v>140</v>
      </c>
      <c r="BL34" s="150" t="s">
        <v>140</v>
      </c>
      <c r="BM34" s="150" t="s">
        <v>140</v>
      </c>
      <c r="BN34" s="150" t="s">
        <v>140</v>
      </c>
      <c r="BO34" s="150" t="s">
        <v>140</v>
      </c>
      <c r="BP34" s="63">
        <v>25.1</v>
      </c>
      <c r="BQ34" s="127">
        <f t="shared" si="1"/>
        <v>25.1</v>
      </c>
      <c r="BR34" s="4"/>
    </row>
    <row r="35" spans="2:70" ht="12.75" customHeight="1" x14ac:dyDescent="0.2">
      <c r="B35" s="1" t="str">
        <f t="shared" si="2"/>
        <v>Huasteca_La Hincada</v>
      </c>
      <c r="C35" s="85" t="s">
        <v>0</v>
      </c>
      <c r="D35" s="85" t="s">
        <v>38</v>
      </c>
      <c r="E35" s="85" t="s">
        <v>2</v>
      </c>
      <c r="F35" s="150" t="s">
        <v>140</v>
      </c>
      <c r="G35" s="150" t="s">
        <v>140</v>
      </c>
      <c r="H35" s="150" t="s">
        <v>140</v>
      </c>
      <c r="I35" s="150" t="s">
        <v>140</v>
      </c>
      <c r="J35" s="150" t="s">
        <v>140</v>
      </c>
      <c r="K35" s="150" t="s">
        <v>140</v>
      </c>
      <c r="L35" s="150" t="s">
        <v>140</v>
      </c>
      <c r="M35" s="150" t="s">
        <v>140</v>
      </c>
      <c r="N35" s="150" t="s">
        <v>140</v>
      </c>
      <c r="O35" s="150" t="s">
        <v>140</v>
      </c>
      <c r="P35" s="150" t="s">
        <v>140</v>
      </c>
      <c r="Q35" s="150" t="s">
        <v>140</v>
      </c>
      <c r="R35" s="150" t="s">
        <v>140</v>
      </c>
      <c r="S35" s="150" t="s">
        <v>140</v>
      </c>
      <c r="T35" s="150" t="s">
        <v>140</v>
      </c>
      <c r="U35" s="150" t="s">
        <v>140</v>
      </c>
      <c r="V35" s="150" t="s">
        <v>140</v>
      </c>
      <c r="W35" s="150" t="s">
        <v>140</v>
      </c>
      <c r="X35" s="150" t="s">
        <v>140</v>
      </c>
      <c r="Y35" s="150" t="s">
        <v>140</v>
      </c>
      <c r="Z35" s="150" t="s">
        <v>140</v>
      </c>
      <c r="AA35" s="150" t="s">
        <v>140</v>
      </c>
      <c r="AB35" s="150" t="s">
        <v>140</v>
      </c>
      <c r="AC35" s="150" t="s">
        <v>140</v>
      </c>
      <c r="AD35" s="150" t="s">
        <v>140</v>
      </c>
      <c r="AE35" s="150" t="s">
        <v>140</v>
      </c>
      <c r="AF35" s="150" t="s">
        <v>140</v>
      </c>
      <c r="AG35" s="150" t="s">
        <v>140</v>
      </c>
      <c r="AH35" s="150" t="s">
        <v>140</v>
      </c>
      <c r="AI35" s="150" t="s">
        <v>140</v>
      </c>
      <c r="AJ35" s="63">
        <v>33.200000000000003</v>
      </c>
      <c r="AK35" s="125">
        <f t="shared" si="0"/>
        <v>33.200000000000003</v>
      </c>
      <c r="AL35" s="150" t="s">
        <v>140</v>
      </c>
      <c r="AM35" s="150" t="s">
        <v>140</v>
      </c>
      <c r="AN35" s="150" t="s">
        <v>140</v>
      </c>
      <c r="AO35" s="150" t="s">
        <v>140</v>
      </c>
      <c r="AP35" s="150" t="s">
        <v>140</v>
      </c>
      <c r="AQ35" s="150" t="s">
        <v>140</v>
      </c>
      <c r="AR35" s="150" t="s">
        <v>140</v>
      </c>
      <c r="AS35" s="150" t="s">
        <v>140</v>
      </c>
      <c r="AT35" s="150" t="s">
        <v>140</v>
      </c>
      <c r="AU35" s="150" t="s">
        <v>140</v>
      </c>
      <c r="AV35" s="150" t="s">
        <v>140</v>
      </c>
      <c r="AW35" s="150" t="s">
        <v>140</v>
      </c>
      <c r="AX35" s="150" t="s">
        <v>140</v>
      </c>
      <c r="AY35" s="150" t="s">
        <v>140</v>
      </c>
      <c r="AZ35" s="150" t="s">
        <v>140</v>
      </c>
      <c r="BA35" s="150" t="s">
        <v>140</v>
      </c>
      <c r="BB35" s="150" t="s">
        <v>140</v>
      </c>
      <c r="BC35" s="150" t="s">
        <v>140</v>
      </c>
      <c r="BD35" s="150" t="s">
        <v>140</v>
      </c>
      <c r="BE35" s="150" t="s">
        <v>140</v>
      </c>
      <c r="BF35" s="150" t="s">
        <v>140</v>
      </c>
      <c r="BG35" s="150" t="s">
        <v>140</v>
      </c>
      <c r="BH35" s="150" t="s">
        <v>140</v>
      </c>
      <c r="BI35" s="150" t="s">
        <v>140</v>
      </c>
      <c r="BJ35" s="150" t="s">
        <v>140</v>
      </c>
      <c r="BK35" s="150" t="s">
        <v>140</v>
      </c>
      <c r="BL35" s="150" t="s">
        <v>140</v>
      </c>
      <c r="BM35" s="150" t="s">
        <v>140</v>
      </c>
      <c r="BN35" s="150" t="s">
        <v>140</v>
      </c>
      <c r="BO35" s="150" t="s">
        <v>140</v>
      </c>
      <c r="BP35" s="63">
        <v>25.1</v>
      </c>
      <c r="BQ35" s="127">
        <f t="shared" si="1"/>
        <v>25.1</v>
      </c>
      <c r="BR35" s="4"/>
    </row>
    <row r="36" spans="2:70" ht="12.75" customHeight="1" x14ac:dyDescent="0.2">
      <c r="B36" s="1" t="str">
        <f t="shared" si="2"/>
        <v>Huasteca_Tampaya</v>
      </c>
      <c r="C36" s="85" t="s">
        <v>0</v>
      </c>
      <c r="D36" s="85" t="s">
        <v>70</v>
      </c>
      <c r="E36" s="85" t="s">
        <v>2</v>
      </c>
      <c r="F36" s="150" t="s">
        <v>140</v>
      </c>
      <c r="G36" s="150" t="s">
        <v>140</v>
      </c>
      <c r="H36" s="150" t="s">
        <v>140</v>
      </c>
      <c r="I36" s="150" t="s">
        <v>140</v>
      </c>
      <c r="J36" s="150" t="s">
        <v>140</v>
      </c>
      <c r="K36" s="150" t="s">
        <v>140</v>
      </c>
      <c r="L36" s="150" t="s">
        <v>140</v>
      </c>
      <c r="M36" s="150" t="s">
        <v>140</v>
      </c>
      <c r="N36" s="150" t="s">
        <v>140</v>
      </c>
      <c r="O36" s="150" t="s">
        <v>140</v>
      </c>
      <c r="P36" s="150" t="s">
        <v>140</v>
      </c>
      <c r="Q36" s="150" t="s">
        <v>140</v>
      </c>
      <c r="R36" s="150" t="s">
        <v>140</v>
      </c>
      <c r="S36" s="150" t="s">
        <v>140</v>
      </c>
      <c r="T36" s="150" t="s">
        <v>140</v>
      </c>
      <c r="U36" s="150" t="s">
        <v>140</v>
      </c>
      <c r="V36" s="150" t="s">
        <v>140</v>
      </c>
      <c r="W36" s="150" t="s">
        <v>140</v>
      </c>
      <c r="X36" s="150" t="s">
        <v>140</v>
      </c>
      <c r="Y36" s="150" t="s">
        <v>140</v>
      </c>
      <c r="Z36" s="150" t="s">
        <v>140</v>
      </c>
      <c r="AA36" s="150" t="s">
        <v>140</v>
      </c>
      <c r="AB36" s="150" t="s">
        <v>140</v>
      </c>
      <c r="AC36" s="150" t="s">
        <v>140</v>
      </c>
      <c r="AD36" s="150" t="s">
        <v>140</v>
      </c>
      <c r="AE36" s="150" t="s">
        <v>140</v>
      </c>
      <c r="AF36" s="150" t="s">
        <v>140</v>
      </c>
      <c r="AG36" s="150" t="s">
        <v>140</v>
      </c>
      <c r="AH36" s="150" t="s">
        <v>140</v>
      </c>
      <c r="AI36" s="150" t="s">
        <v>140</v>
      </c>
      <c r="AJ36" s="63">
        <v>33.200000000000003</v>
      </c>
      <c r="AK36" s="125">
        <f t="shared" si="0"/>
        <v>33.200000000000003</v>
      </c>
      <c r="AL36" s="150" t="s">
        <v>140</v>
      </c>
      <c r="AM36" s="150" t="s">
        <v>140</v>
      </c>
      <c r="AN36" s="150" t="s">
        <v>140</v>
      </c>
      <c r="AO36" s="150" t="s">
        <v>140</v>
      </c>
      <c r="AP36" s="150" t="s">
        <v>140</v>
      </c>
      <c r="AQ36" s="150" t="s">
        <v>140</v>
      </c>
      <c r="AR36" s="150" t="s">
        <v>140</v>
      </c>
      <c r="AS36" s="150" t="s">
        <v>140</v>
      </c>
      <c r="AT36" s="150" t="s">
        <v>140</v>
      </c>
      <c r="AU36" s="150" t="s">
        <v>140</v>
      </c>
      <c r="AV36" s="150" t="s">
        <v>140</v>
      </c>
      <c r="AW36" s="150" t="s">
        <v>140</v>
      </c>
      <c r="AX36" s="150" t="s">
        <v>140</v>
      </c>
      <c r="AY36" s="150" t="s">
        <v>140</v>
      </c>
      <c r="AZ36" s="150" t="s">
        <v>140</v>
      </c>
      <c r="BA36" s="150" t="s">
        <v>140</v>
      </c>
      <c r="BB36" s="150" t="s">
        <v>140</v>
      </c>
      <c r="BC36" s="150" t="s">
        <v>140</v>
      </c>
      <c r="BD36" s="150" t="s">
        <v>140</v>
      </c>
      <c r="BE36" s="150" t="s">
        <v>140</v>
      </c>
      <c r="BF36" s="150" t="s">
        <v>140</v>
      </c>
      <c r="BG36" s="150" t="s">
        <v>140</v>
      </c>
      <c r="BH36" s="150" t="s">
        <v>140</v>
      </c>
      <c r="BI36" s="150" t="s">
        <v>140</v>
      </c>
      <c r="BJ36" s="150" t="s">
        <v>140</v>
      </c>
      <c r="BK36" s="150" t="s">
        <v>140</v>
      </c>
      <c r="BL36" s="150" t="s">
        <v>140</v>
      </c>
      <c r="BM36" s="150" t="s">
        <v>140</v>
      </c>
      <c r="BN36" s="150" t="s">
        <v>140</v>
      </c>
      <c r="BO36" s="150" t="s">
        <v>140</v>
      </c>
      <c r="BP36" s="63">
        <v>25.1</v>
      </c>
      <c r="BQ36" s="127">
        <f t="shared" si="1"/>
        <v>25.1</v>
      </c>
      <c r="BR36" s="4"/>
    </row>
    <row r="37" spans="2:70" ht="12.75" customHeight="1" x14ac:dyDescent="0.2">
      <c r="B37" s="1" t="str">
        <f t="shared" si="2"/>
        <v>Huasteca_INIFAP Ebano</v>
      </c>
      <c r="C37" s="85" t="s">
        <v>0</v>
      </c>
      <c r="D37" s="85" t="s">
        <v>33</v>
      </c>
      <c r="E37" s="85" t="s">
        <v>34</v>
      </c>
      <c r="F37" s="63">
        <v>36.5</v>
      </c>
      <c r="G37" s="63">
        <v>36.4</v>
      </c>
      <c r="H37" s="63">
        <v>35.799999999999997</v>
      </c>
      <c r="I37" s="63">
        <v>35.4</v>
      </c>
      <c r="J37" s="63">
        <v>34.6</v>
      </c>
      <c r="K37" s="63">
        <v>31.1</v>
      </c>
      <c r="L37" s="63">
        <v>35.4</v>
      </c>
      <c r="M37" s="63">
        <v>35.299999999999997</v>
      </c>
      <c r="N37" s="63">
        <v>36.700000000000003</v>
      </c>
      <c r="O37" s="63">
        <v>32.9</v>
      </c>
      <c r="P37" s="63">
        <v>31.8</v>
      </c>
      <c r="Q37" s="63">
        <v>35.799999999999997</v>
      </c>
      <c r="R37" s="63">
        <v>36.5</v>
      </c>
      <c r="S37" s="63">
        <v>30.3</v>
      </c>
      <c r="T37" s="63">
        <v>32.6</v>
      </c>
      <c r="U37" s="63">
        <v>30.4</v>
      </c>
      <c r="V37" s="63">
        <v>26.5</v>
      </c>
      <c r="W37" s="63">
        <v>28.1</v>
      </c>
      <c r="X37" s="63">
        <v>31.7</v>
      </c>
      <c r="Y37" s="63">
        <v>32.5</v>
      </c>
      <c r="Z37" s="63">
        <v>34.1</v>
      </c>
      <c r="AA37" s="63">
        <v>30.2</v>
      </c>
      <c r="AB37" s="63">
        <v>32.1</v>
      </c>
      <c r="AC37" s="63">
        <v>33.700000000000003</v>
      </c>
      <c r="AD37" s="63">
        <v>31.3</v>
      </c>
      <c r="AE37" s="63">
        <v>31.6</v>
      </c>
      <c r="AF37" s="63">
        <v>32.200000000000003</v>
      </c>
      <c r="AG37" s="63">
        <v>33.9</v>
      </c>
      <c r="AH37" s="63">
        <v>34</v>
      </c>
      <c r="AI37" s="63">
        <v>34.799999999999997</v>
      </c>
      <c r="AJ37" s="63">
        <v>33.200000000000003</v>
      </c>
      <c r="AK37" s="125">
        <f t="shared" ref="AK37:AK56" si="3">AVERAGE(F37:AJ37)</f>
        <v>33.141935483870974</v>
      </c>
      <c r="AL37" s="63">
        <v>22.2</v>
      </c>
      <c r="AM37" s="63">
        <v>19.7</v>
      </c>
      <c r="AN37" s="63">
        <v>21</v>
      </c>
      <c r="AO37" s="63">
        <v>22</v>
      </c>
      <c r="AP37" s="63">
        <v>23.2</v>
      </c>
      <c r="AQ37" s="63">
        <v>24.7</v>
      </c>
      <c r="AR37" s="63">
        <v>24.7</v>
      </c>
      <c r="AS37" s="63">
        <v>21.9</v>
      </c>
      <c r="AT37" s="63">
        <v>22.2</v>
      </c>
      <c r="AU37" s="63">
        <v>23.2</v>
      </c>
      <c r="AV37" s="63">
        <v>23</v>
      </c>
      <c r="AW37" s="63">
        <v>21.5</v>
      </c>
      <c r="AX37" s="63">
        <v>22.8</v>
      </c>
      <c r="AY37" s="63">
        <v>21.1</v>
      </c>
      <c r="AZ37" s="63">
        <v>21.1</v>
      </c>
      <c r="BA37" s="63">
        <v>21.2</v>
      </c>
      <c r="BB37" s="63">
        <v>20.9</v>
      </c>
      <c r="BC37" s="63">
        <v>21.1</v>
      </c>
      <c r="BD37" s="63">
        <v>19.899999999999999</v>
      </c>
      <c r="BE37" s="63">
        <v>20.6</v>
      </c>
      <c r="BF37" s="63">
        <v>23</v>
      </c>
      <c r="BG37" s="63">
        <v>24.2</v>
      </c>
      <c r="BH37" s="63">
        <v>24.5</v>
      </c>
      <c r="BI37" s="63">
        <v>22.4</v>
      </c>
      <c r="BJ37" s="63">
        <v>21.8</v>
      </c>
      <c r="BK37" s="63">
        <v>19.899999999999999</v>
      </c>
      <c r="BL37" s="63">
        <v>19.7</v>
      </c>
      <c r="BM37" s="63">
        <v>19.600000000000001</v>
      </c>
      <c r="BN37" s="63">
        <v>23.2</v>
      </c>
      <c r="BO37" s="63">
        <v>25.1</v>
      </c>
      <c r="BP37" s="63">
        <v>25.1</v>
      </c>
      <c r="BQ37" s="127">
        <f t="shared" ref="BQ37:BQ80" si="4">AVERAGE(AL37:BP37)</f>
        <v>22.145161290322584</v>
      </c>
      <c r="BR37" s="4"/>
    </row>
    <row r="38" spans="2:70" ht="12.75" customHeight="1" x14ac:dyDescent="0.2">
      <c r="B38" s="1" t="str">
        <f t="shared" si="2"/>
        <v>Huasteca_Ponciano</v>
      </c>
      <c r="C38" s="85" t="s">
        <v>0</v>
      </c>
      <c r="D38" s="85" t="s">
        <v>51</v>
      </c>
      <c r="E38" s="85" t="s">
        <v>34</v>
      </c>
      <c r="F38" s="63">
        <v>36.1</v>
      </c>
      <c r="G38" s="63">
        <v>36.6</v>
      </c>
      <c r="H38" s="63">
        <v>34.9</v>
      </c>
      <c r="I38" s="63">
        <v>34.299999999999997</v>
      </c>
      <c r="J38" s="63">
        <v>34.299999999999997</v>
      </c>
      <c r="K38" s="63">
        <v>30.7</v>
      </c>
      <c r="L38" s="63">
        <v>35.4</v>
      </c>
      <c r="M38" s="63">
        <v>35.6</v>
      </c>
      <c r="N38" s="63">
        <v>35.1</v>
      </c>
      <c r="O38" s="63">
        <v>32</v>
      </c>
      <c r="P38" s="63">
        <v>33.700000000000003</v>
      </c>
      <c r="Q38" s="63">
        <v>35.200000000000003</v>
      </c>
      <c r="R38" s="63">
        <v>36.6</v>
      </c>
      <c r="S38" s="63">
        <v>29.5</v>
      </c>
      <c r="T38" s="63">
        <v>33.1</v>
      </c>
      <c r="U38" s="63">
        <v>31.8</v>
      </c>
      <c r="V38" s="63">
        <v>28.7</v>
      </c>
      <c r="W38" s="63">
        <v>29.3</v>
      </c>
      <c r="X38" s="63">
        <v>31.9</v>
      </c>
      <c r="Y38" s="63">
        <v>31.9</v>
      </c>
      <c r="Z38" s="63">
        <v>33.4</v>
      </c>
      <c r="AA38" s="63">
        <v>30.5</v>
      </c>
      <c r="AB38" s="63">
        <v>32.1</v>
      </c>
      <c r="AC38" s="63">
        <v>33.5</v>
      </c>
      <c r="AD38" s="63">
        <v>30.5</v>
      </c>
      <c r="AE38" s="63">
        <v>30.8</v>
      </c>
      <c r="AF38" s="63">
        <v>30.9</v>
      </c>
      <c r="AG38" s="63">
        <v>33.700000000000003</v>
      </c>
      <c r="AH38" s="63">
        <v>33.9</v>
      </c>
      <c r="AI38" s="63">
        <v>34.5</v>
      </c>
      <c r="AJ38" s="63">
        <v>32.9</v>
      </c>
      <c r="AK38" s="125">
        <f t="shared" si="3"/>
        <v>33.012903225806447</v>
      </c>
      <c r="AL38" s="63">
        <v>23.6</v>
      </c>
      <c r="AM38" s="63">
        <v>20.7</v>
      </c>
      <c r="AN38" s="63">
        <v>20.2</v>
      </c>
      <c r="AO38" s="63">
        <v>21.8</v>
      </c>
      <c r="AP38" s="63">
        <v>22.4</v>
      </c>
      <c r="AQ38" s="63">
        <v>24.6</v>
      </c>
      <c r="AR38" s="63">
        <v>24</v>
      </c>
      <c r="AS38" s="63">
        <v>22</v>
      </c>
      <c r="AT38" s="63">
        <v>22.7</v>
      </c>
      <c r="AU38" s="63">
        <v>23</v>
      </c>
      <c r="AV38" s="63">
        <v>23.3</v>
      </c>
      <c r="AW38" s="63">
        <v>22.6</v>
      </c>
      <c r="AX38" s="63">
        <v>22.7</v>
      </c>
      <c r="AY38" s="63">
        <v>22.6</v>
      </c>
      <c r="AZ38" s="63">
        <v>22</v>
      </c>
      <c r="BA38" s="63">
        <v>22</v>
      </c>
      <c r="BB38" s="63">
        <v>21.3</v>
      </c>
      <c r="BC38" s="63">
        <v>21.4</v>
      </c>
      <c r="BD38" s="63">
        <v>20.2</v>
      </c>
      <c r="BE38" s="63">
        <v>20.2</v>
      </c>
      <c r="BF38" s="63">
        <v>22.6</v>
      </c>
      <c r="BG38" s="63">
        <v>23.9</v>
      </c>
      <c r="BH38" s="63">
        <v>24.8</v>
      </c>
      <c r="BI38" s="63">
        <v>21.9</v>
      </c>
      <c r="BJ38" s="63">
        <v>20.6</v>
      </c>
      <c r="BK38" s="63">
        <v>19.3</v>
      </c>
      <c r="BL38" s="63">
        <v>19.399999999999999</v>
      </c>
      <c r="BM38" s="63">
        <v>19.2</v>
      </c>
      <c r="BN38" s="63">
        <v>23.1</v>
      </c>
      <c r="BO38" s="63">
        <v>25.3</v>
      </c>
      <c r="BP38" s="63">
        <v>24.6</v>
      </c>
      <c r="BQ38" s="127">
        <f t="shared" si="4"/>
        <v>22.193548387096772</v>
      </c>
      <c r="BR38" s="4"/>
    </row>
    <row r="39" spans="2:70" ht="12.75" customHeight="1" x14ac:dyDescent="0.2">
      <c r="B39" s="1" t="str">
        <f t="shared" si="2"/>
        <v>Huasteca_Santa Fé</v>
      </c>
      <c r="C39" s="85" t="s">
        <v>0</v>
      </c>
      <c r="D39" s="85" t="s">
        <v>66</v>
      </c>
      <c r="E39" s="85" t="s">
        <v>34</v>
      </c>
      <c r="F39" s="63">
        <v>34.6</v>
      </c>
      <c r="G39" s="63">
        <v>34.9</v>
      </c>
      <c r="H39" s="63">
        <v>34.4</v>
      </c>
      <c r="I39" s="63">
        <v>33.799999999999997</v>
      </c>
      <c r="J39" s="63">
        <v>34.1</v>
      </c>
      <c r="K39" s="63">
        <v>30.4</v>
      </c>
      <c r="L39" s="63">
        <v>34.5</v>
      </c>
      <c r="M39" s="63">
        <v>35</v>
      </c>
      <c r="N39" s="63">
        <v>35.299999999999997</v>
      </c>
      <c r="O39" s="63">
        <v>32.700000000000003</v>
      </c>
      <c r="P39" s="63">
        <v>32.9</v>
      </c>
      <c r="Q39" s="63">
        <v>35.1</v>
      </c>
      <c r="R39" s="63">
        <v>35.700000000000003</v>
      </c>
      <c r="S39" s="63">
        <v>28.3</v>
      </c>
      <c r="T39" s="63">
        <v>32.700000000000003</v>
      </c>
      <c r="U39" s="63">
        <v>31.5</v>
      </c>
      <c r="V39" s="63">
        <v>28.6</v>
      </c>
      <c r="W39" s="63">
        <v>29.9</v>
      </c>
      <c r="X39" s="63">
        <v>31.6</v>
      </c>
      <c r="Y39" s="63">
        <v>31.6</v>
      </c>
      <c r="Z39" s="63">
        <v>33.299999999999997</v>
      </c>
      <c r="AA39" s="63">
        <v>30.8</v>
      </c>
      <c r="AB39" s="63">
        <v>32.299999999999997</v>
      </c>
      <c r="AC39" s="63">
        <v>33.799999999999997</v>
      </c>
      <c r="AD39" s="63">
        <v>30.5</v>
      </c>
      <c r="AE39" s="63">
        <v>30.8</v>
      </c>
      <c r="AF39" s="63">
        <v>31.2</v>
      </c>
      <c r="AG39" s="63">
        <v>32.799999999999997</v>
      </c>
      <c r="AH39" s="63">
        <v>33.6</v>
      </c>
      <c r="AI39" s="63">
        <v>34.200000000000003</v>
      </c>
      <c r="AJ39" s="63">
        <v>33.299999999999997</v>
      </c>
      <c r="AK39" s="125">
        <f t="shared" si="3"/>
        <v>32.71612903225806</v>
      </c>
      <c r="AL39" s="63">
        <v>22.3</v>
      </c>
      <c r="AM39" s="63">
        <v>20.100000000000001</v>
      </c>
      <c r="AN39" s="63">
        <v>20.2</v>
      </c>
      <c r="AO39" s="63">
        <v>21.1</v>
      </c>
      <c r="AP39" s="63">
        <v>23</v>
      </c>
      <c r="AQ39" s="63">
        <v>24.6</v>
      </c>
      <c r="AR39" s="63">
        <v>24.1</v>
      </c>
      <c r="AS39" s="63">
        <v>21.8</v>
      </c>
      <c r="AT39" s="63">
        <v>21.9</v>
      </c>
      <c r="AU39" s="63">
        <v>23.3</v>
      </c>
      <c r="AV39" s="63">
        <v>23.3</v>
      </c>
      <c r="AW39" s="63">
        <v>21.9</v>
      </c>
      <c r="AX39" s="63">
        <v>23</v>
      </c>
      <c r="AY39" s="63">
        <v>21.8</v>
      </c>
      <c r="AZ39" s="63">
        <v>21.7</v>
      </c>
      <c r="BA39" s="63">
        <v>21.6</v>
      </c>
      <c r="BB39" s="63">
        <v>21.3</v>
      </c>
      <c r="BC39" s="63">
        <v>21.2</v>
      </c>
      <c r="BD39" s="63">
        <v>19.899999999999999</v>
      </c>
      <c r="BE39" s="63">
        <v>20.9</v>
      </c>
      <c r="BF39" s="63">
        <v>22.4</v>
      </c>
      <c r="BG39" s="63">
        <v>24</v>
      </c>
      <c r="BH39" s="63">
        <v>25.1</v>
      </c>
      <c r="BI39" s="63">
        <v>23.9</v>
      </c>
      <c r="BJ39" s="63">
        <v>20.2</v>
      </c>
      <c r="BK39" s="63">
        <v>20.3</v>
      </c>
      <c r="BL39" s="63">
        <v>19.3</v>
      </c>
      <c r="BM39" s="63">
        <v>19.5</v>
      </c>
      <c r="BN39" s="63">
        <v>23.4</v>
      </c>
      <c r="BO39" s="63">
        <v>25.5</v>
      </c>
      <c r="BP39" s="63">
        <v>23.3</v>
      </c>
      <c r="BQ39" s="127">
        <f t="shared" si="4"/>
        <v>22.125806451612899</v>
      </c>
      <c r="BR39" s="4"/>
    </row>
    <row r="40" spans="2:70" ht="12.75" customHeight="1" x14ac:dyDescent="0.2">
      <c r="B40" s="1" t="str">
        <f t="shared" si="2"/>
        <v xml:space="preserve">Huasteca_Santa Martha </v>
      </c>
      <c r="C40" s="85" t="s">
        <v>0</v>
      </c>
      <c r="D40" s="85" t="s">
        <v>67</v>
      </c>
      <c r="E40" s="85" t="s">
        <v>34</v>
      </c>
      <c r="F40" s="63">
        <v>35</v>
      </c>
      <c r="G40" s="63">
        <v>36.200000000000003</v>
      </c>
      <c r="H40" s="63">
        <v>34.6</v>
      </c>
      <c r="I40" s="63">
        <v>34.6</v>
      </c>
      <c r="J40" s="63">
        <v>33.4</v>
      </c>
      <c r="K40" s="63">
        <v>29.8</v>
      </c>
      <c r="L40" s="63">
        <v>34.799999999999997</v>
      </c>
      <c r="M40" s="63">
        <v>35.299999999999997</v>
      </c>
      <c r="N40" s="63">
        <v>35.5</v>
      </c>
      <c r="O40" s="63">
        <v>32.5</v>
      </c>
      <c r="P40" s="63">
        <v>33.9</v>
      </c>
      <c r="Q40" s="63">
        <v>36.4</v>
      </c>
      <c r="R40" s="63">
        <v>36</v>
      </c>
      <c r="S40" s="63">
        <v>30.4</v>
      </c>
      <c r="T40" s="63">
        <v>33.9</v>
      </c>
      <c r="U40" s="63">
        <v>30.8</v>
      </c>
      <c r="V40" s="63">
        <v>28</v>
      </c>
      <c r="W40" s="63">
        <v>30.2</v>
      </c>
      <c r="X40" s="63">
        <v>32.200000000000003</v>
      </c>
      <c r="Y40" s="63">
        <v>32.6</v>
      </c>
      <c r="Z40" s="63">
        <v>35.1</v>
      </c>
      <c r="AA40" s="63">
        <v>33.1</v>
      </c>
      <c r="AB40" s="63">
        <v>30</v>
      </c>
      <c r="AC40" s="63">
        <v>33.700000000000003</v>
      </c>
      <c r="AD40" s="63">
        <v>30.1</v>
      </c>
      <c r="AE40" s="63">
        <v>30.4</v>
      </c>
      <c r="AF40" s="63">
        <v>30.8</v>
      </c>
      <c r="AG40" s="63">
        <v>33.9</v>
      </c>
      <c r="AH40" s="63">
        <v>33.6</v>
      </c>
      <c r="AI40" s="63">
        <v>34.200000000000003</v>
      </c>
      <c r="AJ40" s="63">
        <v>32.200000000000003</v>
      </c>
      <c r="AK40" s="125">
        <f t="shared" si="3"/>
        <v>33.006451612903234</v>
      </c>
      <c r="AL40" s="63">
        <v>22.3</v>
      </c>
      <c r="AM40" s="63">
        <v>19.100000000000001</v>
      </c>
      <c r="AN40" s="63">
        <v>20</v>
      </c>
      <c r="AO40" s="63">
        <v>21</v>
      </c>
      <c r="AP40" s="63">
        <v>22.3</v>
      </c>
      <c r="AQ40" s="63">
        <v>24.6</v>
      </c>
      <c r="AR40" s="63">
        <v>24.1</v>
      </c>
      <c r="AS40" s="63">
        <v>21.3</v>
      </c>
      <c r="AT40" s="63">
        <v>21.8</v>
      </c>
      <c r="AU40" s="63">
        <v>23.2</v>
      </c>
      <c r="AV40" s="63">
        <v>22.7</v>
      </c>
      <c r="AW40" s="63">
        <v>21.3</v>
      </c>
      <c r="AX40" s="63">
        <v>22.6</v>
      </c>
      <c r="AY40" s="63">
        <v>22.9</v>
      </c>
      <c r="AZ40" s="63">
        <v>21.5</v>
      </c>
      <c r="BA40" s="63">
        <v>21.4</v>
      </c>
      <c r="BB40" s="63">
        <v>21.5</v>
      </c>
      <c r="BC40" s="63">
        <v>21.8</v>
      </c>
      <c r="BD40" s="63">
        <v>19.899999999999999</v>
      </c>
      <c r="BE40" s="63">
        <v>20.8</v>
      </c>
      <c r="BF40" s="63">
        <v>22.2</v>
      </c>
      <c r="BG40" s="63">
        <v>23.2</v>
      </c>
      <c r="BH40" s="63">
        <v>24.3</v>
      </c>
      <c r="BI40" s="63">
        <v>22.8</v>
      </c>
      <c r="BJ40" s="63">
        <v>20.8</v>
      </c>
      <c r="BK40" s="63">
        <v>18.600000000000001</v>
      </c>
      <c r="BL40" s="63">
        <v>19</v>
      </c>
      <c r="BM40" s="63">
        <v>18.5</v>
      </c>
      <c r="BN40" s="63">
        <v>22.8</v>
      </c>
      <c r="BO40" s="63">
        <v>25</v>
      </c>
      <c r="BP40" s="63">
        <v>24.7</v>
      </c>
      <c r="BQ40" s="127">
        <f t="shared" si="4"/>
        <v>21.87096774193548</v>
      </c>
      <c r="BR40" s="4"/>
    </row>
    <row r="41" spans="2:70" ht="12.75" customHeight="1" x14ac:dyDescent="0.2">
      <c r="B41" s="1" t="str">
        <f t="shared" si="2"/>
        <v>Huasteca_El Estribo</v>
      </c>
      <c r="C41" s="85" t="s">
        <v>0</v>
      </c>
      <c r="D41" s="85" t="s">
        <v>19</v>
      </c>
      <c r="E41" s="85" t="s">
        <v>20</v>
      </c>
      <c r="F41" s="150" t="s">
        <v>140</v>
      </c>
      <c r="G41" s="150" t="s">
        <v>140</v>
      </c>
      <c r="H41" s="150" t="s">
        <v>140</v>
      </c>
      <c r="I41" s="150" t="s">
        <v>140</v>
      </c>
      <c r="J41" s="150" t="s">
        <v>140</v>
      </c>
      <c r="K41" s="150" t="s">
        <v>140</v>
      </c>
      <c r="L41" s="150" t="s">
        <v>140</v>
      </c>
      <c r="M41" s="150" t="s">
        <v>140</v>
      </c>
      <c r="N41" s="150" t="s">
        <v>140</v>
      </c>
      <c r="O41" s="150" t="s">
        <v>140</v>
      </c>
      <c r="P41" s="150" t="s">
        <v>140</v>
      </c>
      <c r="Q41" s="150" t="s">
        <v>140</v>
      </c>
      <c r="R41" s="150" t="s">
        <v>140</v>
      </c>
      <c r="S41" s="150" t="s">
        <v>140</v>
      </c>
      <c r="T41" s="150" t="s">
        <v>140</v>
      </c>
      <c r="U41" s="150" t="s">
        <v>140</v>
      </c>
      <c r="V41" s="150" t="s">
        <v>140</v>
      </c>
      <c r="W41" s="150" t="s">
        <v>140</v>
      </c>
      <c r="X41" s="150" t="s">
        <v>140</v>
      </c>
      <c r="Y41" s="150" t="s">
        <v>140</v>
      </c>
      <c r="Z41" s="150" t="s">
        <v>140</v>
      </c>
      <c r="AA41" s="150" t="s">
        <v>140</v>
      </c>
      <c r="AB41" s="150" t="s">
        <v>140</v>
      </c>
      <c r="AC41" s="150" t="s">
        <v>140</v>
      </c>
      <c r="AD41" s="150" t="s">
        <v>140</v>
      </c>
      <c r="AE41" s="150" t="s">
        <v>140</v>
      </c>
      <c r="AF41" s="150" t="s">
        <v>140</v>
      </c>
      <c r="AG41" s="150" t="s">
        <v>140</v>
      </c>
      <c r="AH41" s="150" t="s">
        <v>140</v>
      </c>
      <c r="AI41" s="150" t="s">
        <v>140</v>
      </c>
      <c r="AJ41" s="63">
        <v>32.200000000000003</v>
      </c>
      <c r="AK41" s="125">
        <f t="shared" si="3"/>
        <v>32.200000000000003</v>
      </c>
      <c r="AL41" s="150" t="s">
        <v>140</v>
      </c>
      <c r="AM41" s="150" t="s">
        <v>140</v>
      </c>
      <c r="AN41" s="150" t="s">
        <v>140</v>
      </c>
      <c r="AO41" s="150" t="s">
        <v>140</v>
      </c>
      <c r="AP41" s="150" t="s">
        <v>140</v>
      </c>
      <c r="AQ41" s="150" t="s">
        <v>140</v>
      </c>
      <c r="AR41" s="150" t="s">
        <v>140</v>
      </c>
      <c r="AS41" s="150" t="s">
        <v>140</v>
      </c>
      <c r="AT41" s="150" t="s">
        <v>140</v>
      </c>
      <c r="AU41" s="150" t="s">
        <v>140</v>
      </c>
      <c r="AV41" s="150" t="s">
        <v>140</v>
      </c>
      <c r="AW41" s="150" t="s">
        <v>140</v>
      </c>
      <c r="AX41" s="150" t="s">
        <v>140</v>
      </c>
      <c r="AY41" s="150" t="s">
        <v>140</v>
      </c>
      <c r="AZ41" s="150" t="s">
        <v>140</v>
      </c>
      <c r="BA41" s="150" t="s">
        <v>140</v>
      </c>
      <c r="BB41" s="150" t="s">
        <v>140</v>
      </c>
      <c r="BC41" s="150" t="s">
        <v>140</v>
      </c>
      <c r="BD41" s="150" t="s">
        <v>140</v>
      </c>
      <c r="BE41" s="150" t="s">
        <v>140</v>
      </c>
      <c r="BF41" s="150" t="s">
        <v>140</v>
      </c>
      <c r="BG41" s="150" t="s">
        <v>140</v>
      </c>
      <c r="BH41" s="150" t="s">
        <v>140</v>
      </c>
      <c r="BI41" s="150" t="s">
        <v>140</v>
      </c>
      <c r="BJ41" s="150" t="s">
        <v>140</v>
      </c>
      <c r="BK41" s="150" t="s">
        <v>140</v>
      </c>
      <c r="BL41" s="150" t="s">
        <v>140</v>
      </c>
      <c r="BM41" s="150" t="s">
        <v>140</v>
      </c>
      <c r="BN41" s="150" t="s">
        <v>140</v>
      </c>
      <c r="BO41" s="150" t="s">
        <v>140</v>
      </c>
      <c r="BP41" s="63">
        <v>24.7</v>
      </c>
      <c r="BQ41" s="127">
        <f t="shared" si="4"/>
        <v>24.7</v>
      </c>
      <c r="BR41" s="4"/>
    </row>
    <row r="42" spans="2:70" ht="12.75" customHeight="1" x14ac:dyDescent="0.2">
      <c r="B42" s="1" t="str">
        <f t="shared" si="2"/>
        <v>Huasteca_El Rosario</v>
      </c>
      <c r="C42" s="85" t="s">
        <v>0</v>
      </c>
      <c r="D42" s="85" t="s">
        <v>27</v>
      </c>
      <c r="E42" s="85" t="s">
        <v>20</v>
      </c>
      <c r="F42" s="150" t="s">
        <v>140</v>
      </c>
      <c r="G42" s="150" t="s">
        <v>140</v>
      </c>
      <c r="H42" s="150" t="s">
        <v>140</v>
      </c>
      <c r="I42" s="150" t="s">
        <v>140</v>
      </c>
      <c r="J42" s="150" t="s">
        <v>140</v>
      </c>
      <c r="K42" s="150" t="s">
        <v>140</v>
      </c>
      <c r="L42" s="150" t="s">
        <v>140</v>
      </c>
      <c r="M42" s="150" t="s">
        <v>140</v>
      </c>
      <c r="N42" s="150" t="s">
        <v>140</v>
      </c>
      <c r="O42" s="150" t="s">
        <v>140</v>
      </c>
      <c r="P42" s="150" t="s">
        <v>140</v>
      </c>
      <c r="Q42" s="150" t="s">
        <v>140</v>
      </c>
      <c r="R42" s="150" t="s">
        <v>140</v>
      </c>
      <c r="S42" s="150" t="s">
        <v>140</v>
      </c>
      <c r="T42" s="150" t="s">
        <v>140</v>
      </c>
      <c r="U42" s="150" t="s">
        <v>140</v>
      </c>
      <c r="V42" s="150" t="s">
        <v>140</v>
      </c>
      <c r="W42" s="150" t="s">
        <v>140</v>
      </c>
      <c r="X42" s="150" t="s">
        <v>140</v>
      </c>
      <c r="Y42" s="150" t="s">
        <v>140</v>
      </c>
      <c r="Z42" s="150" t="s">
        <v>140</v>
      </c>
      <c r="AA42" s="150" t="s">
        <v>140</v>
      </c>
      <c r="AB42" s="150" t="s">
        <v>140</v>
      </c>
      <c r="AC42" s="150" t="s">
        <v>140</v>
      </c>
      <c r="AD42" s="150" t="s">
        <v>140</v>
      </c>
      <c r="AE42" s="150" t="s">
        <v>140</v>
      </c>
      <c r="AF42" s="150" t="s">
        <v>140</v>
      </c>
      <c r="AG42" s="150" t="s">
        <v>140</v>
      </c>
      <c r="AH42" s="150" t="s">
        <v>140</v>
      </c>
      <c r="AI42" s="150" t="s">
        <v>140</v>
      </c>
      <c r="AJ42" s="63">
        <v>32.200000000000003</v>
      </c>
      <c r="AK42" s="125">
        <f t="shared" si="3"/>
        <v>32.200000000000003</v>
      </c>
      <c r="AL42" s="150" t="s">
        <v>140</v>
      </c>
      <c r="AM42" s="150" t="s">
        <v>140</v>
      </c>
      <c r="AN42" s="150" t="s">
        <v>140</v>
      </c>
      <c r="AO42" s="150" t="s">
        <v>140</v>
      </c>
      <c r="AP42" s="150" t="s">
        <v>140</v>
      </c>
      <c r="AQ42" s="150" t="s">
        <v>140</v>
      </c>
      <c r="AR42" s="150" t="s">
        <v>140</v>
      </c>
      <c r="AS42" s="150" t="s">
        <v>140</v>
      </c>
      <c r="AT42" s="150" t="s">
        <v>140</v>
      </c>
      <c r="AU42" s="150" t="s">
        <v>140</v>
      </c>
      <c r="AV42" s="150" t="s">
        <v>140</v>
      </c>
      <c r="AW42" s="150" t="s">
        <v>140</v>
      </c>
      <c r="AX42" s="150" t="s">
        <v>140</v>
      </c>
      <c r="AY42" s="150" t="s">
        <v>140</v>
      </c>
      <c r="AZ42" s="150" t="s">
        <v>140</v>
      </c>
      <c r="BA42" s="150" t="s">
        <v>140</v>
      </c>
      <c r="BB42" s="150" t="s">
        <v>140</v>
      </c>
      <c r="BC42" s="150" t="s">
        <v>140</v>
      </c>
      <c r="BD42" s="150" t="s">
        <v>140</v>
      </c>
      <c r="BE42" s="150" t="s">
        <v>140</v>
      </c>
      <c r="BF42" s="150" t="s">
        <v>140</v>
      </c>
      <c r="BG42" s="150" t="s">
        <v>140</v>
      </c>
      <c r="BH42" s="150" t="s">
        <v>140</v>
      </c>
      <c r="BI42" s="150" t="s">
        <v>140</v>
      </c>
      <c r="BJ42" s="150" t="s">
        <v>140</v>
      </c>
      <c r="BK42" s="150" t="s">
        <v>140</v>
      </c>
      <c r="BL42" s="150" t="s">
        <v>140</v>
      </c>
      <c r="BM42" s="150" t="s">
        <v>140</v>
      </c>
      <c r="BN42" s="150" t="s">
        <v>140</v>
      </c>
      <c r="BO42" s="150" t="s">
        <v>140</v>
      </c>
      <c r="BP42" s="63">
        <v>24.7</v>
      </c>
      <c r="BQ42" s="127">
        <f t="shared" si="4"/>
        <v>24.7</v>
      </c>
      <c r="BR42" s="4"/>
    </row>
    <row r="43" spans="2:70" ht="12.75" customHeight="1" x14ac:dyDescent="0.2">
      <c r="B43" s="1" t="str">
        <f t="shared" si="2"/>
        <v xml:space="preserve">Huasteca_INIFAP Huichihuayan </v>
      </c>
      <c r="C43" s="85" t="s">
        <v>0</v>
      </c>
      <c r="D43" s="85" t="s">
        <v>35</v>
      </c>
      <c r="E43" s="85" t="s">
        <v>36</v>
      </c>
      <c r="F43" s="150" t="s">
        <v>140</v>
      </c>
      <c r="G43" s="150" t="s">
        <v>140</v>
      </c>
      <c r="H43" s="150" t="s">
        <v>140</v>
      </c>
      <c r="I43" s="150" t="s">
        <v>140</v>
      </c>
      <c r="J43" s="150" t="s">
        <v>140</v>
      </c>
      <c r="K43" s="150" t="s">
        <v>140</v>
      </c>
      <c r="L43" s="150" t="s">
        <v>140</v>
      </c>
      <c r="M43" s="150" t="s">
        <v>140</v>
      </c>
      <c r="N43" s="150" t="s">
        <v>140</v>
      </c>
      <c r="O43" s="150" t="s">
        <v>140</v>
      </c>
      <c r="P43" s="150" t="s">
        <v>140</v>
      </c>
      <c r="Q43" s="150" t="s">
        <v>140</v>
      </c>
      <c r="R43" s="150" t="s">
        <v>140</v>
      </c>
      <c r="S43" s="150" t="s">
        <v>140</v>
      </c>
      <c r="T43" s="150" t="s">
        <v>140</v>
      </c>
      <c r="U43" s="150" t="s">
        <v>140</v>
      </c>
      <c r="V43" s="150" t="s">
        <v>140</v>
      </c>
      <c r="W43" s="150" t="s">
        <v>140</v>
      </c>
      <c r="X43" s="150" t="s">
        <v>140</v>
      </c>
      <c r="Y43" s="150" t="s">
        <v>140</v>
      </c>
      <c r="Z43" s="150" t="s">
        <v>140</v>
      </c>
      <c r="AA43" s="150" t="s">
        <v>140</v>
      </c>
      <c r="AB43" s="150" t="s">
        <v>140</v>
      </c>
      <c r="AC43" s="150" t="s">
        <v>140</v>
      </c>
      <c r="AD43" s="150" t="s">
        <v>140</v>
      </c>
      <c r="AE43" s="150" t="s">
        <v>140</v>
      </c>
      <c r="AF43" s="150" t="s">
        <v>140</v>
      </c>
      <c r="AG43" s="150" t="s">
        <v>140</v>
      </c>
      <c r="AH43" s="150" t="s">
        <v>140</v>
      </c>
      <c r="AI43" s="150" t="s">
        <v>140</v>
      </c>
      <c r="AJ43" s="63">
        <v>32.200000000000003</v>
      </c>
      <c r="AK43" s="125">
        <f t="shared" si="3"/>
        <v>32.200000000000003</v>
      </c>
      <c r="AL43" s="150" t="s">
        <v>140</v>
      </c>
      <c r="AM43" s="150" t="s">
        <v>140</v>
      </c>
      <c r="AN43" s="150" t="s">
        <v>140</v>
      </c>
      <c r="AO43" s="150" t="s">
        <v>140</v>
      </c>
      <c r="AP43" s="150" t="s">
        <v>140</v>
      </c>
      <c r="AQ43" s="150" t="s">
        <v>140</v>
      </c>
      <c r="AR43" s="150" t="s">
        <v>140</v>
      </c>
      <c r="AS43" s="150" t="s">
        <v>140</v>
      </c>
      <c r="AT43" s="150" t="s">
        <v>140</v>
      </c>
      <c r="AU43" s="150" t="s">
        <v>140</v>
      </c>
      <c r="AV43" s="150" t="s">
        <v>140</v>
      </c>
      <c r="AW43" s="150" t="s">
        <v>140</v>
      </c>
      <c r="AX43" s="150" t="s">
        <v>140</v>
      </c>
      <c r="AY43" s="150" t="s">
        <v>140</v>
      </c>
      <c r="AZ43" s="150" t="s">
        <v>140</v>
      </c>
      <c r="BA43" s="150" t="s">
        <v>140</v>
      </c>
      <c r="BB43" s="150" t="s">
        <v>140</v>
      </c>
      <c r="BC43" s="150" t="s">
        <v>140</v>
      </c>
      <c r="BD43" s="150" t="s">
        <v>140</v>
      </c>
      <c r="BE43" s="150" t="s">
        <v>140</v>
      </c>
      <c r="BF43" s="150" t="s">
        <v>140</v>
      </c>
      <c r="BG43" s="150" t="s">
        <v>140</v>
      </c>
      <c r="BH43" s="150" t="s">
        <v>140</v>
      </c>
      <c r="BI43" s="150" t="s">
        <v>140</v>
      </c>
      <c r="BJ43" s="150" t="s">
        <v>140</v>
      </c>
      <c r="BK43" s="150" t="s">
        <v>140</v>
      </c>
      <c r="BL43" s="150" t="s">
        <v>140</v>
      </c>
      <c r="BM43" s="150" t="s">
        <v>140</v>
      </c>
      <c r="BN43" s="150" t="s">
        <v>140</v>
      </c>
      <c r="BO43" s="150" t="s">
        <v>140</v>
      </c>
      <c r="BP43" s="63">
        <v>24.7</v>
      </c>
      <c r="BQ43" s="127">
        <f t="shared" si="4"/>
        <v>24.7</v>
      </c>
      <c r="BR43" s="4"/>
    </row>
    <row r="44" spans="2:70" ht="12.75" customHeight="1" x14ac:dyDescent="0.2">
      <c r="B44" s="1" t="str">
        <f t="shared" si="2"/>
        <v>Huasteca_El Encanto</v>
      </c>
      <c r="C44" s="85" t="s">
        <v>0</v>
      </c>
      <c r="D44" s="85" t="s">
        <v>18</v>
      </c>
      <c r="E44" s="85" t="s">
        <v>90</v>
      </c>
      <c r="F44" s="150" t="s">
        <v>140</v>
      </c>
      <c r="G44" s="150" t="s">
        <v>140</v>
      </c>
      <c r="H44" s="150" t="s">
        <v>140</v>
      </c>
      <c r="I44" s="150" t="s">
        <v>140</v>
      </c>
      <c r="J44" s="150" t="s">
        <v>140</v>
      </c>
      <c r="K44" s="150" t="s">
        <v>140</v>
      </c>
      <c r="L44" s="150" t="s">
        <v>140</v>
      </c>
      <c r="M44" s="150" t="s">
        <v>140</v>
      </c>
      <c r="N44" s="150" t="s">
        <v>140</v>
      </c>
      <c r="O44" s="150" t="s">
        <v>140</v>
      </c>
      <c r="P44" s="150" t="s">
        <v>140</v>
      </c>
      <c r="Q44" s="150" t="s">
        <v>140</v>
      </c>
      <c r="R44" s="150" t="s">
        <v>140</v>
      </c>
      <c r="S44" s="150" t="s">
        <v>140</v>
      </c>
      <c r="T44" s="150" t="s">
        <v>140</v>
      </c>
      <c r="U44" s="150" t="s">
        <v>140</v>
      </c>
      <c r="V44" s="150" t="s">
        <v>140</v>
      </c>
      <c r="W44" s="150" t="s">
        <v>140</v>
      </c>
      <c r="X44" s="150" t="s">
        <v>140</v>
      </c>
      <c r="Y44" s="150" t="s">
        <v>140</v>
      </c>
      <c r="Z44" s="150" t="s">
        <v>140</v>
      </c>
      <c r="AA44" s="150" t="s">
        <v>140</v>
      </c>
      <c r="AB44" s="150" t="s">
        <v>140</v>
      </c>
      <c r="AC44" s="150" t="s">
        <v>140</v>
      </c>
      <c r="AD44" s="150" t="s">
        <v>140</v>
      </c>
      <c r="AE44" s="150" t="s">
        <v>140</v>
      </c>
      <c r="AF44" s="150" t="s">
        <v>140</v>
      </c>
      <c r="AG44" s="150" t="s">
        <v>140</v>
      </c>
      <c r="AH44" s="150" t="s">
        <v>140</v>
      </c>
      <c r="AI44" s="150" t="s">
        <v>140</v>
      </c>
      <c r="AJ44" s="63">
        <v>32.200000000000003</v>
      </c>
      <c r="AK44" s="125">
        <f t="shared" si="3"/>
        <v>32.200000000000003</v>
      </c>
      <c r="AL44" s="150" t="s">
        <v>140</v>
      </c>
      <c r="AM44" s="150" t="s">
        <v>140</v>
      </c>
      <c r="AN44" s="150" t="s">
        <v>140</v>
      </c>
      <c r="AO44" s="150" t="s">
        <v>140</v>
      </c>
      <c r="AP44" s="150" t="s">
        <v>140</v>
      </c>
      <c r="AQ44" s="150" t="s">
        <v>140</v>
      </c>
      <c r="AR44" s="150" t="s">
        <v>140</v>
      </c>
      <c r="AS44" s="150" t="s">
        <v>140</v>
      </c>
      <c r="AT44" s="150" t="s">
        <v>140</v>
      </c>
      <c r="AU44" s="150" t="s">
        <v>140</v>
      </c>
      <c r="AV44" s="150" t="s">
        <v>140</v>
      </c>
      <c r="AW44" s="150" t="s">
        <v>140</v>
      </c>
      <c r="AX44" s="150" t="s">
        <v>140</v>
      </c>
      <c r="AY44" s="150" t="s">
        <v>140</v>
      </c>
      <c r="AZ44" s="150" t="s">
        <v>140</v>
      </c>
      <c r="BA44" s="150" t="s">
        <v>140</v>
      </c>
      <c r="BB44" s="150" t="s">
        <v>140</v>
      </c>
      <c r="BC44" s="150" t="s">
        <v>140</v>
      </c>
      <c r="BD44" s="150" t="s">
        <v>140</v>
      </c>
      <c r="BE44" s="150" t="s">
        <v>140</v>
      </c>
      <c r="BF44" s="150" t="s">
        <v>140</v>
      </c>
      <c r="BG44" s="150" t="s">
        <v>140</v>
      </c>
      <c r="BH44" s="150" t="s">
        <v>140</v>
      </c>
      <c r="BI44" s="150" t="s">
        <v>140</v>
      </c>
      <c r="BJ44" s="150" t="s">
        <v>140</v>
      </c>
      <c r="BK44" s="150" t="s">
        <v>140</v>
      </c>
      <c r="BL44" s="150" t="s">
        <v>140</v>
      </c>
      <c r="BM44" s="150" t="s">
        <v>140</v>
      </c>
      <c r="BN44" s="150" t="s">
        <v>140</v>
      </c>
      <c r="BO44" s="150" t="s">
        <v>140</v>
      </c>
      <c r="BP44" s="63">
        <v>24.7</v>
      </c>
      <c r="BQ44" s="127">
        <f t="shared" si="4"/>
        <v>24.7</v>
      </c>
      <c r="BR44" s="4"/>
    </row>
    <row r="45" spans="2:70" ht="12.75" customHeight="1" x14ac:dyDescent="0.2">
      <c r="B45" s="1" t="str">
        <f t="shared" si="2"/>
        <v>Huasteca_Tancojol</v>
      </c>
      <c r="C45" s="85" t="s">
        <v>0</v>
      </c>
      <c r="D45" s="85" t="s">
        <v>71</v>
      </c>
      <c r="E45" s="85" t="s">
        <v>90</v>
      </c>
      <c r="F45" s="63">
        <v>34.6</v>
      </c>
      <c r="G45" s="63">
        <v>34.6</v>
      </c>
      <c r="H45" s="63">
        <v>34.1</v>
      </c>
      <c r="I45" s="63">
        <v>33.4</v>
      </c>
      <c r="J45" s="63">
        <v>33.4</v>
      </c>
      <c r="K45" s="63">
        <v>30.6</v>
      </c>
      <c r="L45" s="63">
        <v>34.200000000000003</v>
      </c>
      <c r="M45" s="63">
        <v>34.200000000000003</v>
      </c>
      <c r="N45" s="63">
        <v>34.299999999999997</v>
      </c>
      <c r="O45" s="63">
        <v>28.7</v>
      </c>
      <c r="P45" s="63">
        <v>20</v>
      </c>
      <c r="Q45" s="63">
        <v>17.100000000000001</v>
      </c>
      <c r="R45" s="63">
        <v>15</v>
      </c>
      <c r="S45" s="63">
        <v>14.1</v>
      </c>
      <c r="T45" s="63">
        <v>19.399999999999999</v>
      </c>
      <c r="U45" s="63">
        <v>25.3</v>
      </c>
      <c r="V45" s="63">
        <v>21.4</v>
      </c>
      <c r="W45" s="63">
        <v>23.2</v>
      </c>
      <c r="X45" s="63">
        <v>26.5</v>
      </c>
      <c r="Y45" s="63">
        <v>29.6</v>
      </c>
      <c r="Z45" s="63">
        <v>31.5</v>
      </c>
      <c r="AA45" s="63">
        <v>29.9</v>
      </c>
      <c r="AB45" s="63">
        <v>29.9</v>
      </c>
      <c r="AC45" s="63">
        <v>31.1</v>
      </c>
      <c r="AD45" s="63">
        <v>29</v>
      </c>
      <c r="AE45" s="63">
        <v>29.2</v>
      </c>
      <c r="AF45" s="63">
        <v>29.7</v>
      </c>
      <c r="AG45" s="63">
        <v>31.6</v>
      </c>
      <c r="AH45" s="63">
        <v>32.6</v>
      </c>
      <c r="AI45" s="63">
        <v>31.5</v>
      </c>
      <c r="AJ45" s="63">
        <v>31.2</v>
      </c>
      <c r="AK45" s="125">
        <f t="shared" si="3"/>
        <v>28.41612903225807</v>
      </c>
      <c r="AL45" s="63">
        <v>21.6</v>
      </c>
      <c r="AM45" s="63">
        <v>19.600000000000001</v>
      </c>
      <c r="AN45" s="63">
        <v>20.100000000000001</v>
      </c>
      <c r="AO45" s="63">
        <v>18.600000000000001</v>
      </c>
      <c r="AP45" s="63">
        <v>19.7</v>
      </c>
      <c r="AQ45" s="63">
        <v>21.7</v>
      </c>
      <c r="AR45" s="63">
        <v>20.100000000000001</v>
      </c>
      <c r="AS45" s="63">
        <v>20.2</v>
      </c>
      <c r="AT45" s="63">
        <v>21</v>
      </c>
      <c r="AU45" s="63">
        <v>17.8</v>
      </c>
      <c r="AV45" s="63">
        <v>8.1</v>
      </c>
      <c r="AW45" s="63">
        <v>5.4</v>
      </c>
      <c r="AX45" s="63">
        <v>4.8</v>
      </c>
      <c r="AY45" s="63">
        <v>7.8</v>
      </c>
      <c r="AZ45" s="63">
        <v>5.4</v>
      </c>
      <c r="BA45" s="63">
        <v>11.9</v>
      </c>
      <c r="BB45" s="63">
        <v>15.2</v>
      </c>
      <c r="BC45" s="63">
        <v>17.3</v>
      </c>
      <c r="BD45" s="63">
        <v>14.2</v>
      </c>
      <c r="BE45" s="63">
        <v>17.899999999999999</v>
      </c>
      <c r="BF45" s="63">
        <v>19.100000000000001</v>
      </c>
      <c r="BG45" s="63">
        <v>21.3</v>
      </c>
      <c r="BH45" s="63">
        <v>20.9</v>
      </c>
      <c r="BI45" s="63">
        <v>20.399999999999999</v>
      </c>
      <c r="BJ45" s="63">
        <v>19.8</v>
      </c>
      <c r="BK45" s="63">
        <v>18.3</v>
      </c>
      <c r="BL45" s="63">
        <v>20.2</v>
      </c>
      <c r="BM45" s="63">
        <v>19.399999999999999</v>
      </c>
      <c r="BN45" s="63">
        <v>20.8</v>
      </c>
      <c r="BO45" s="63">
        <v>20.9</v>
      </c>
      <c r="BP45" s="63">
        <v>19.600000000000001</v>
      </c>
      <c r="BQ45" s="127">
        <f t="shared" si="4"/>
        <v>17.067741935483873</v>
      </c>
      <c r="BR45" s="4"/>
    </row>
    <row r="46" spans="2:70" ht="12.75" customHeight="1" x14ac:dyDescent="0.2">
      <c r="B46" s="1" t="str">
        <f t="shared" si="2"/>
        <v>Huasteca_Est. Rancho El Canal</v>
      </c>
      <c r="C46" s="85" t="s">
        <v>0</v>
      </c>
      <c r="D46" s="85" t="s">
        <v>30</v>
      </c>
      <c r="E46" s="85" t="s">
        <v>31</v>
      </c>
      <c r="F46" s="150" t="s">
        <v>140</v>
      </c>
      <c r="G46" s="150" t="s">
        <v>140</v>
      </c>
      <c r="H46" s="150" t="s">
        <v>140</v>
      </c>
      <c r="I46" s="150" t="s">
        <v>140</v>
      </c>
      <c r="J46" s="150" t="s">
        <v>140</v>
      </c>
      <c r="K46" s="150" t="s">
        <v>140</v>
      </c>
      <c r="L46" s="150" t="s">
        <v>140</v>
      </c>
      <c r="M46" s="150" t="s">
        <v>140</v>
      </c>
      <c r="N46" s="150" t="s">
        <v>140</v>
      </c>
      <c r="O46" s="150" t="s">
        <v>140</v>
      </c>
      <c r="P46" s="150" t="s">
        <v>140</v>
      </c>
      <c r="Q46" s="150" t="s">
        <v>140</v>
      </c>
      <c r="R46" s="150" t="s">
        <v>140</v>
      </c>
      <c r="S46" s="150" t="s">
        <v>140</v>
      </c>
      <c r="T46" s="150" t="s">
        <v>140</v>
      </c>
      <c r="U46" s="150" t="s">
        <v>140</v>
      </c>
      <c r="V46" s="150" t="s">
        <v>140</v>
      </c>
      <c r="W46" s="150" t="s">
        <v>140</v>
      </c>
      <c r="X46" s="150" t="s">
        <v>140</v>
      </c>
      <c r="Y46" s="150" t="s">
        <v>140</v>
      </c>
      <c r="Z46" s="150" t="s">
        <v>140</v>
      </c>
      <c r="AA46" s="150" t="s">
        <v>140</v>
      </c>
      <c r="AB46" s="150" t="s">
        <v>140</v>
      </c>
      <c r="AC46" s="150" t="s">
        <v>140</v>
      </c>
      <c r="AD46" s="150" t="s">
        <v>140</v>
      </c>
      <c r="AE46" s="150" t="s">
        <v>140</v>
      </c>
      <c r="AF46" s="150" t="s">
        <v>140</v>
      </c>
      <c r="AG46" s="150" t="s">
        <v>140</v>
      </c>
      <c r="AH46" s="150" t="s">
        <v>140</v>
      </c>
      <c r="AI46" s="150" t="s">
        <v>140</v>
      </c>
      <c r="AJ46" s="63">
        <v>31.2</v>
      </c>
      <c r="AK46" s="125">
        <f t="shared" si="3"/>
        <v>31.2</v>
      </c>
      <c r="AL46" s="150" t="s">
        <v>140</v>
      </c>
      <c r="AM46" s="150" t="s">
        <v>140</v>
      </c>
      <c r="AN46" s="150" t="s">
        <v>140</v>
      </c>
      <c r="AO46" s="150" t="s">
        <v>140</v>
      </c>
      <c r="AP46" s="150" t="s">
        <v>140</v>
      </c>
      <c r="AQ46" s="150" t="s">
        <v>140</v>
      </c>
      <c r="AR46" s="150" t="s">
        <v>140</v>
      </c>
      <c r="AS46" s="150" t="s">
        <v>140</v>
      </c>
      <c r="AT46" s="150" t="s">
        <v>140</v>
      </c>
      <c r="AU46" s="150" t="s">
        <v>140</v>
      </c>
      <c r="AV46" s="150" t="s">
        <v>140</v>
      </c>
      <c r="AW46" s="150" t="s">
        <v>140</v>
      </c>
      <c r="AX46" s="150" t="s">
        <v>140</v>
      </c>
      <c r="AY46" s="150" t="s">
        <v>140</v>
      </c>
      <c r="AZ46" s="150" t="s">
        <v>140</v>
      </c>
      <c r="BA46" s="150" t="s">
        <v>140</v>
      </c>
      <c r="BB46" s="150" t="s">
        <v>140</v>
      </c>
      <c r="BC46" s="150" t="s">
        <v>140</v>
      </c>
      <c r="BD46" s="150" t="s">
        <v>140</v>
      </c>
      <c r="BE46" s="150" t="s">
        <v>140</v>
      </c>
      <c r="BF46" s="150" t="s">
        <v>140</v>
      </c>
      <c r="BG46" s="150" t="s">
        <v>140</v>
      </c>
      <c r="BH46" s="150" t="s">
        <v>140</v>
      </c>
      <c r="BI46" s="150" t="s">
        <v>140</v>
      </c>
      <c r="BJ46" s="150" t="s">
        <v>140</v>
      </c>
      <c r="BK46" s="150" t="s">
        <v>140</v>
      </c>
      <c r="BL46" s="150" t="s">
        <v>140</v>
      </c>
      <c r="BM46" s="150" t="s">
        <v>140</v>
      </c>
      <c r="BN46" s="150" t="s">
        <v>140</v>
      </c>
      <c r="BO46" s="150" t="s">
        <v>140</v>
      </c>
      <c r="BP46" s="63">
        <v>19.600000000000001</v>
      </c>
      <c r="BQ46" s="127">
        <f t="shared" si="4"/>
        <v>19.600000000000001</v>
      </c>
      <c r="BR46" s="4"/>
    </row>
    <row r="47" spans="2:70" ht="12.75" customHeight="1" x14ac:dyDescent="0.2">
      <c r="B47" s="1" t="str">
        <f t="shared" si="2"/>
        <v>Huasteca_Tamasopo</v>
      </c>
      <c r="C47" s="85" t="s">
        <v>0</v>
      </c>
      <c r="D47" s="85" t="s">
        <v>31</v>
      </c>
      <c r="E47" s="85" t="s">
        <v>31</v>
      </c>
      <c r="F47" s="150" t="s">
        <v>140</v>
      </c>
      <c r="G47" s="150" t="s">
        <v>140</v>
      </c>
      <c r="H47" s="150" t="s">
        <v>140</v>
      </c>
      <c r="I47" s="150" t="s">
        <v>140</v>
      </c>
      <c r="J47" s="150" t="s">
        <v>140</v>
      </c>
      <c r="K47" s="150" t="s">
        <v>140</v>
      </c>
      <c r="L47" s="150" t="s">
        <v>140</v>
      </c>
      <c r="M47" s="150" t="s">
        <v>140</v>
      </c>
      <c r="N47" s="150" t="s">
        <v>140</v>
      </c>
      <c r="O47" s="150" t="s">
        <v>140</v>
      </c>
      <c r="P47" s="150" t="s">
        <v>140</v>
      </c>
      <c r="Q47" s="150" t="s">
        <v>140</v>
      </c>
      <c r="R47" s="150" t="s">
        <v>140</v>
      </c>
      <c r="S47" s="150" t="s">
        <v>140</v>
      </c>
      <c r="T47" s="150" t="s">
        <v>140</v>
      </c>
      <c r="U47" s="150" t="s">
        <v>140</v>
      </c>
      <c r="V47" s="150" t="s">
        <v>140</v>
      </c>
      <c r="W47" s="150" t="s">
        <v>140</v>
      </c>
      <c r="X47" s="150" t="s">
        <v>140</v>
      </c>
      <c r="Y47" s="150" t="s">
        <v>140</v>
      </c>
      <c r="Z47" s="150" t="s">
        <v>140</v>
      </c>
      <c r="AA47" s="150" t="s">
        <v>140</v>
      </c>
      <c r="AB47" s="150" t="s">
        <v>140</v>
      </c>
      <c r="AC47" s="150" t="s">
        <v>140</v>
      </c>
      <c r="AD47" s="150" t="s">
        <v>140</v>
      </c>
      <c r="AE47" s="150" t="s">
        <v>140</v>
      </c>
      <c r="AF47" s="150" t="s">
        <v>140</v>
      </c>
      <c r="AG47" s="150" t="s">
        <v>140</v>
      </c>
      <c r="AH47" s="150" t="s">
        <v>140</v>
      </c>
      <c r="AI47" s="150" t="s">
        <v>140</v>
      </c>
      <c r="AJ47" s="63">
        <v>31.2</v>
      </c>
      <c r="AK47" s="125">
        <f t="shared" si="3"/>
        <v>31.2</v>
      </c>
      <c r="AL47" s="150" t="s">
        <v>140</v>
      </c>
      <c r="AM47" s="150" t="s">
        <v>140</v>
      </c>
      <c r="AN47" s="150" t="s">
        <v>140</v>
      </c>
      <c r="AO47" s="150" t="s">
        <v>140</v>
      </c>
      <c r="AP47" s="150" t="s">
        <v>140</v>
      </c>
      <c r="AQ47" s="150" t="s">
        <v>140</v>
      </c>
      <c r="AR47" s="150" t="s">
        <v>140</v>
      </c>
      <c r="AS47" s="150" t="s">
        <v>140</v>
      </c>
      <c r="AT47" s="150" t="s">
        <v>140</v>
      </c>
      <c r="AU47" s="150" t="s">
        <v>140</v>
      </c>
      <c r="AV47" s="150" t="s">
        <v>140</v>
      </c>
      <c r="AW47" s="150" t="s">
        <v>140</v>
      </c>
      <c r="AX47" s="150" t="s">
        <v>140</v>
      </c>
      <c r="AY47" s="150" t="s">
        <v>140</v>
      </c>
      <c r="AZ47" s="150" t="s">
        <v>140</v>
      </c>
      <c r="BA47" s="150" t="s">
        <v>140</v>
      </c>
      <c r="BB47" s="150" t="s">
        <v>140</v>
      </c>
      <c r="BC47" s="150" t="s">
        <v>140</v>
      </c>
      <c r="BD47" s="150" t="s">
        <v>140</v>
      </c>
      <c r="BE47" s="150" t="s">
        <v>140</v>
      </c>
      <c r="BF47" s="150" t="s">
        <v>140</v>
      </c>
      <c r="BG47" s="150" t="s">
        <v>140</v>
      </c>
      <c r="BH47" s="150" t="s">
        <v>140</v>
      </c>
      <c r="BI47" s="150" t="s">
        <v>140</v>
      </c>
      <c r="BJ47" s="150" t="s">
        <v>140</v>
      </c>
      <c r="BK47" s="150" t="s">
        <v>140</v>
      </c>
      <c r="BL47" s="150" t="s">
        <v>140</v>
      </c>
      <c r="BM47" s="150" t="s">
        <v>140</v>
      </c>
      <c r="BN47" s="150" t="s">
        <v>140</v>
      </c>
      <c r="BO47" s="150" t="s">
        <v>140</v>
      </c>
      <c r="BP47" s="63">
        <v>19.600000000000001</v>
      </c>
      <c r="BQ47" s="127">
        <f t="shared" si="4"/>
        <v>19.600000000000001</v>
      </c>
      <c r="BR47" s="4"/>
    </row>
    <row r="48" spans="2:70" ht="12.75" customHeight="1" x14ac:dyDescent="0.2">
      <c r="B48" s="1" t="str">
        <f t="shared" si="2"/>
        <v xml:space="preserve">Huasteca_Rancho Progreso </v>
      </c>
      <c r="C48" s="85" t="s">
        <v>0</v>
      </c>
      <c r="D48" s="85" t="s">
        <v>55</v>
      </c>
      <c r="E48" s="85" t="s">
        <v>56</v>
      </c>
      <c r="F48" s="63">
        <v>24.7</v>
      </c>
      <c r="G48" s="63">
        <v>23.7</v>
      </c>
      <c r="H48" s="63">
        <v>31.8</v>
      </c>
      <c r="I48" s="63">
        <v>25.3</v>
      </c>
      <c r="J48" s="63">
        <v>26.9</v>
      </c>
      <c r="K48" s="63">
        <v>32</v>
      </c>
      <c r="L48" s="63">
        <v>33.799999999999997</v>
      </c>
      <c r="M48" s="63">
        <v>23.6</v>
      </c>
      <c r="N48" s="63">
        <v>33.200000000000003</v>
      </c>
      <c r="O48" s="63">
        <v>23.5</v>
      </c>
      <c r="P48" s="63">
        <v>27.4</v>
      </c>
      <c r="Q48" s="150" t="s">
        <v>140</v>
      </c>
      <c r="R48" s="150" t="s">
        <v>140</v>
      </c>
      <c r="S48" s="63">
        <v>27.6</v>
      </c>
      <c r="T48" s="63">
        <v>32.700000000000003</v>
      </c>
      <c r="U48" s="63">
        <v>29.5</v>
      </c>
      <c r="V48" s="63">
        <v>23.1</v>
      </c>
      <c r="W48" s="63">
        <v>25.9</v>
      </c>
      <c r="X48" s="150" t="s">
        <v>140</v>
      </c>
      <c r="Y48" s="63">
        <v>21.4</v>
      </c>
      <c r="Z48" s="63">
        <v>27.4</v>
      </c>
      <c r="AA48" s="63">
        <v>25</v>
      </c>
      <c r="AB48" s="63">
        <v>23.9</v>
      </c>
      <c r="AC48" s="63">
        <v>23.2</v>
      </c>
      <c r="AD48" s="150" t="s">
        <v>140</v>
      </c>
      <c r="AE48" s="63">
        <v>22.4</v>
      </c>
      <c r="AF48" s="63">
        <v>19.7</v>
      </c>
      <c r="AG48" s="150" t="s">
        <v>140</v>
      </c>
      <c r="AH48" s="150" t="s">
        <v>140</v>
      </c>
      <c r="AI48" s="63">
        <v>28</v>
      </c>
      <c r="AJ48" s="63">
        <v>31.2</v>
      </c>
      <c r="AK48" s="125">
        <f t="shared" si="3"/>
        <v>26.676000000000002</v>
      </c>
      <c r="AL48" s="63">
        <v>21.2</v>
      </c>
      <c r="AM48" s="63">
        <v>19.5</v>
      </c>
      <c r="AN48" s="63">
        <v>17.399999999999999</v>
      </c>
      <c r="AO48" s="63">
        <v>19</v>
      </c>
      <c r="AP48" s="63">
        <v>22.1</v>
      </c>
      <c r="AQ48" s="63">
        <v>22</v>
      </c>
      <c r="AR48" s="63">
        <v>20.100000000000001</v>
      </c>
      <c r="AS48" s="63">
        <v>21.1</v>
      </c>
      <c r="AT48" s="63">
        <v>21.5</v>
      </c>
      <c r="AU48" s="63">
        <v>22.2</v>
      </c>
      <c r="AV48" s="63">
        <v>21.9</v>
      </c>
      <c r="AW48" s="150" t="s">
        <v>140</v>
      </c>
      <c r="AX48" s="150" t="s">
        <v>140</v>
      </c>
      <c r="AY48" s="63">
        <v>22.4</v>
      </c>
      <c r="AZ48" s="63">
        <v>19.899999999999999</v>
      </c>
      <c r="BA48" s="63">
        <v>19.5</v>
      </c>
      <c r="BB48" s="63">
        <v>20.100000000000001</v>
      </c>
      <c r="BC48" s="63">
        <v>21</v>
      </c>
      <c r="BD48" s="150" t="s">
        <v>140</v>
      </c>
      <c r="BE48" s="63">
        <v>21.4</v>
      </c>
      <c r="BF48" s="63">
        <v>19.8</v>
      </c>
      <c r="BG48" s="63">
        <v>22.5</v>
      </c>
      <c r="BH48" s="63">
        <v>23.9</v>
      </c>
      <c r="BI48" s="63">
        <v>23.2</v>
      </c>
      <c r="BJ48" s="150" t="s">
        <v>140</v>
      </c>
      <c r="BK48" s="63">
        <v>22.4</v>
      </c>
      <c r="BL48" s="63">
        <v>19.600000000000001</v>
      </c>
      <c r="BM48" s="150" t="s">
        <v>140</v>
      </c>
      <c r="BN48" s="150" t="s">
        <v>140</v>
      </c>
      <c r="BO48" s="63">
        <v>24.4</v>
      </c>
      <c r="BP48" s="63">
        <v>19.600000000000001</v>
      </c>
      <c r="BQ48" s="127">
        <f t="shared" si="4"/>
        <v>21.107999999999997</v>
      </c>
      <c r="BR48" s="4"/>
    </row>
    <row r="49" spans="2:70" ht="12.75" customHeight="1" x14ac:dyDescent="0.2">
      <c r="B49" s="1" t="str">
        <f t="shared" si="2"/>
        <v xml:space="preserve">Huasteca_Tampacoy </v>
      </c>
      <c r="C49" s="85" t="s">
        <v>0</v>
      </c>
      <c r="D49" s="85" t="s">
        <v>68</v>
      </c>
      <c r="E49" s="85" t="s">
        <v>69</v>
      </c>
      <c r="F49" s="63">
        <v>35.6</v>
      </c>
      <c r="G49" s="63">
        <v>36.299999999999997</v>
      </c>
      <c r="H49" s="63">
        <v>36.1</v>
      </c>
      <c r="I49" s="63">
        <v>34.5</v>
      </c>
      <c r="J49" s="63">
        <v>35.700000000000003</v>
      </c>
      <c r="K49" s="63">
        <v>30.5</v>
      </c>
      <c r="L49" s="63">
        <v>35.700000000000003</v>
      </c>
      <c r="M49" s="63">
        <v>35.200000000000003</v>
      </c>
      <c r="N49" s="63">
        <v>35.299999999999997</v>
      </c>
      <c r="O49" s="63">
        <v>30</v>
      </c>
      <c r="P49" s="63">
        <v>34.299999999999997</v>
      </c>
      <c r="Q49" s="63">
        <v>36.6</v>
      </c>
      <c r="R49" s="63">
        <v>36</v>
      </c>
      <c r="S49" s="63">
        <v>32.5</v>
      </c>
      <c r="T49" s="63">
        <v>34.5</v>
      </c>
      <c r="U49" s="63">
        <v>33.799999999999997</v>
      </c>
      <c r="V49" s="63">
        <v>27.1</v>
      </c>
      <c r="W49" s="63">
        <v>28.7</v>
      </c>
      <c r="X49" s="63">
        <v>32.4</v>
      </c>
      <c r="Y49" s="63">
        <v>33</v>
      </c>
      <c r="Z49" s="63">
        <v>33.9</v>
      </c>
      <c r="AA49" s="63">
        <v>33.200000000000003</v>
      </c>
      <c r="AB49" s="63">
        <v>33.4</v>
      </c>
      <c r="AC49" s="63">
        <v>35.299999999999997</v>
      </c>
      <c r="AD49" s="63">
        <v>30.6</v>
      </c>
      <c r="AE49" s="63">
        <v>31.3</v>
      </c>
      <c r="AF49" s="63">
        <v>32.4</v>
      </c>
      <c r="AG49" s="63">
        <v>34.200000000000003</v>
      </c>
      <c r="AH49" s="63">
        <v>35.299999999999997</v>
      </c>
      <c r="AI49" s="63">
        <v>35.5</v>
      </c>
      <c r="AJ49" s="63">
        <v>33.299999999999997</v>
      </c>
      <c r="AK49" s="125">
        <f t="shared" si="3"/>
        <v>33.619354838709668</v>
      </c>
      <c r="AL49" s="63">
        <v>21.9</v>
      </c>
      <c r="AM49" s="63">
        <v>21</v>
      </c>
      <c r="AN49" s="63">
        <v>19.399999999999999</v>
      </c>
      <c r="AO49" s="63">
        <v>21.2</v>
      </c>
      <c r="AP49" s="63">
        <v>22.2</v>
      </c>
      <c r="AQ49" s="63">
        <v>22.9</v>
      </c>
      <c r="AR49" s="63">
        <v>22.3</v>
      </c>
      <c r="AS49" s="63">
        <v>21.2</v>
      </c>
      <c r="AT49" s="63">
        <v>22.5</v>
      </c>
      <c r="AU49" s="63">
        <v>22.6</v>
      </c>
      <c r="AV49" s="63">
        <v>22.5</v>
      </c>
      <c r="AW49" s="63">
        <v>21.6</v>
      </c>
      <c r="AX49" s="63">
        <v>22.7</v>
      </c>
      <c r="AY49" s="63">
        <v>22.7</v>
      </c>
      <c r="AZ49" s="63">
        <v>21.7</v>
      </c>
      <c r="BA49" s="63">
        <v>21.1</v>
      </c>
      <c r="BB49" s="63">
        <v>21</v>
      </c>
      <c r="BC49" s="63">
        <v>21.2</v>
      </c>
      <c r="BD49" s="63">
        <v>19.8</v>
      </c>
      <c r="BE49" s="63">
        <v>20.3</v>
      </c>
      <c r="BF49" s="63">
        <v>20.8</v>
      </c>
      <c r="BG49" s="63">
        <v>23.2</v>
      </c>
      <c r="BH49" s="63">
        <v>24.2</v>
      </c>
      <c r="BI49" s="63">
        <v>23.2</v>
      </c>
      <c r="BJ49" s="63">
        <v>20.100000000000001</v>
      </c>
      <c r="BK49" s="63">
        <v>19.8</v>
      </c>
      <c r="BL49" s="63">
        <v>20.9</v>
      </c>
      <c r="BM49" s="63">
        <v>20</v>
      </c>
      <c r="BN49" s="63">
        <v>22.8</v>
      </c>
      <c r="BO49" s="63">
        <v>24.6</v>
      </c>
      <c r="BP49" s="63">
        <v>20.7</v>
      </c>
      <c r="BQ49" s="127">
        <f t="shared" si="4"/>
        <v>21.680645161290322</v>
      </c>
      <c r="BR49" s="4"/>
    </row>
    <row r="50" spans="2:70" ht="12.75" customHeight="1" x14ac:dyDescent="0.2">
      <c r="B50" s="1" t="str">
        <f t="shared" si="2"/>
        <v>Media_Cd. Del Maíz</v>
      </c>
      <c r="C50" s="88" t="s">
        <v>12</v>
      </c>
      <c r="D50" s="88" t="s">
        <v>15</v>
      </c>
      <c r="E50" s="88" t="s">
        <v>15</v>
      </c>
      <c r="F50" s="63">
        <v>26.9</v>
      </c>
      <c r="G50" s="63">
        <v>26.9</v>
      </c>
      <c r="H50" s="63">
        <v>28.8</v>
      </c>
      <c r="I50" s="63">
        <v>27.7</v>
      </c>
      <c r="J50" s="63">
        <v>26.8</v>
      </c>
      <c r="K50" s="63">
        <v>23.5</v>
      </c>
      <c r="L50" s="63">
        <v>28.3</v>
      </c>
      <c r="M50" s="63">
        <v>28</v>
      </c>
      <c r="N50" s="63">
        <v>26.3</v>
      </c>
      <c r="O50" s="63">
        <v>21.5</v>
      </c>
      <c r="P50" s="63">
        <v>26.6</v>
      </c>
      <c r="Q50" s="63">
        <v>31.7</v>
      </c>
      <c r="R50" s="63">
        <v>29.7</v>
      </c>
      <c r="S50" s="63">
        <v>25.6</v>
      </c>
      <c r="T50" s="63">
        <v>25.5</v>
      </c>
      <c r="U50" s="63">
        <v>23.8</v>
      </c>
      <c r="V50" s="63">
        <v>21.9</v>
      </c>
      <c r="W50" s="63">
        <v>20.9</v>
      </c>
      <c r="X50" s="63">
        <v>23.5</v>
      </c>
      <c r="Y50" s="63">
        <v>26.3</v>
      </c>
      <c r="Z50" s="63">
        <v>26.7</v>
      </c>
      <c r="AA50" s="63">
        <v>26.6</v>
      </c>
      <c r="AB50" s="63">
        <v>25.6</v>
      </c>
      <c r="AC50" s="63">
        <v>27.8</v>
      </c>
      <c r="AD50" s="63">
        <v>25.5</v>
      </c>
      <c r="AE50" s="63">
        <v>24.7</v>
      </c>
      <c r="AF50" s="63">
        <v>29.3</v>
      </c>
      <c r="AG50" s="150" t="s">
        <v>140</v>
      </c>
      <c r="AH50" s="150" t="s">
        <v>140</v>
      </c>
      <c r="AI50" s="150" t="s">
        <v>140</v>
      </c>
      <c r="AJ50" s="63">
        <v>29.5</v>
      </c>
      <c r="AK50" s="125">
        <f t="shared" si="3"/>
        <v>26.282142857142862</v>
      </c>
      <c r="AL50" s="63">
        <v>12.4</v>
      </c>
      <c r="AM50" s="63">
        <v>9.8000000000000007</v>
      </c>
      <c r="AN50" s="63">
        <v>8.4</v>
      </c>
      <c r="AO50" s="63">
        <v>11.1</v>
      </c>
      <c r="AP50" s="63">
        <v>15.1</v>
      </c>
      <c r="AQ50" s="63">
        <v>19</v>
      </c>
      <c r="AR50" s="63">
        <v>17.7</v>
      </c>
      <c r="AS50" s="63">
        <v>15.4</v>
      </c>
      <c r="AT50" s="63">
        <v>14.4</v>
      </c>
      <c r="AU50" s="63">
        <v>17.7</v>
      </c>
      <c r="AV50" s="63">
        <v>15.2</v>
      </c>
      <c r="AW50" s="63">
        <v>12.4</v>
      </c>
      <c r="AX50" s="63">
        <v>12.1</v>
      </c>
      <c r="AY50" s="63">
        <v>13.6</v>
      </c>
      <c r="AZ50" s="63">
        <v>14.5</v>
      </c>
      <c r="BA50" s="63">
        <v>9.8000000000000007</v>
      </c>
      <c r="BB50" s="63">
        <v>16.5</v>
      </c>
      <c r="BC50" s="63">
        <v>16</v>
      </c>
      <c r="BD50" s="63">
        <v>12.1</v>
      </c>
      <c r="BE50" s="63">
        <v>9.1999999999999993</v>
      </c>
      <c r="BF50" s="63">
        <v>11.5</v>
      </c>
      <c r="BG50" s="63">
        <v>13.6</v>
      </c>
      <c r="BH50" s="63">
        <v>18.7</v>
      </c>
      <c r="BI50" s="63">
        <v>19</v>
      </c>
      <c r="BJ50" s="63">
        <v>14</v>
      </c>
      <c r="BK50" s="63">
        <v>13</v>
      </c>
      <c r="BL50" s="63">
        <v>10.6</v>
      </c>
      <c r="BM50" s="150" t="s">
        <v>140</v>
      </c>
      <c r="BN50" s="150" t="s">
        <v>140</v>
      </c>
      <c r="BO50" s="150" t="s">
        <v>140</v>
      </c>
      <c r="BP50" s="63">
        <v>18.8</v>
      </c>
      <c r="BQ50" s="127">
        <f t="shared" si="4"/>
        <v>13.985714285714289</v>
      </c>
      <c r="BR50" s="4"/>
    </row>
    <row r="51" spans="2:70" ht="12.75" customHeight="1" x14ac:dyDescent="0.2">
      <c r="B51" s="1" t="str">
        <f t="shared" si="2"/>
        <v>Media_CBTA 123</v>
      </c>
      <c r="C51" s="88" t="s">
        <v>12</v>
      </c>
      <c r="D51" s="88" t="s">
        <v>13</v>
      </c>
      <c r="E51" s="88" t="s">
        <v>14</v>
      </c>
      <c r="F51" s="63">
        <v>29.9</v>
      </c>
      <c r="G51" s="63">
        <v>29.2</v>
      </c>
      <c r="H51" s="63">
        <v>30</v>
      </c>
      <c r="I51" s="63">
        <v>29.3</v>
      </c>
      <c r="J51" s="63">
        <v>30.5</v>
      </c>
      <c r="K51" s="63">
        <v>28.4</v>
      </c>
      <c r="L51" s="63">
        <v>30</v>
      </c>
      <c r="M51" s="63">
        <v>29.1</v>
      </c>
      <c r="N51" s="63">
        <v>29.6</v>
      </c>
      <c r="O51" s="63">
        <v>24</v>
      </c>
      <c r="P51" s="63">
        <v>27.7</v>
      </c>
      <c r="Q51" s="63">
        <v>34.9</v>
      </c>
      <c r="R51" s="63">
        <v>34.1</v>
      </c>
      <c r="S51" s="63">
        <v>30.4</v>
      </c>
      <c r="T51" s="63">
        <v>28.2</v>
      </c>
      <c r="U51" s="63">
        <v>24.8</v>
      </c>
      <c r="V51" s="63">
        <v>25</v>
      </c>
      <c r="W51" s="63">
        <v>23.1</v>
      </c>
      <c r="X51" s="63">
        <v>25.9</v>
      </c>
      <c r="Y51" s="63">
        <v>27.6</v>
      </c>
      <c r="Z51" s="63">
        <v>28.8</v>
      </c>
      <c r="AA51" s="63">
        <v>29</v>
      </c>
      <c r="AB51" s="63">
        <v>27.1</v>
      </c>
      <c r="AC51" s="63">
        <v>28.3</v>
      </c>
      <c r="AD51" s="63">
        <v>28.9</v>
      </c>
      <c r="AE51" s="63">
        <v>26.5</v>
      </c>
      <c r="AF51" s="63">
        <v>28.1</v>
      </c>
      <c r="AG51" s="150" t="s">
        <v>140</v>
      </c>
      <c r="AH51" s="150" t="s">
        <v>140</v>
      </c>
      <c r="AI51" s="150" t="s">
        <v>140</v>
      </c>
      <c r="AJ51" s="63">
        <v>29.5</v>
      </c>
      <c r="AK51" s="125">
        <f t="shared" si="3"/>
        <v>28.496428571428567</v>
      </c>
      <c r="AL51" s="63">
        <v>14.3</v>
      </c>
      <c r="AM51" s="63">
        <v>11.7</v>
      </c>
      <c r="AN51" s="63">
        <v>12.6</v>
      </c>
      <c r="AO51" s="63">
        <v>13.3</v>
      </c>
      <c r="AP51" s="63">
        <v>17.899999999999999</v>
      </c>
      <c r="AQ51" s="63">
        <v>20.100000000000001</v>
      </c>
      <c r="AR51" s="63">
        <v>17.3</v>
      </c>
      <c r="AS51" s="63">
        <v>18.100000000000001</v>
      </c>
      <c r="AT51" s="63">
        <v>17</v>
      </c>
      <c r="AU51" s="63">
        <v>18.100000000000001</v>
      </c>
      <c r="AV51" s="63">
        <v>16.100000000000001</v>
      </c>
      <c r="AW51" s="63">
        <v>12.9</v>
      </c>
      <c r="AX51" s="63">
        <v>14.7</v>
      </c>
      <c r="AY51" s="63">
        <v>17.3</v>
      </c>
      <c r="AZ51" s="63">
        <v>15.3</v>
      </c>
      <c r="BA51" s="63">
        <v>13.8</v>
      </c>
      <c r="BB51" s="63">
        <v>15.3</v>
      </c>
      <c r="BC51" s="63">
        <v>15.3</v>
      </c>
      <c r="BD51" s="63">
        <v>11.6</v>
      </c>
      <c r="BE51" s="63">
        <v>8.8000000000000007</v>
      </c>
      <c r="BF51" s="63">
        <v>10.9</v>
      </c>
      <c r="BG51" s="63">
        <v>15.2</v>
      </c>
      <c r="BH51" s="63">
        <v>18.100000000000001</v>
      </c>
      <c r="BI51" s="63">
        <v>19</v>
      </c>
      <c r="BJ51" s="63">
        <v>14.6</v>
      </c>
      <c r="BK51" s="63">
        <v>14.4</v>
      </c>
      <c r="BL51" s="63">
        <v>14.1</v>
      </c>
      <c r="BM51" s="150" t="s">
        <v>140</v>
      </c>
      <c r="BN51" s="150" t="s">
        <v>140</v>
      </c>
      <c r="BO51" s="150" t="s">
        <v>140</v>
      </c>
      <c r="BP51" s="63">
        <v>18.8</v>
      </c>
      <c r="BQ51" s="127">
        <f t="shared" si="4"/>
        <v>15.235714285714289</v>
      </c>
      <c r="BR51" s="4"/>
    </row>
    <row r="52" spans="2:70" ht="12.75" customHeight="1" x14ac:dyDescent="0.2">
      <c r="B52" s="1" t="str">
        <f t="shared" si="2"/>
        <v>Media_Potrero San Isidro</v>
      </c>
      <c r="C52" s="88" t="s">
        <v>12</v>
      </c>
      <c r="D52" s="88" t="s">
        <v>52</v>
      </c>
      <c r="E52" s="88" t="s">
        <v>53</v>
      </c>
      <c r="F52" s="63">
        <v>32.5</v>
      </c>
      <c r="G52" s="63">
        <v>32.200000000000003</v>
      </c>
      <c r="H52" s="63">
        <v>33.9</v>
      </c>
      <c r="I52" s="63">
        <v>31</v>
      </c>
      <c r="J52" s="63">
        <v>33.1</v>
      </c>
      <c r="K52" s="63">
        <v>31.7</v>
      </c>
      <c r="L52" s="63">
        <v>33.9</v>
      </c>
      <c r="M52" s="63">
        <v>33.6</v>
      </c>
      <c r="N52" s="63">
        <v>31.9</v>
      </c>
      <c r="O52" s="63">
        <v>24.7</v>
      </c>
      <c r="P52" s="63">
        <v>30.1</v>
      </c>
      <c r="Q52" s="63">
        <v>36.6</v>
      </c>
      <c r="R52" s="63">
        <v>37.5</v>
      </c>
      <c r="S52" s="63">
        <v>32.5</v>
      </c>
      <c r="T52" s="63">
        <v>31.4</v>
      </c>
      <c r="U52" s="63">
        <v>29.8</v>
      </c>
      <c r="V52" s="63">
        <v>25.8</v>
      </c>
      <c r="W52" s="63">
        <v>23.1</v>
      </c>
      <c r="X52" s="63">
        <v>28</v>
      </c>
      <c r="Y52" s="63">
        <v>30.6</v>
      </c>
      <c r="Z52" s="63">
        <v>31.5</v>
      </c>
      <c r="AA52" s="63">
        <v>32.9</v>
      </c>
      <c r="AB52" s="63">
        <v>30.2</v>
      </c>
      <c r="AC52" s="63">
        <v>32.799999999999997</v>
      </c>
      <c r="AD52" s="63">
        <v>30.5</v>
      </c>
      <c r="AE52" s="63">
        <v>30.1</v>
      </c>
      <c r="AF52" s="63">
        <v>26.8</v>
      </c>
      <c r="AG52" s="150" t="s">
        <v>140</v>
      </c>
      <c r="AH52" s="150" t="s">
        <v>140</v>
      </c>
      <c r="AI52" s="150" t="s">
        <v>140</v>
      </c>
      <c r="AJ52" s="63">
        <v>29.5</v>
      </c>
      <c r="AK52" s="125">
        <f t="shared" si="3"/>
        <v>31.007142857142856</v>
      </c>
      <c r="AL52" s="63">
        <v>13</v>
      </c>
      <c r="AM52" s="63">
        <v>11.2</v>
      </c>
      <c r="AN52" s="63">
        <v>10.7</v>
      </c>
      <c r="AO52" s="63">
        <v>13</v>
      </c>
      <c r="AP52" s="63">
        <v>17</v>
      </c>
      <c r="AQ52" s="63">
        <v>16.899999999999999</v>
      </c>
      <c r="AR52" s="63">
        <v>18.5</v>
      </c>
      <c r="AS52" s="63">
        <v>16.100000000000001</v>
      </c>
      <c r="AT52" s="63">
        <v>19</v>
      </c>
      <c r="AU52" s="63">
        <v>18.8</v>
      </c>
      <c r="AV52" s="63">
        <v>15.5</v>
      </c>
      <c r="AW52" s="63">
        <v>12.3</v>
      </c>
      <c r="AX52" s="63">
        <v>13.7</v>
      </c>
      <c r="AY52" s="63">
        <v>17.100000000000001</v>
      </c>
      <c r="AZ52" s="63">
        <v>15.6</v>
      </c>
      <c r="BA52" s="63">
        <v>12.8</v>
      </c>
      <c r="BB52" s="63">
        <v>16.100000000000001</v>
      </c>
      <c r="BC52" s="63">
        <v>16.3</v>
      </c>
      <c r="BD52" s="63">
        <v>11.6</v>
      </c>
      <c r="BE52" s="63">
        <v>8.1999999999999993</v>
      </c>
      <c r="BF52" s="63">
        <v>12.6</v>
      </c>
      <c r="BG52" s="63">
        <v>16.399999999999999</v>
      </c>
      <c r="BH52" s="63">
        <v>17.899999999999999</v>
      </c>
      <c r="BI52" s="63">
        <v>18.399999999999999</v>
      </c>
      <c r="BJ52" s="63">
        <v>16.399999999999999</v>
      </c>
      <c r="BK52" s="63">
        <v>15.1</v>
      </c>
      <c r="BL52" s="63">
        <v>16.600000000000001</v>
      </c>
      <c r="BM52" s="150" t="s">
        <v>140</v>
      </c>
      <c r="BN52" s="150" t="s">
        <v>140</v>
      </c>
      <c r="BO52" s="150" t="s">
        <v>140</v>
      </c>
      <c r="BP52" s="63">
        <v>18.8</v>
      </c>
      <c r="BQ52" s="127">
        <f t="shared" si="4"/>
        <v>15.200000000000001</v>
      </c>
      <c r="BR52" s="4"/>
    </row>
    <row r="53" spans="2:70" ht="12.75" customHeight="1" x14ac:dyDescent="0.2">
      <c r="B53" s="1" t="str">
        <f t="shared" si="2"/>
        <v>Media_El Naranjal</v>
      </c>
      <c r="C53" s="88" t="s">
        <v>12</v>
      </c>
      <c r="D53" s="88" t="s">
        <v>23</v>
      </c>
      <c r="E53" s="88" t="s">
        <v>24</v>
      </c>
      <c r="F53" s="63">
        <v>30</v>
      </c>
      <c r="G53" s="63">
        <v>30.1</v>
      </c>
      <c r="H53" s="63">
        <v>31.2</v>
      </c>
      <c r="I53" s="63">
        <v>29.2</v>
      </c>
      <c r="J53" s="63">
        <v>31.2</v>
      </c>
      <c r="K53" s="63">
        <v>28.9</v>
      </c>
      <c r="L53" s="63">
        <v>31.8</v>
      </c>
      <c r="M53" s="63">
        <v>31</v>
      </c>
      <c r="N53" s="63">
        <v>29.3</v>
      </c>
      <c r="O53" s="63">
        <v>23.6</v>
      </c>
      <c r="P53" s="63">
        <v>27.7</v>
      </c>
      <c r="Q53" s="63">
        <v>33.799999999999997</v>
      </c>
      <c r="R53" s="63">
        <v>33.700000000000003</v>
      </c>
      <c r="S53" s="63">
        <v>29.7</v>
      </c>
      <c r="T53" s="63">
        <v>28.6</v>
      </c>
      <c r="U53" s="63">
        <v>25.8</v>
      </c>
      <c r="V53" s="63">
        <v>23.6</v>
      </c>
      <c r="W53" s="63">
        <v>20.7</v>
      </c>
      <c r="X53" s="63">
        <v>25.4</v>
      </c>
      <c r="Y53" s="63">
        <v>27.2</v>
      </c>
      <c r="Z53" s="63">
        <v>29.2</v>
      </c>
      <c r="AA53" s="63">
        <v>28.8</v>
      </c>
      <c r="AB53" s="63">
        <v>27.9</v>
      </c>
      <c r="AC53" s="63">
        <v>31.4</v>
      </c>
      <c r="AD53" s="63">
        <v>26.9</v>
      </c>
      <c r="AE53" s="63">
        <v>26.8</v>
      </c>
      <c r="AF53" s="63">
        <v>25.9</v>
      </c>
      <c r="AG53" s="63">
        <v>29.5</v>
      </c>
      <c r="AH53" s="63">
        <v>29.1</v>
      </c>
      <c r="AI53" s="63">
        <v>25.5</v>
      </c>
      <c r="AJ53" s="63">
        <v>29.5</v>
      </c>
      <c r="AK53" s="125">
        <f t="shared" si="3"/>
        <v>28.483870967741936</v>
      </c>
      <c r="AL53" s="63">
        <v>13.9</v>
      </c>
      <c r="AM53" s="63">
        <v>13.1</v>
      </c>
      <c r="AN53" s="63">
        <v>12.1</v>
      </c>
      <c r="AO53" s="63">
        <v>15.1</v>
      </c>
      <c r="AP53" s="63">
        <v>18.7</v>
      </c>
      <c r="AQ53" s="63">
        <v>19.5</v>
      </c>
      <c r="AR53" s="63">
        <v>19.3</v>
      </c>
      <c r="AS53" s="63">
        <v>17.2</v>
      </c>
      <c r="AT53" s="63">
        <v>19.7</v>
      </c>
      <c r="AU53" s="63">
        <v>18.399999999999999</v>
      </c>
      <c r="AV53" s="63">
        <v>16.899999999999999</v>
      </c>
      <c r="AW53" s="63">
        <v>13.5</v>
      </c>
      <c r="AX53" s="63">
        <v>15</v>
      </c>
      <c r="AY53" s="63">
        <v>17.2</v>
      </c>
      <c r="AZ53" s="63">
        <v>16.2</v>
      </c>
      <c r="BA53" s="63">
        <v>13.3</v>
      </c>
      <c r="BB53" s="63">
        <v>16.5</v>
      </c>
      <c r="BC53" s="63">
        <v>16.5</v>
      </c>
      <c r="BD53" s="63">
        <v>12.7</v>
      </c>
      <c r="BE53" s="63">
        <v>9.1</v>
      </c>
      <c r="BF53" s="63">
        <v>13.4</v>
      </c>
      <c r="BG53" s="63">
        <v>17.3</v>
      </c>
      <c r="BH53" s="63">
        <v>18.5</v>
      </c>
      <c r="BI53" s="63">
        <v>19.7</v>
      </c>
      <c r="BJ53" s="63">
        <v>16.899999999999999</v>
      </c>
      <c r="BK53" s="63">
        <v>15.2</v>
      </c>
      <c r="BL53" s="63">
        <v>16.8</v>
      </c>
      <c r="BM53" s="63">
        <v>17.8</v>
      </c>
      <c r="BN53" s="63">
        <v>18.100000000000001</v>
      </c>
      <c r="BO53" s="63">
        <v>18.100000000000001</v>
      </c>
      <c r="BP53" s="63">
        <v>18.8</v>
      </c>
      <c r="BQ53" s="127">
        <f t="shared" si="4"/>
        <v>16.274193548387096</v>
      </c>
      <c r="BR53" s="4"/>
    </row>
    <row r="54" spans="2:70" ht="12.75" customHeight="1" x14ac:dyDescent="0.2">
      <c r="B54" s="1" t="str">
        <f t="shared" si="2"/>
        <v>Media_Progreso</v>
      </c>
      <c r="C54" s="88" t="s">
        <v>12</v>
      </c>
      <c r="D54" s="88" t="s">
        <v>54</v>
      </c>
      <c r="E54" s="88" t="s">
        <v>24</v>
      </c>
      <c r="F54" s="63">
        <v>31.2</v>
      </c>
      <c r="G54" s="63">
        <v>30.6</v>
      </c>
      <c r="H54" s="63">
        <v>31.6</v>
      </c>
      <c r="I54" s="63">
        <v>29</v>
      </c>
      <c r="J54" s="63">
        <v>32.5</v>
      </c>
      <c r="K54" s="63">
        <v>29.2</v>
      </c>
      <c r="L54" s="63">
        <v>32.1</v>
      </c>
      <c r="M54" s="63">
        <v>30.7</v>
      </c>
      <c r="N54" s="63">
        <v>30.3</v>
      </c>
      <c r="O54" s="63">
        <v>25</v>
      </c>
      <c r="P54" s="63">
        <v>27.6</v>
      </c>
      <c r="Q54" s="63">
        <v>35</v>
      </c>
      <c r="R54" s="63">
        <v>34.5</v>
      </c>
      <c r="S54" s="63">
        <v>31.6</v>
      </c>
      <c r="T54" s="63">
        <v>29</v>
      </c>
      <c r="U54" s="63">
        <v>25.7</v>
      </c>
      <c r="V54" s="63">
        <v>25.6</v>
      </c>
      <c r="W54" s="63">
        <v>23.6</v>
      </c>
      <c r="X54" s="63">
        <v>26.3</v>
      </c>
      <c r="Y54" s="63">
        <v>28.5</v>
      </c>
      <c r="Z54" s="63">
        <v>30</v>
      </c>
      <c r="AA54" s="63">
        <v>29.4</v>
      </c>
      <c r="AB54" s="63">
        <v>27.3</v>
      </c>
      <c r="AC54" s="63">
        <v>29.8</v>
      </c>
      <c r="AD54" s="63">
        <v>28.3</v>
      </c>
      <c r="AE54" s="63">
        <v>27</v>
      </c>
      <c r="AF54" s="63">
        <v>29.2</v>
      </c>
      <c r="AG54" s="150" t="s">
        <v>140</v>
      </c>
      <c r="AH54" s="150" t="s">
        <v>140</v>
      </c>
      <c r="AI54" s="150" t="s">
        <v>140</v>
      </c>
      <c r="AJ54" s="63">
        <v>29.5</v>
      </c>
      <c r="AK54" s="125">
        <f t="shared" si="3"/>
        <v>29.289285714285711</v>
      </c>
      <c r="AL54" s="63">
        <v>14.3</v>
      </c>
      <c r="AM54" s="63">
        <v>12</v>
      </c>
      <c r="AN54" s="63">
        <v>12.1</v>
      </c>
      <c r="AO54" s="63">
        <v>13.5</v>
      </c>
      <c r="AP54" s="63">
        <v>19.600000000000001</v>
      </c>
      <c r="AQ54" s="63">
        <v>20.2</v>
      </c>
      <c r="AR54" s="63">
        <v>17.899999999999999</v>
      </c>
      <c r="AS54" s="63">
        <v>17.100000000000001</v>
      </c>
      <c r="AT54" s="63">
        <v>18.100000000000001</v>
      </c>
      <c r="AU54" s="63">
        <v>18.8</v>
      </c>
      <c r="AV54" s="63">
        <v>17.5</v>
      </c>
      <c r="AW54" s="63">
        <v>13.2</v>
      </c>
      <c r="AX54" s="63">
        <v>15.3</v>
      </c>
      <c r="AY54" s="63">
        <v>16.600000000000001</v>
      </c>
      <c r="AZ54" s="63">
        <v>15.9</v>
      </c>
      <c r="BA54" s="63">
        <v>14.1</v>
      </c>
      <c r="BB54" s="63">
        <v>16.2</v>
      </c>
      <c r="BC54" s="63">
        <v>16.100000000000001</v>
      </c>
      <c r="BD54" s="63">
        <v>13.7</v>
      </c>
      <c r="BE54" s="63">
        <v>9.5</v>
      </c>
      <c r="BF54" s="63">
        <v>12.3</v>
      </c>
      <c r="BG54" s="63">
        <v>17.7</v>
      </c>
      <c r="BH54" s="63">
        <v>18.5</v>
      </c>
      <c r="BI54" s="63">
        <v>19.600000000000001</v>
      </c>
      <c r="BJ54" s="63">
        <v>15.9</v>
      </c>
      <c r="BK54" s="63">
        <v>15.5</v>
      </c>
      <c r="BL54" s="63">
        <v>15.8</v>
      </c>
      <c r="BM54" s="150" t="s">
        <v>140</v>
      </c>
      <c r="BN54" s="150" t="s">
        <v>140</v>
      </c>
      <c r="BO54" s="150" t="s">
        <v>140</v>
      </c>
      <c r="BP54" s="63">
        <v>18.8</v>
      </c>
      <c r="BQ54" s="127">
        <f t="shared" si="4"/>
        <v>15.921428571428573</v>
      </c>
      <c r="BR54" s="4"/>
    </row>
    <row r="55" spans="2:70" ht="12.75" customHeight="1" x14ac:dyDescent="0.2">
      <c r="B55" s="1" t="str">
        <f t="shared" si="2"/>
        <v xml:space="preserve">Media_Palo Alto </v>
      </c>
      <c r="C55" s="88" t="s">
        <v>12</v>
      </c>
      <c r="D55" s="88" t="s">
        <v>46</v>
      </c>
      <c r="E55" s="88" t="s">
        <v>47</v>
      </c>
      <c r="F55" s="63">
        <v>30.7</v>
      </c>
      <c r="G55" s="63">
        <v>31.4</v>
      </c>
      <c r="H55" s="63">
        <v>32.5</v>
      </c>
      <c r="I55" s="63">
        <v>30.1</v>
      </c>
      <c r="J55" s="63">
        <v>32.4</v>
      </c>
      <c r="K55" s="63">
        <v>31.1</v>
      </c>
      <c r="L55" s="63">
        <v>33.6</v>
      </c>
      <c r="M55" s="63">
        <v>32.9</v>
      </c>
      <c r="N55" s="63">
        <v>29.5</v>
      </c>
      <c r="O55" s="63">
        <v>24.5</v>
      </c>
      <c r="P55" s="63">
        <v>28.3</v>
      </c>
      <c r="Q55" s="63">
        <v>34.6</v>
      </c>
      <c r="R55" s="63">
        <v>34.9</v>
      </c>
      <c r="S55" s="63">
        <v>31.1</v>
      </c>
      <c r="T55" s="63">
        <v>30.5</v>
      </c>
      <c r="U55" s="63">
        <v>28.2</v>
      </c>
      <c r="V55" s="63">
        <v>21.6</v>
      </c>
      <c r="W55" s="63">
        <v>21.1</v>
      </c>
      <c r="X55" s="63">
        <v>26</v>
      </c>
      <c r="Y55" s="63">
        <v>28</v>
      </c>
      <c r="Z55" s="63">
        <v>28.6</v>
      </c>
      <c r="AA55" s="63">
        <v>30.2</v>
      </c>
      <c r="AB55" s="63">
        <v>29.1</v>
      </c>
      <c r="AC55" s="63">
        <v>30.1</v>
      </c>
      <c r="AD55" s="63">
        <v>27.2</v>
      </c>
      <c r="AE55" s="63">
        <v>27.8</v>
      </c>
      <c r="AF55" s="63">
        <v>27</v>
      </c>
      <c r="AG55" s="150" t="s">
        <v>140</v>
      </c>
      <c r="AH55" s="150" t="s">
        <v>140</v>
      </c>
      <c r="AI55" s="150" t="s">
        <v>140</v>
      </c>
      <c r="AJ55" s="63">
        <v>29.5</v>
      </c>
      <c r="AK55" s="125">
        <f t="shared" si="3"/>
        <v>29.375000000000004</v>
      </c>
      <c r="AL55" s="63">
        <v>15.6</v>
      </c>
      <c r="AM55" s="63">
        <v>14.5</v>
      </c>
      <c r="AN55" s="63">
        <v>12.3</v>
      </c>
      <c r="AO55" s="63">
        <v>15.3</v>
      </c>
      <c r="AP55" s="63">
        <v>20.7</v>
      </c>
      <c r="AQ55" s="63">
        <v>21.3</v>
      </c>
      <c r="AR55" s="63">
        <v>20.9</v>
      </c>
      <c r="AS55" s="63">
        <v>19.2</v>
      </c>
      <c r="AT55" s="63">
        <v>20.6</v>
      </c>
      <c r="AU55" s="63">
        <v>19.3</v>
      </c>
      <c r="AV55" s="63">
        <v>17.399999999999999</v>
      </c>
      <c r="AW55" s="63">
        <v>15</v>
      </c>
      <c r="AX55" s="63">
        <v>16</v>
      </c>
      <c r="AY55" s="63">
        <v>18.2</v>
      </c>
      <c r="AZ55" s="63">
        <v>16.100000000000001</v>
      </c>
      <c r="BA55" s="63">
        <v>14.9</v>
      </c>
      <c r="BB55" s="63">
        <v>16.3</v>
      </c>
      <c r="BC55" s="63">
        <v>16.399999999999999</v>
      </c>
      <c r="BD55" s="63">
        <v>13.1</v>
      </c>
      <c r="BE55" s="63">
        <v>11.6</v>
      </c>
      <c r="BF55" s="63">
        <v>16.3</v>
      </c>
      <c r="BG55" s="63">
        <v>17.600000000000001</v>
      </c>
      <c r="BH55" s="63">
        <v>19.7</v>
      </c>
      <c r="BI55" s="63">
        <v>20.8</v>
      </c>
      <c r="BJ55" s="63">
        <v>17.600000000000001</v>
      </c>
      <c r="BK55" s="63">
        <v>15.5</v>
      </c>
      <c r="BL55" s="63">
        <v>17.899999999999999</v>
      </c>
      <c r="BM55" s="150" t="s">
        <v>140</v>
      </c>
      <c r="BN55" s="150" t="s">
        <v>140</v>
      </c>
      <c r="BO55" s="150" t="s">
        <v>140</v>
      </c>
      <c r="BP55" s="63">
        <v>18.8</v>
      </c>
      <c r="BQ55" s="127">
        <f t="shared" si="4"/>
        <v>17.103571428571431</v>
      </c>
      <c r="BR55" s="4"/>
    </row>
    <row r="56" spans="2:70" ht="12.75" customHeight="1" x14ac:dyDescent="0.2">
      <c r="B56" s="1" t="str">
        <f t="shared" si="2"/>
        <v xml:space="preserve">Media _Rayón </v>
      </c>
      <c r="C56" s="88" t="s">
        <v>57</v>
      </c>
      <c r="D56" s="88" t="s">
        <v>58</v>
      </c>
      <c r="E56" s="88" t="s">
        <v>58</v>
      </c>
      <c r="F56" s="63">
        <v>27.9</v>
      </c>
      <c r="G56" s="63">
        <v>28.8</v>
      </c>
      <c r="H56" s="63">
        <v>29.9</v>
      </c>
      <c r="I56" s="63">
        <v>27.8</v>
      </c>
      <c r="J56" s="63">
        <v>28.4</v>
      </c>
      <c r="K56" s="63">
        <v>26.1</v>
      </c>
      <c r="L56" s="63">
        <v>29.8</v>
      </c>
      <c r="M56" s="63">
        <v>29.9</v>
      </c>
      <c r="N56" s="63">
        <v>28.4</v>
      </c>
      <c r="O56" s="63">
        <v>22.8</v>
      </c>
      <c r="P56" s="63">
        <v>26.4</v>
      </c>
      <c r="Q56" s="63">
        <v>32.299999999999997</v>
      </c>
      <c r="R56" s="63">
        <v>31.2</v>
      </c>
      <c r="S56" s="63">
        <v>27.8</v>
      </c>
      <c r="T56" s="63">
        <v>27.3</v>
      </c>
      <c r="U56" s="63">
        <v>25</v>
      </c>
      <c r="V56" s="63">
        <v>21.7</v>
      </c>
      <c r="W56" s="63">
        <v>22.9</v>
      </c>
      <c r="X56" s="63">
        <v>23.8</v>
      </c>
      <c r="Y56" s="63">
        <v>26.1</v>
      </c>
      <c r="Z56" s="63">
        <v>26.8</v>
      </c>
      <c r="AA56" s="63">
        <v>28.4</v>
      </c>
      <c r="AB56" s="63">
        <v>26.8</v>
      </c>
      <c r="AC56" s="63">
        <v>29.7</v>
      </c>
      <c r="AD56" s="63">
        <v>24.4</v>
      </c>
      <c r="AE56" s="63">
        <v>26</v>
      </c>
      <c r="AF56" s="63">
        <v>28.4</v>
      </c>
      <c r="AG56" s="150" t="s">
        <v>140</v>
      </c>
      <c r="AH56" s="150" t="s">
        <v>140</v>
      </c>
      <c r="AI56" s="150" t="s">
        <v>140</v>
      </c>
      <c r="AJ56" s="63">
        <v>29.5</v>
      </c>
      <c r="AK56" s="125">
        <f t="shared" si="3"/>
        <v>27.296428571428567</v>
      </c>
      <c r="AL56" s="63">
        <v>15</v>
      </c>
      <c r="AM56" s="63">
        <v>11.9</v>
      </c>
      <c r="AN56" s="63">
        <v>11.8</v>
      </c>
      <c r="AO56" s="63">
        <v>14.1</v>
      </c>
      <c r="AP56" s="63">
        <v>18.3</v>
      </c>
      <c r="AQ56" s="63">
        <v>19.899999999999999</v>
      </c>
      <c r="AR56" s="63">
        <v>19.399999999999999</v>
      </c>
      <c r="AS56" s="63">
        <v>16.600000000000001</v>
      </c>
      <c r="AT56" s="63">
        <v>18.100000000000001</v>
      </c>
      <c r="AU56" s="63">
        <v>17.7</v>
      </c>
      <c r="AV56" s="63">
        <v>17.899999999999999</v>
      </c>
      <c r="AW56" s="63">
        <v>14.7</v>
      </c>
      <c r="AX56" s="63">
        <v>15.9</v>
      </c>
      <c r="AY56" s="63">
        <v>17.5</v>
      </c>
      <c r="AZ56" s="63">
        <v>15.9</v>
      </c>
      <c r="BA56" s="63">
        <v>13.4</v>
      </c>
      <c r="BB56" s="63">
        <v>16.7</v>
      </c>
      <c r="BC56" s="63">
        <v>16.8</v>
      </c>
      <c r="BD56" s="63">
        <v>13.3</v>
      </c>
      <c r="BE56" s="63">
        <v>12</v>
      </c>
      <c r="BF56" s="63">
        <v>13.2</v>
      </c>
      <c r="BG56" s="63">
        <v>16.600000000000001</v>
      </c>
      <c r="BH56" s="63">
        <v>20.5</v>
      </c>
      <c r="BI56" s="63">
        <v>20.399999999999999</v>
      </c>
      <c r="BJ56" s="63">
        <v>15.9</v>
      </c>
      <c r="BK56" s="63">
        <v>14</v>
      </c>
      <c r="BL56" s="63">
        <v>17.3</v>
      </c>
      <c r="BM56" s="150" t="s">
        <v>140</v>
      </c>
      <c r="BN56" s="150" t="s">
        <v>140</v>
      </c>
      <c r="BO56" s="150" t="s">
        <v>140</v>
      </c>
      <c r="BP56" s="63">
        <v>18.8</v>
      </c>
      <c r="BQ56" s="127">
        <f t="shared" si="4"/>
        <v>16.2</v>
      </c>
      <c r="BR56" s="4"/>
    </row>
    <row r="57" spans="2:70" ht="12.75" customHeight="1" x14ac:dyDescent="0.2">
      <c r="B57" s="1" t="str">
        <f t="shared" si="2"/>
        <v>Altiplano_Matehuala</v>
      </c>
      <c r="C57" s="6" t="s">
        <v>3</v>
      </c>
      <c r="D57" s="6" t="s">
        <v>29</v>
      </c>
      <c r="E57" s="6" t="s">
        <v>29</v>
      </c>
      <c r="F57" s="150" t="s">
        <v>140</v>
      </c>
      <c r="G57" s="63">
        <v>30</v>
      </c>
      <c r="H57" s="150" t="s">
        <v>140</v>
      </c>
      <c r="I57" s="63">
        <v>30</v>
      </c>
      <c r="J57" s="150" t="s">
        <v>140</v>
      </c>
      <c r="K57" s="150" t="s">
        <v>140</v>
      </c>
      <c r="L57" s="150" t="s">
        <v>140</v>
      </c>
      <c r="M57" s="150" t="s">
        <v>140</v>
      </c>
      <c r="N57" s="150" t="s">
        <v>140</v>
      </c>
      <c r="O57" s="150" t="s">
        <v>140</v>
      </c>
      <c r="P57" s="150" t="s">
        <v>140</v>
      </c>
      <c r="Q57" s="150" t="s">
        <v>140</v>
      </c>
      <c r="R57" s="63">
        <v>32</v>
      </c>
      <c r="S57" s="63">
        <v>31</v>
      </c>
      <c r="T57" s="63">
        <v>28</v>
      </c>
      <c r="U57" s="63">
        <v>27</v>
      </c>
      <c r="V57" s="63">
        <v>26</v>
      </c>
      <c r="W57" s="63">
        <v>25</v>
      </c>
      <c r="X57" s="63">
        <v>27</v>
      </c>
      <c r="Y57" s="63">
        <v>29</v>
      </c>
      <c r="Z57" s="63">
        <v>29</v>
      </c>
      <c r="AA57" s="63">
        <v>29</v>
      </c>
      <c r="AB57" s="63">
        <v>24</v>
      </c>
      <c r="AC57" s="63">
        <v>23</v>
      </c>
      <c r="AD57" s="63">
        <v>25</v>
      </c>
      <c r="AE57" s="63">
        <v>26</v>
      </c>
      <c r="AF57" s="63">
        <v>29</v>
      </c>
      <c r="AG57" s="63">
        <v>29</v>
      </c>
      <c r="AH57" s="63" t="s">
        <v>140</v>
      </c>
      <c r="AI57" s="63" t="s">
        <v>140</v>
      </c>
      <c r="AJ57" s="63" t="s">
        <v>140</v>
      </c>
      <c r="AK57" s="125">
        <f>AVERAGE(F57:AJ57)</f>
        <v>27.722222222222221</v>
      </c>
      <c r="AL57" s="63" t="s">
        <v>140</v>
      </c>
      <c r="AM57" s="63">
        <v>11</v>
      </c>
      <c r="AN57" s="63" t="s">
        <v>140</v>
      </c>
      <c r="AO57" s="63">
        <v>13</v>
      </c>
      <c r="AP57" s="63" t="s">
        <v>140</v>
      </c>
      <c r="AQ57" s="63" t="s">
        <v>140</v>
      </c>
      <c r="AR57" s="63" t="s">
        <v>140</v>
      </c>
      <c r="AS57" s="63" t="s">
        <v>140</v>
      </c>
      <c r="AT57" s="63" t="s">
        <v>140</v>
      </c>
      <c r="AU57" s="63" t="s">
        <v>140</v>
      </c>
      <c r="AV57" s="63" t="s">
        <v>140</v>
      </c>
      <c r="AW57" s="63" t="s">
        <v>140</v>
      </c>
      <c r="AX57" s="63">
        <v>14</v>
      </c>
      <c r="AY57" s="63">
        <v>14</v>
      </c>
      <c r="AZ57" s="63">
        <v>12</v>
      </c>
      <c r="BA57" s="63">
        <v>12</v>
      </c>
      <c r="BB57" s="63">
        <v>12</v>
      </c>
      <c r="BC57" s="63">
        <v>12</v>
      </c>
      <c r="BD57" s="63">
        <v>9</v>
      </c>
      <c r="BE57" s="63">
        <v>9</v>
      </c>
      <c r="BF57" s="63">
        <v>11</v>
      </c>
      <c r="BG57" s="63">
        <v>13</v>
      </c>
      <c r="BH57" s="63">
        <v>15</v>
      </c>
      <c r="BI57" s="63">
        <v>9</v>
      </c>
      <c r="BJ57" s="63">
        <v>9</v>
      </c>
      <c r="BK57" s="63">
        <v>10</v>
      </c>
      <c r="BL57" s="63">
        <v>12</v>
      </c>
      <c r="BM57" s="63">
        <v>12</v>
      </c>
      <c r="BN57" s="63" t="s">
        <v>140</v>
      </c>
      <c r="BO57" s="63" t="s">
        <v>140</v>
      </c>
      <c r="BP57" s="63" t="s">
        <v>140</v>
      </c>
      <c r="BQ57" s="127">
        <f t="shared" si="4"/>
        <v>11.611111111111111</v>
      </c>
    </row>
    <row r="58" spans="2:70" ht="12.75" customHeight="1" x14ac:dyDescent="0.2">
      <c r="B58" s="1" t="str">
        <f t="shared" si="2"/>
        <v>Altiplano_Villa de Ramos</v>
      </c>
      <c r="C58" s="6" t="s">
        <v>3</v>
      </c>
      <c r="D58" s="6" t="s">
        <v>11</v>
      </c>
      <c r="E58" s="6" t="s">
        <v>11</v>
      </c>
      <c r="F58" s="63" t="s">
        <v>140</v>
      </c>
      <c r="G58" s="63">
        <v>24</v>
      </c>
      <c r="H58" s="63">
        <v>25</v>
      </c>
      <c r="I58" s="63">
        <v>24</v>
      </c>
      <c r="J58" s="63" t="s">
        <v>140</v>
      </c>
      <c r="K58" s="63">
        <v>25</v>
      </c>
      <c r="L58" s="63">
        <v>25</v>
      </c>
      <c r="M58" s="63" t="s">
        <v>140</v>
      </c>
      <c r="N58" s="63" t="s">
        <v>140</v>
      </c>
      <c r="O58" s="63" t="s">
        <v>140</v>
      </c>
      <c r="P58" s="63" t="s">
        <v>140</v>
      </c>
      <c r="Q58" s="63" t="s">
        <v>140</v>
      </c>
      <c r="R58" s="63" t="s">
        <v>140</v>
      </c>
      <c r="S58" s="63" t="s">
        <v>140</v>
      </c>
      <c r="T58" s="63" t="s">
        <v>140</v>
      </c>
      <c r="U58" s="63" t="s">
        <v>140</v>
      </c>
      <c r="V58" s="63" t="s">
        <v>140</v>
      </c>
      <c r="W58" s="63" t="s">
        <v>140</v>
      </c>
      <c r="X58" s="63" t="s">
        <v>140</v>
      </c>
      <c r="Y58" s="63" t="s">
        <v>140</v>
      </c>
      <c r="Z58" s="63" t="s">
        <v>140</v>
      </c>
      <c r="AA58" s="63" t="s">
        <v>140</v>
      </c>
      <c r="AB58" s="63" t="s">
        <v>140</v>
      </c>
      <c r="AC58" s="63" t="s">
        <v>140</v>
      </c>
      <c r="AD58" s="63">
        <v>25</v>
      </c>
      <c r="AE58" s="63">
        <v>21</v>
      </c>
      <c r="AF58" s="63">
        <v>23</v>
      </c>
      <c r="AG58" s="63">
        <v>25</v>
      </c>
      <c r="AH58" s="63">
        <v>23</v>
      </c>
      <c r="AI58" s="63" t="s">
        <v>140</v>
      </c>
      <c r="AJ58" s="63" t="s">
        <v>140</v>
      </c>
      <c r="AK58" s="125">
        <f>AVERAGE(F58:AJ58)</f>
        <v>24</v>
      </c>
      <c r="AL58" s="63" t="s">
        <v>140</v>
      </c>
      <c r="AM58" s="63">
        <v>8</v>
      </c>
      <c r="AN58" s="63">
        <v>7</v>
      </c>
      <c r="AO58" s="63">
        <v>11</v>
      </c>
      <c r="AP58" s="63" t="s">
        <v>140</v>
      </c>
      <c r="AQ58" s="63">
        <v>12</v>
      </c>
      <c r="AR58" s="63">
        <v>11</v>
      </c>
      <c r="AS58" s="63" t="s">
        <v>140</v>
      </c>
      <c r="AT58" s="63" t="s">
        <v>140</v>
      </c>
      <c r="AU58" s="63" t="s">
        <v>140</v>
      </c>
      <c r="AV58" s="63" t="s">
        <v>140</v>
      </c>
      <c r="AW58" s="63" t="s">
        <v>140</v>
      </c>
      <c r="AX58" s="63" t="s">
        <v>140</v>
      </c>
      <c r="AY58" s="63" t="s">
        <v>140</v>
      </c>
      <c r="AZ58" s="63" t="s">
        <v>140</v>
      </c>
      <c r="BA58" s="63" t="s">
        <v>140</v>
      </c>
      <c r="BB58" s="63" t="s">
        <v>140</v>
      </c>
      <c r="BC58" s="63" t="s">
        <v>140</v>
      </c>
      <c r="BD58" s="63" t="s">
        <v>140</v>
      </c>
      <c r="BE58" s="63" t="s">
        <v>140</v>
      </c>
      <c r="BF58" s="63" t="s">
        <v>140</v>
      </c>
      <c r="BG58" s="63" t="s">
        <v>140</v>
      </c>
      <c r="BH58" s="63" t="s">
        <v>140</v>
      </c>
      <c r="BI58" s="63" t="s">
        <v>140</v>
      </c>
      <c r="BJ58" s="63">
        <v>7</v>
      </c>
      <c r="BK58" s="63">
        <v>9</v>
      </c>
      <c r="BL58" s="63">
        <v>10</v>
      </c>
      <c r="BM58" s="63">
        <v>10</v>
      </c>
      <c r="BN58" s="63">
        <v>11</v>
      </c>
      <c r="BO58" s="63" t="s">
        <v>140</v>
      </c>
      <c r="BP58" s="63" t="s">
        <v>140</v>
      </c>
      <c r="BQ58" s="127">
        <f t="shared" si="4"/>
        <v>9.6</v>
      </c>
    </row>
    <row r="59" spans="2:70" ht="12.75" customHeight="1" x14ac:dyDescent="0.2">
      <c r="B59" s="1" t="str">
        <f t="shared" si="2"/>
        <v>Altiplano_Salinas</v>
      </c>
      <c r="C59" s="6" t="s">
        <v>3</v>
      </c>
      <c r="D59" s="6" t="s">
        <v>75</v>
      </c>
      <c r="E59" s="6" t="s">
        <v>75</v>
      </c>
      <c r="F59" s="63">
        <v>29</v>
      </c>
      <c r="G59" s="63" t="s">
        <v>140</v>
      </c>
      <c r="H59" s="63" t="s">
        <v>140</v>
      </c>
      <c r="I59" s="63">
        <v>30</v>
      </c>
      <c r="J59" s="63">
        <v>30</v>
      </c>
      <c r="K59" s="63">
        <v>27</v>
      </c>
      <c r="L59" s="63">
        <v>29</v>
      </c>
      <c r="M59" s="63">
        <v>25</v>
      </c>
      <c r="N59" s="63" t="s">
        <v>140</v>
      </c>
      <c r="O59" s="63" t="s">
        <v>140</v>
      </c>
      <c r="P59" s="63">
        <v>30</v>
      </c>
      <c r="Q59" s="63">
        <v>30</v>
      </c>
      <c r="R59" s="63">
        <v>30</v>
      </c>
      <c r="S59" s="63">
        <v>28</v>
      </c>
      <c r="T59" s="63">
        <v>28</v>
      </c>
      <c r="U59" s="63">
        <v>25</v>
      </c>
      <c r="V59" s="63" t="s">
        <v>140</v>
      </c>
      <c r="W59" s="63">
        <v>20</v>
      </c>
      <c r="X59" s="63">
        <v>27</v>
      </c>
      <c r="Y59" s="63">
        <v>32</v>
      </c>
      <c r="Z59" s="63">
        <v>31</v>
      </c>
      <c r="AA59" s="63">
        <v>30</v>
      </c>
      <c r="AB59" s="63" t="s">
        <v>140</v>
      </c>
      <c r="AC59" s="63" t="s">
        <v>140</v>
      </c>
      <c r="AD59" s="63">
        <v>27</v>
      </c>
      <c r="AE59" s="63">
        <v>26</v>
      </c>
      <c r="AF59" s="63">
        <v>28</v>
      </c>
      <c r="AG59" s="63" t="s">
        <v>140</v>
      </c>
      <c r="AH59" s="63" t="s">
        <v>140</v>
      </c>
      <c r="AI59" s="63" t="s">
        <v>140</v>
      </c>
      <c r="AJ59" s="63" t="s">
        <v>140</v>
      </c>
      <c r="AK59" s="125">
        <f>AVERAGE(F59:AJ59)</f>
        <v>28.1</v>
      </c>
      <c r="AL59" s="63">
        <v>10</v>
      </c>
      <c r="AM59" s="63" t="s">
        <v>140</v>
      </c>
      <c r="AN59" s="63" t="s">
        <v>140</v>
      </c>
      <c r="AO59" s="63">
        <v>9</v>
      </c>
      <c r="AP59" s="63">
        <v>14</v>
      </c>
      <c r="AQ59" s="63">
        <v>15</v>
      </c>
      <c r="AR59" s="63">
        <v>13</v>
      </c>
      <c r="AS59" s="63">
        <v>13</v>
      </c>
      <c r="AT59" s="63" t="s">
        <v>140</v>
      </c>
      <c r="AU59" s="63" t="s">
        <v>140</v>
      </c>
      <c r="AV59" s="63">
        <v>11</v>
      </c>
      <c r="AW59" s="63">
        <v>10</v>
      </c>
      <c r="AX59" s="63">
        <v>12</v>
      </c>
      <c r="AY59" s="63">
        <v>11</v>
      </c>
      <c r="AZ59" s="63">
        <v>11</v>
      </c>
      <c r="BA59" s="63">
        <v>11</v>
      </c>
      <c r="BB59" s="63" t="s">
        <v>140</v>
      </c>
      <c r="BC59" s="63">
        <v>11</v>
      </c>
      <c r="BD59" s="63">
        <v>7</v>
      </c>
      <c r="BE59" s="63">
        <v>7</v>
      </c>
      <c r="BF59" s="63">
        <v>8</v>
      </c>
      <c r="BG59" s="63">
        <v>12</v>
      </c>
      <c r="BH59" s="63" t="s">
        <v>140</v>
      </c>
      <c r="BI59" s="63" t="s">
        <v>140</v>
      </c>
      <c r="BJ59" s="63">
        <v>10</v>
      </c>
      <c r="BK59" s="63">
        <v>10</v>
      </c>
      <c r="BL59" s="63">
        <v>9</v>
      </c>
      <c r="BM59" s="63" t="s">
        <v>140</v>
      </c>
      <c r="BN59" s="63" t="s">
        <v>140</v>
      </c>
      <c r="BO59" s="63" t="s">
        <v>140</v>
      </c>
      <c r="BP59" s="63" t="s">
        <v>140</v>
      </c>
      <c r="BQ59" s="127">
        <f t="shared" si="4"/>
        <v>10.7</v>
      </c>
    </row>
    <row r="60" spans="2:70" ht="12.75" customHeight="1" x14ac:dyDescent="0.2">
      <c r="B60" s="1" t="str">
        <f t="shared" si="2"/>
        <v>Centro _Soledad G. S.</v>
      </c>
      <c r="C60" s="7" t="s">
        <v>73</v>
      </c>
      <c r="D60" s="7" t="s">
        <v>74</v>
      </c>
      <c r="E60" s="7" t="s">
        <v>74</v>
      </c>
      <c r="F60" s="63">
        <v>23</v>
      </c>
      <c r="G60" s="63">
        <v>23</v>
      </c>
      <c r="H60" s="63">
        <v>25</v>
      </c>
      <c r="I60" s="63">
        <v>24</v>
      </c>
      <c r="J60" s="63">
        <v>25</v>
      </c>
      <c r="K60" s="63">
        <v>25</v>
      </c>
      <c r="L60" s="63">
        <v>25</v>
      </c>
      <c r="M60" s="63">
        <v>25</v>
      </c>
      <c r="N60" s="63">
        <v>22</v>
      </c>
      <c r="O60" s="63">
        <v>19</v>
      </c>
      <c r="P60" s="63">
        <v>24</v>
      </c>
      <c r="Q60" s="63">
        <v>27</v>
      </c>
      <c r="R60" s="63">
        <v>26</v>
      </c>
      <c r="S60" s="63">
        <v>23</v>
      </c>
      <c r="T60" s="63">
        <v>22</v>
      </c>
      <c r="U60" s="63">
        <v>20</v>
      </c>
      <c r="V60" s="63" t="s">
        <v>140</v>
      </c>
      <c r="W60" s="63">
        <v>15</v>
      </c>
      <c r="X60" s="63">
        <v>21</v>
      </c>
      <c r="Y60" s="63">
        <v>24</v>
      </c>
      <c r="Z60" s="63">
        <v>24</v>
      </c>
      <c r="AA60" s="63">
        <v>23</v>
      </c>
      <c r="AB60" s="63">
        <v>19</v>
      </c>
      <c r="AC60" s="63" t="s">
        <v>140</v>
      </c>
      <c r="AD60" s="63">
        <v>21</v>
      </c>
      <c r="AE60" s="63" t="s">
        <v>140</v>
      </c>
      <c r="AF60" s="63">
        <v>21</v>
      </c>
      <c r="AG60" s="63">
        <v>24</v>
      </c>
      <c r="AH60" s="63">
        <v>24</v>
      </c>
      <c r="AI60" s="63">
        <v>17</v>
      </c>
      <c r="AJ60" s="63">
        <v>24</v>
      </c>
      <c r="AK60" s="125">
        <f t="shared" ref="AK60:AK80" si="5">AVERAGE(F60:AJ60)</f>
        <v>22.678571428571427</v>
      </c>
      <c r="AL60" s="63">
        <v>9</v>
      </c>
      <c r="AM60" s="63">
        <v>8</v>
      </c>
      <c r="AN60" s="63">
        <v>8</v>
      </c>
      <c r="AO60" s="63">
        <v>12</v>
      </c>
      <c r="AP60" s="63">
        <v>12</v>
      </c>
      <c r="AQ60" s="63">
        <v>14</v>
      </c>
      <c r="AR60" s="63">
        <v>13</v>
      </c>
      <c r="AS60" s="63">
        <v>12</v>
      </c>
      <c r="AT60" s="63">
        <v>12</v>
      </c>
      <c r="AU60" s="63">
        <v>11</v>
      </c>
      <c r="AV60" s="63">
        <v>11</v>
      </c>
      <c r="AW60" s="63">
        <v>12</v>
      </c>
      <c r="AX60" s="63">
        <v>14</v>
      </c>
      <c r="AY60" s="63">
        <v>13</v>
      </c>
      <c r="AZ60" s="63">
        <v>9</v>
      </c>
      <c r="BA60" s="63">
        <v>7</v>
      </c>
      <c r="BB60" s="63" t="s">
        <v>140</v>
      </c>
      <c r="BC60" s="63">
        <v>8</v>
      </c>
      <c r="BD60" s="63">
        <v>7</v>
      </c>
      <c r="BE60" s="63">
        <v>7</v>
      </c>
      <c r="BF60" s="63">
        <v>12</v>
      </c>
      <c r="BG60" s="63">
        <v>5</v>
      </c>
      <c r="BH60" s="63">
        <v>4</v>
      </c>
      <c r="BI60" s="63" t="s">
        <v>140</v>
      </c>
      <c r="BJ60" s="63">
        <v>12</v>
      </c>
      <c r="BK60" s="63" t="s">
        <v>140</v>
      </c>
      <c r="BL60" s="63">
        <v>11</v>
      </c>
      <c r="BM60" s="63">
        <v>11</v>
      </c>
      <c r="BN60" s="63">
        <v>12</v>
      </c>
      <c r="BO60" s="63">
        <v>12</v>
      </c>
      <c r="BP60" s="63">
        <v>8</v>
      </c>
      <c r="BQ60" s="127">
        <f t="shared" si="4"/>
        <v>10.214285714285714</v>
      </c>
    </row>
    <row r="61" spans="2:70" ht="12.75" customHeight="1" x14ac:dyDescent="0.2">
      <c r="B61" s="1" t="str">
        <f t="shared" si="2"/>
        <v>Centro _San Luis Potosí</v>
      </c>
      <c r="C61" s="7" t="s">
        <v>73</v>
      </c>
      <c r="D61" s="7" t="s">
        <v>65</v>
      </c>
      <c r="E61" s="7" t="s">
        <v>65</v>
      </c>
      <c r="F61" s="63">
        <v>25.7</v>
      </c>
      <c r="G61" s="63">
        <v>26</v>
      </c>
      <c r="H61" s="63">
        <v>28.1</v>
      </c>
      <c r="I61" s="63">
        <v>28.1</v>
      </c>
      <c r="J61" s="63">
        <v>28.4</v>
      </c>
      <c r="K61" s="63">
        <v>28</v>
      </c>
      <c r="L61" s="63">
        <v>29.7</v>
      </c>
      <c r="M61" s="63">
        <v>24.7</v>
      </c>
      <c r="N61" s="63">
        <v>25.3</v>
      </c>
      <c r="O61" s="63">
        <v>21.3</v>
      </c>
      <c r="P61" s="63">
        <v>27.4</v>
      </c>
      <c r="Q61" s="63">
        <v>29.7</v>
      </c>
      <c r="R61" s="63">
        <v>29.6</v>
      </c>
      <c r="S61" s="63">
        <v>25.7</v>
      </c>
      <c r="T61" s="63">
        <v>24.9</v>
      </c>
      <c r="U61" s="63">
        <v>22.3</v>
      </c>
      <c r="V61" s="63">
        <v>18.899999999999999</v>
      </c>
      <c r="W61" s="63">
        <v>19.8</v>
      </c>
      <c r="X61" s="63">
        <v>23.6</v>
      </c>
      <c r="Y61" s="63">
        <v>27.5</v>
      </c>
      <c r="Z61" s="63">
        <v>27.4</v>
      </c>
      <c r="AA61" s="63">
        <v>26.3</v>
      </c>
      <c r="AB61" s="63">
        <v>21.5</v>
      </c>
      <c r="AC61" s="63">
        <v>24.6</v>
      </c>
      <c r="AD61" s="63">
        <v>25.6</v>
      </c>
      <c r="AE61" s="63">
        <v>22.9</v>
      </c>
      <c r="AF61" s="63">
        <v>25</v>
      </c>
      <c r="AG61" s="63">
        <v>28.6</v>
      </c>
      <c r="AH61" s="63">
        <v>27.8</v>
      </c>
      <c r="AI61" s="63">
        <v>20.399999999999999</v>
      </c>
      <c r="AJ61" s="63">
        <v>27.1</v>
      </c>
      <c r="AK61" s="125">
        <f t="shared" si="5"/>
        <v>25.545161290322579</v>
      </c>
      <c r="AL61" s="63">
        <v>7.4</v>
      </c>
      <c r="AM61" s="63">
        <v>8.3000000000000007</v>
      </c>
      <c r="AN61" s="63">
        <v>9.4</v>
      </c>
      <c r="AO61" s="63">
        <v>14.8</v>
      </c>
      <c r="AP61" s="63">
        <v>14.9</v>
      </c>
      <c r="AQ61" s="63">
        <v>12.4</v>
      </c>
      <c r="AR61" s="63">
        <v>14.5</v>
      </c>
      <c r="AS61" s="63">
        <v>11.3</v>
      </c>
      <c r="AT61" s="63">
        <v>13.9</v>
      </c>
      <c r="AU61" s="63">
        <v>10</v>
      </c>
      <c r="AV61" s="63">
        <v>11</v>
      </c>
      <c r="AW61" s="63">
        <v>12.1</v>
      </c>
      <c r="AX61" s="63">
        <v>14.1</v>
      </c>
      <c r="AY61" s="63">
        <v>11.3</v>
      </c>
      <c r="AZ61" s="63">
        <v>9.1999999999999993</v>
      </c>
      <c r="BA61" s="63">
        <v>12.7</v>
      </c>
      <c r="BB61" s="63">
        <v>12.2</v>
      </c>
      <c r="BC61" s="63">
        <v>9.6</v>
      </c>
      <c r="BD61" s="63">
        <v>5.5</v>
      </c>
      <c r="BE61" s="63">
        <v>7.8</v>
      </c>
      <c r="BF61" s="63">
        <v>11.7</v>
      </c>
      <c r="BG61" s="63">
        <v>15.2</v>
      </c>
      <c r="BH61" s="63">
        <v>15.8</v>
      </c>
      <c r="BI61" s="63">
        <v>12.1</v>
      </c>
      <c r="BJ61" s="63">
        <v>12.5</v>
      </c>
      <c r="BK61" s="63">
        <v>12.2</v>
      </c>
      <c r="BL61" s="63">
        <v>12.4</v>
      </c>
      <c r="BM61" s="63">
        <v>14.5</v>
      </c>
      <c r="BN61" s="63">
        <v>14.3</v>
      </c>
      <c r="BO61" s="63">
        <v>14</v>
      </c>
      <c r="BP61" s="63">
        <v>8.8000000000000007</v>
      </c>
      <c r="BQ61" s="127">
        <f t="shared" si="4"/>
        <v>11.803225806451612</v>
      </c>
    </row>
    <row r="62" spans="2:70" ht="12.75" customHeight="1" x14ac:dyDescent="0.2">
      <c r="B62" s="1" t="str">
        <f t="shared" si="2"/>
        <v>Centro _Presa Valentin Gama</v>
      </c>
      <c r="C62" s="7" t="s">
        <v>73</v>
      </c>
      <c r="D62" s="7" t="s">
        <v>101</v>
      </c>
      <c r="E62" s="7" t="s">
        <v>65</v>
      </c>
      <c r="F62" s="63">
        <v>26</v>
      </c>
      <c r="G62" s="63">
        <v>29</v>
      </c>
      <c r="H62" s="63">
        <v>30</v>
      </c>
      <c r="I62" s="63">
        <v>31</v>
      </c>
      <c r="J62" s="63">
        <v>29</v>
      </c>
      <c r="K62" s="63">
        <v>29</v>
      </c>
      <c r="L62" s="63">
        <v>28</v>
      </c>
      <c r="M62" s="63">
        <v>23</v>
      </c>
      <c r="N62" s="63">
        <v>26</v>
      </c>
      <c r="O62" s="63">
        <v>22</v>
      </c>
      <c r="P62" s="63">
        <v>26</v>
      </c>
      <c r="Q62" s="63">
        <v>29</v>
      </c>
      <c r="R62" s="63" t="s">
        <v>140</v>
      </c>
      <c r="S62" s="63">
        <v>26</v>
      </c>
      <c r="T62" s="63">
        <v>26</v>
      </c>
      <c r="U62" s="63">
        <v>23</v>
      </c>
      <c r="V62" s="63">
        <v>19</v>
      </c>
      <c r="W62" s="63">
        <v>19</v>
      </c>
      <c r="X62" s="63">
        <v>25</v>
      </c>
      <c r="Y62" s="63">
        <v>28</v>
      </c>
      <c r="Z62" s="63">
        <v>31</v>
      </c>
      <c r="AA62" s="63">
        <v>26</v>
      </c>
      <c r="AB62" s="63">
        <v>22</v>
      </c>
      <c r="AC62" s="63">
        <v>23</v>
      </c>
      <c r="AD62" s="63">
        <v>25</v>
      </c>
      <c r="AE62" s="63">
        <v>24</v>
      </c>
      <c r="AF62" s="63">
        <v>24</v>
      </c>
      <c r="AG62" s="63">
        <v>26</v>
      </c>
      <c r="AH62" s="63">
        <v>27</v>
      </c>
      <c r="AI62" s="63">
        <v>19</v>
      </c>
      <c r="AJ62" s="63">
        <v>26</v>
      </c>
      <c r="AK62" s="125">
        <f t="shared" si="5"/>
        <v>25.566666666666666</v>
      </c>
      <c r="AL62" s="63">
        <v>5</v>
      </c>
      <c r="AM62" s="63">
        <v>5</v>
      </c>
      <c r="AN62" s="63">
        <v>6</v>
      </c>
      <c r="AO62" s="63">
        <v>9</v>
      </c>
      <c r="AP62" s="63">
        <v>15</v>
      </c>
      <c r="AQ62" s="63">
        <v>11</v>
      </c>
      <c r="AR62" s="63">
        <v>12</v>
      </c>
      <c r="AS62" s="63">
        <v>11</v>
      </c>
      <c r="AT62" s="63">
        <v>12</v>
      </c>
      <c r="AU62" s="63">
        <v>13</v>
      </c>
      <c r="AV62" s="63">
        <v>10</v>
      </c>
      <c r="AW62" s="63">
        <v>10</v>
      </c>
      <c r="AX62" s="63" t="s">
        <v>140</v>
      </c>
      <c r="AY62" s="63">
        <v>12</v>
      </c>
      <c r="AZ62" s="63">
        <v>7</v>
      </c>
      <c r="BA62" s="63">
        <v>8</v>
      </c>
      <c r="BB62" s="63">
        <v>12</v>
      </c>
      <c r="BC62" s="63">
        <v>7</v>
      </c>
      <c r="BD62" s="63">
        <v>5</v>
      </c>
      <c r="BE62" s="63">
        <v>5</v>
      </c>
      <c r="BF62" s="63">
        <v>8</v>
      </c>
      <c r="BG62" s="63">
        <v>13</v>
      </c>
      <c r="BH62" s="63">
        <v>13</v>
      </c>
      <c r="BI62" s="63">
        <v>12</v>
      </c>
      <c r="BJ62" s="63">
        <v>11</v>
      </c>
      <c r="BK62" s="63">
        <v>11</v>
      </c>
      <c r="BL62" s="63">
        <v>12</v>
      </c>
      <c r="BM62" s="63">
        <v>11</v>
      </c>
      <c r="BN62" s="63">
        <v>13</v>
      </c>
      <c r="BO62" s="63">
        <v>12</v>
      </c>
      <c r="BP62" s="63">
        <v>10</v>
      </c>
      <c r="BQ62" s="127">
        <f t="shared" si="4"/>
        <v>10.033333333333333</v>
      </c>
    </row>
    <row r="63" spans="2:70" ht="12.75" customHeight="1" x14ac:dyDescent="0.2">
      <c r="B63" s="1" t="str">
        <f t="shared" si="2"/>
        <v>Centro_Tierra Nueva</v>
      </c>
      <c r="C63" s="7" t="s">
        <v>6</v>
      </c>
      <c r="D63" s="7" t="s">
        <v>102</v>
      </c>
      <c r="E63" s="7" t="s">
        <v>102</v>
      </c>
      <c r="F63" s="63">
        <v>26</v>
      </c>
      <c r="G63" s="63">
        <v>25</v>
      </c>
      <c r="H63" s="63" t="s">
        <v>140</v>
      </c>
      <c r="I63" s="63">
        <v>28</v>
      </c>
      <c r="J63" s="63">
        <v>28</v>
      </c>
      <c r="K63" s="63">
        <v>26</v>
      </c>
      <c r="L63" s="63">
        <v>30</v>
      </c>
      <c r="M63" s="63">
        <v>26</v>
      </c>
      <c r="N63" s="63">
        <v>26</v>
      </c>
      <c r="O63" s="63" t="s">
        <v>140</v>
      </c>
      <c r="P63" s="63">
        <v>23</v>
      </c>
      <c r="Q63" s="63">
        <v>29</v>
      </c>
      <c r="R63" s="63">
        <v>29</v>
      </c>
      <c r="S63" s="63">
        <v>28</v>
      </c>
      <c r="T63" s="63">
        <v>24</v>
      </c>
      <c r="U63" s="63">
        <v>22</v>
      </c>
      <c r="V63" s="63">
        <v>19</v>
      </c>
      <c r="W63" s="63">
        <v>17</v>
      </c>
      <c r="X63" s="63">
        <v>20</v>
      </c>
      <c r="Y63" s="63">
        <v>26</v>
      </c>
      <c r="Z63" s="63">
        <v>21</v>
      </c>
      <c r="AA63" s="63">
        <v>26</v>
      </c>
      <c r="AB63" s="63">
        <v>23</v>
      </c>
      <c r="AC63" s="63" t="s">
        <v>140</v>
      </c>
      <c r="AD63" s="63">
        <v>22</v>
      </c>
      <c r="AE63" s="63">
        <v>25</v>
      </c>
      <c r="AF63" s="63" t="s">
        <v>140</v>
      </c>
      <c r="AG63" s="63">
        <v>27</v>
      </c>
      <c r="AH63" s="63">
        <v>26</v>
      </c>
      <c r="AI63" s="63" t="s">
        <v>140</v>
      </c>
      <c r="AJ63" s="63">
        <v>24</v>
      </c>
      <c r="AK63" s="125">
        <f t="shared" si="5"/>
        <v>24.846153846153847</v>
      </c>
      <c r="AL63" s="63">
        <v>6</v>
      </c>
      <c r="AM63" s="63">
        <v>6</v>
      </c>
      <c r="AN63" s="63" t="s">
        <v>140</v>
      </c>
      <c r="AO63" s="63">
        <v>8</v>
      </c>
      <c r="AP63" s="63">
        <v>14</v>
      </c>
      <c r="AQ63" s="63">
        <v>11</v>
      </c>
      <c r="AR63" s="63">
        <v>11</v>
      </c>
      <c r="AS63" s="63">
        <v>12</v>
      </c>
      <c r="AT63" s="63">
        <v>12</v>
      </c>
      <c r="AU63" s="63" t="s">
        <v>140</v>
      </c>
      <c r="AV63" s="63">
        <v>8</v>
      </c>
      <c r="AW63" s="63">
        <v>9</v>
      </c>
      <c r="AX63" s="63">
        <v>11</v>
      </c>
      <c r="AY63" s="63">
        <v>10</v>
      </c>
      <c r="AZ63" s="63">
        <v>9</v>
      </c>
      <c r="BA63" s="63">
        <v>10</v>
      </c>
      <c r="BB63" s="63">
        <v>9</v>
      </c>
      <c r="BC63" s="63">
        <v>6</v>
      </c>
      <c r="BD63" s="63">
        <v>3</v>
      </c>
      <c r="BE63" s="63">
        <v>7</v>
      </c>
      <c r="BF63" s="63">
        <v>11</v>
      </c>
      <c r="BG63" s="63">
        <v>13</v>
      </c>
      <c r="BH63" s="63">
        <v>13</v>
      </c>
      <c r="BI63" s="63" t="s">
        <v>140</v>
      </c>
      <c r="BJ63" s="63">
        <v>12</v>
      </c>
      <c r="BK63" s="63">
        <v>12</v>
      </c>
      <c r="BL63" s="63" t="s">
        <v>140</v>
      </c>
      <c r="BM63" s="63">
        <v>12</v>
      </c>
      <c r="BN63" s="63">
        <v>11</v>
      </c>
      <c r="BO63" s="63" t="s">
        <v>140</v>
      </c>
      <c r="BP63" s="63">
        <v>12</v>
      </c>
      <c r="BQ63" s="127">
        <f t="shared" si="4"/>
        <v>9.9230769230769234</v>
      </c>
    </row>
    <row r="64" spans="2:70" ht="12.75" customHeight="1" x14ac:dyDescent="0.2">
      <c r="B64" s="1" t="str">
        <f t="shared" ref="B64:B77" si="6">CONCATENATE(C64,"_",D64)</f>
        <v>Huasteca_Adjuntas</v>
      </c>
      <c r="C64" s="8" t="s">
        <v>0</v>
      </c>
      <c r="D64" s="8" t="s">
        <v>81</v>
      </c>
      <c r="E64" s="8" t="s">
        <v>105</v>
      </c>
      <c r="F64" s="63">
        <v>35</v>
      </c>
      <c r="G64" s="63">
        <v>35.5</v>
      </c>
      <c r="H64" s="63">
        <v>35.5</v>
      </c>
      <c r="I64" s="63">
        <v>33</v>
      </c>
      <c r="J64" s="63">
        <v>35</v>
      </c>
      <c r="K64" s="63">
        <v>31.5</v>
      </c>
      <c r="L64" s="63">
        <v>35</v>
      </c>
      <c r="M64" s="63">
        <v>33.5</v>
      </c>
      <c r="N64" s="63">
        <v>35</v>
      </c>
      <c r="O64" s="63">
        <v>30</v>
      </c>
      <c r="P64" s="63">
        <v>33</v>
      </c>
      <c r="Q64" s="63">
        <v>35</v>
      </c>
      <c r="R64" s="63">
        <v>35.5</v>
      </c>
      <c r="S64" s="63">
        <v>30</v>
      </c>
      <c r="T64" s="63">
        <v>33.5</v>
      </c>
      <c r="U64" s="63">
        <v>31</v>
      </c>
      <c r="V64" s="63">
        <v>27</v>
      </c>
      <c r="W64" s="63">
        <v>29</v>
      </c>
      <c r="X64" s="63">
        <v>31.5</v>
      </c>
      <c r="Y64" s="63">
        <v>32.5</v>
      </c>
      <c r="Z64" s="63">
        <v>33.5</v>
      </c>
      <c r="AA64" s="63">
        <v>30</v>
      </c>
      <c r="AB64" s="63">
        <v>33</v>
      </c>
      <c r="AC64" s="63">
        <v>34.5</v>
      </c>
      <c r="AD64" s="63">
        <v>30</v>
      </c>
      <c r="AE64" s="63">
        <v>31</v>
      </c>
      <c r="AF64" s="63">
        <v>31</v>
      </c>
      <c r="AG64" s="63">
        <v>33.5</v>
      </c>
      <c r="AH64" s="63">
        <v>34.5</v>
      </c>
      <c r="AI64" s="63">
        <v>34</v>
      </c>
      <c r="AJ64" s="63">
        <v>32.5</v>
      </c>
      <c r="AK64" s="125">
        <f t="shared" si="5"/>
        <v>32.725806451612904</v>
      </c>
      <c r="AL64" s="63">
        <v>20</v>
      </c>
      <c r="AM64" s="63">
        <v>20</v>
      </c>
      <c r="AN64" s="63">
        <v>19.5</v>
      </c>
      <c r="AO64" s="63">
        <v>21</v>
      </c>
      <c r="AP64" s="63">
        <v>21</v>
      </c>
      <c r="AQ64" s="63">
        <v>22.5</v>
      </c>
      <c r="AR64" s="63">
        <v>21</v>
      </c>
      <c r="AS64" s="63">
        <v>21.5</v>
      </c>
      <c r="AT64" s="63">
        <v>21</v>
      </c>
      <c r="AU64" s="63">
        <v>22</v>
      </c>
      <c r="AV64" s="63">
        <v>21.5</v>
      </c>
      <c r="AW64" s="63">
        <v>21.5</v>
      </c>
      <c r="AX64" s="63">
        <v>22</v>
      </c>
      <c r="AY64" s="63">
        <v>21</v>
      </c>
      <c r="AZ64" s="63">
        <v>21</v>
      </c>
      <c r="BA64" s="63">
        <v>20.5</v>
      </c>
      <c r="BB64" s="63">
        <v>21</v>
      </c>
      <c r="BC64" s="63">
        <v>19.5</v>
      </c>
      <c r="BD64" s="63">
        <v>19</v>
      </c>
      <c r="BE64" s="63">
        <v>20</v>
      </c>
      <c r="BF64" s="63">
        <v>20.5</v>
      </c>
      <c r="BG64" s="63">
        <v>23</v>
      </c>
      <c r="BH64" s="63">
        <v>23.5</v>
      </c>
      <c r="BI64" s="63">
        <v>21</v>
      </c>
      <c r="BJ64" s="63">
        <v>19</v>
      </c>
      <c r="BK64" s="63">
        <v>19</v>
      </c>
      <c r="BL64" s="63">
        <v>19</v>
      </c>
      <c r="BM64" s="63">
        <v>20</v>
      </c>
      <c r="BN64" s="63">
        <v>23</v>
      </c>
      <c r="BO64" s="63">
        <v>24</v>
      </c>
      <c r="BP64" s="63">
        <v>19</v>
      </c>
      <c r="BQ64" s="127">
        <f t="shared" si="4"/>
        <v>20.887096774193548</v>
      </c>
    </row>
    <row r="65" spans="2:69" ht="12.75" customHeight="1" x14ac:dyDescent="0.2">
      <c r="B65" s="1" t="str">
        <f t="shared" si="6"/>
        <v>Huasteca_Ballesmi</v>
      </c>
      <c r="C65" s="8" t="s">
        <v>0</v>
      </c>
      <c r="D65" s="8" t="s">
        <v>82</v>
      </c>
      <c r="E65" s="8" t="s">
        <v>83</v>
      </c>
      <c r="F65" s="63">
        <v>35</v>
      </c>
      <c r="G65" s="63">
        <v>35</v>
      </c>
      <c r="H65" s="63">
        <v>34.5</v>
      </c>
      <c r="I65" s="63">
        <v>33</v>
      </c>
      <c r="J65" s="63">
        <v>34</v>
      </c>
      <c r="K65" s="63">
        <v>31.5</v>
      </c>
      <c r="L65" s="63">
        <v>34</v>
      </c>
      <c r="M65" s="63">
        <v>34</v>
      </c>
      <c r="N65" s="63">
        <v>34</v>
      </c>
      <c r="O65" s="63">
        <v>28</v>
      </c>
      <c r="P65" s="63">
        <v>32.5</v>
      </c>
      <c r="Q65" s="63">
        <v>35</v>
      </c>
      <c r="R65" s="63">
        <v>35</v>
      </c>
      <c r="S65" s="63">
        <v>30</v>
      </c>
      <c r="T65" s="63">
        <v>32.5</v>
      </c>
      <c r="U65" s="63">
        <v>31</v>
      </c>
      <c r="V65" s="63">
        <v>25.5</v>
      </c>
      <c r="W65" s="63">
        <v>28</v>
      </c>
      <c r="X65" s="63">
        <v>30</v>
      </c>
      <c r="Y65" s="63">
        <v>31</v>
      </c>
      <c r="Z65" s="63">
        <v>32.5</v>
      </c>
      <c r="AA65" s="63">
        <v>32.5</v>
      </c>
      <c r="AB65" s="63">
        <v>32</v>
      </c>
      <c r="AC65" s="63">
        <v>33</v>
      </c>
      <c r="AD65" s="63">
        <v>28</v>
      </c>
      <c r="AE65" s="63">
        <v>29</v>
      </c>
      <c r="AF65" s="63">
        <v>29</v>
      </c>
      <c r="AG65" s="63">
        <v>32</v>
      </c>
      <c r="AH65" s="63">
        <v>33</v>
      </c>
      <c r="AI65" s="63">
        <v>32</v>
      </c>
      <c r="AJ65" s="63">
        <v>32</v>
      </c>
      <c r="AK65" s="125">
        <f t="shared" si="5"/>
        <v>31.887096774193548</v>
      </c>
      <c r="AL65" s="63">
        <v>21</v>
      </c>
      <c r="AM65" s="63">
        <v>20</v>
      </c>
      <c r="AN65" s="63">
        <v>19.7</v>
      </c>
      <c r="AO65" s="63">
        <v>21</v>
      </c>
      <c r="AP65" s="63">
        <v>23</v>
      </c>
      <c r="AQ65" s="63">
        <v>22</v>
      </c>
      <c r="AR65" s="63">
        <v>22.5</v>
      </c>
      <c r="AS65" s="63">
        <v>22</v>
      </c>
      <c r="AT65" s="63">
        <v>22.5</v>
      </c>
      <c r="AU65" s="63">
        <v>23</v>
      </c>
      <c r="AV65" s="63">
        <v>21.5</v>
      </c>
      <c r="AW65" s="63">
        <v>21</v>
      </c>
      <c r="AX65" s="63">
        <v>22</v>
      </c>
      <c r="AY65" s="63">
        <v>22</v>
      </c>
      <c r="AZ65" s="63">
        <v>21.5</v>
      </c>
      <c r="BA65" s="63">
        <v>21</v>
      </c>
      <c r="BB65" s="63">
        <v>21.5</v>
      </c>
      <c r="BC65" s="63">
        <v>20</v>
      </c>
      <c r="BD65" s="63">
        <v>19.5</v>
      </c>
      <c r="BE65" s="63">
        <v>20</v>
      </c>
      <c r="BF65" s="63">
        <v>21</v>
      </c>
      <c r="BG65" s="63">
        <v>23</v>
      </c>
      <c r="BH65" s="63">
        <v>24.5</v>
      </c>
      <c r="BI65" s="63">
        <v>22</v>
      </c>
      <c r="BJ65" s="63">
        <v>20.5</v>
      </c>
      <c r="BK65" s="63">
        <v>20</v>
      </c>
      <c r="BL65" s="63">
        <v>20</v>
      </c>
      <c r="BM65" s="63">
        <v>21</v>
      </c>
      <c r="BN65" s="63">
        <v>23</v>
      </c>
      <c r="BO65" s="63">
        <v>25</v>
      </c>
      <c r="BP65" s="63">
        <v>21</v>
      </c>
      <c r="BQ65" s="127">
        <f t="shared" si="4"/>
        <v>21.538709677419355</v>
      </c>
    </row>
    <row r="66" spans="2:69" ht="12.75" customHeight="1" x14ac:dyDescent="0.2">
      <c r="B66" s="1" t="str">
        <f t="shared" si="6"/>
        <v>Huasteca_Cd. Valles</v>
      </c>
      <c r="C66" s="8" t="s">
        <v>0</v>
      </c>
      <c r="D66" s="8" t="s">
        <v>78</v>
      </c>
      <c r="E66" s="8" t="s">
        <v>78</v>
      </c>
      <c r="F66" s="63">
        <v>33</v>
      </c>
      <c r="G66" s="63">
        <v>34</v>
      </c>
      <c r="H66" s="63">
        <v>35</v>
      </c>
      <c r="I66" s="63">
        <v>32</v>
      </c>
      <c r="J66" s="63">
        <v>34</v>
      </c>
      <c r="K66" s="63">
        <v>30</v>
      </c>
      <c r="L66" s="63">
        <v>35</v>
      </c>
      <c r="M66" s="63">
        <v>35</v>
      </c>
      <c r="N66" s="63">
        <v>34</v>
      </c>
      <c r="O66" s="63">
        <v>28</v>
      </c>
      <c r="P66" s="63">
        <v>32</v>
      </c>
      <c r="Q66" s="63">
        <v>34</v>
      </c>
      <c r="R66" s="63">
        <v>35</v>
      </c>
      <c r="S66" s="63">
        <v>30</v>
      </c>
      <c r="T66" s="63">
        <v>32</v>
      </c>
      <c r="U66" s="63">
        <v>30</v>
      </c>
      <c r="V66" s="63">
        <v>27</v>
      </c>
      <c r="W66" s="63">
        <v>28</v>
      </c>
      <c r="X66" s="63">
        <v>29</v>
      </c>
      <c r="Y66" s="63">
        <v>30</v>
      </c>
      <c r="Z66" s="63">
        <v>32</v>
      </c>
      <c r="AA66" s="63">
        <v>32</v>
      </c>
      <c r="AB66" s="63">
        <v>30</v>
      </c>
      <c r="AC66" s="63">
        <v>32</v>
      </c>
      <c r="AD66" s="63">
        <v>28</v>
      </c>
      <c r="AE66" s="63">
        <v>30</v>
      </c>
      <c r="AF66" s="63">
        <v>30</v>
      </c>
      <c r="AG66" s="63">
        <v>32</v>
      </c>
      <c r="AH66" s="63">
        <v>31</v>
      </c>
      <c r="AI66" s="63">
        <v>32</v>
      </c>
      <c r="AJ66" s="63">
        <v>31</v>
      </c>
      <c r="AK66" s="125">
        <f t="shared" si="5"/>
        <v>31.516129032258064</v>
      </c>
      <c r="AL66" s="63">
        <v>20</v>
      </c>
      <c r="AM66" s="63">
        <v>19</v>
      </c>
      <c r="AN66" s="63">
        <v>20</v>
      </c>
      <c r="AO66" s="63">
        <v>20</v>
      </c>
      <c r="AP66" s="63">
        <v>22</v>
      </c>
      <c r="AQ66" s="63">
        <v>21</v>
      </c>
      <c r="AR66" s="63">
        <v>20</v>
      </c>
      <c r="AS66" s="63">
        <v>21</v>
      </c>
      <c r="AT66" s="63">
        <v>21</v>
      </c>
      <c r="AU66" s="63">
        <v>20</v>
      </c>
      <c r="AV66" s="63">
        <v>20</v>
      </c>
      <c r="AW66" s="63">
        <v>20</v>
      </c>
      <c r="AX66" s="63">
        <v>21</v>
      </c>
      <c r="AY66" s="63">
        <v>20</v>
      </c>
      <c r="AZ66" s="63">
        <v>20</v>
      </c>
      <c r="BA66" s="63">
        <v>19</v>
      </c>
      <c r="BB66" s="63">
        <v>19</v>
      </c>
      <c r="BC66" s="63">
        <v>18</v>
      </c>
      <c r="BD66" s="63">
        <v>18</v>
      </c>
      <c r="BE66" s="63">
        <v>19</v>
      </c>
      <c r="BF66" s="63">
        <v>20</v>
      </c>
      <c r="BG66" s="63">
        <v>21</v>
      </c>
      <c r="BH66" s="63">
        <v>22</v>
      </c>
      <c r="BI66" s="63">
        <v>20</v>
      </c>
      <c r="BJ66" s="63">
        <v>19</v>
      </c>
      <c r="BK66" s="63">
        <v>19</v>
      </c>
      <c r="BL66" s="63">
        <v>18</v>
      </c>
      <c r="BM66" s="63">
        <v>19</v>
      </c>
      <c r="BN66" s="63">
        <v>22</v>
      </c>
      <c r="BO66" s="63">
        <v>23</v>
      </c>
      <c r="BP66" s="63">
        <v>19</v>
      </c>
      <c r="BQ66" s="127">
        <f t="shared" si="4"/>
        <v>20</v>
      </c>
    </row>
    <row r="67" spans="2:69" ht="12.75" customHeight="1" x14ac:dyDescent="0.2">
      <c r="B67" s="1" t="str">
        <f t="shared" si="6"/>
        <v>Huasteca _Gallinas</v>
      </c>
      <c r="C67" s="8" t="s">
        <v>79</v>
      </c>
      <c r="D67" s="8" t="s">
        <v>84</v>
      </c>
      <c r="E67" s="8" t="s">
        <v>85</v>
      </c>
      <c r="F67" s="63">
        <v>33</v>
      </c>
      <c r="G67" s="63">
        <v>34.5</v>
      </c>
      <c r="H67" s="63">
        <v>33.799999999999997</v>
      </c>
      <c r="I67" s="63">
        <v>31.5</v>
      </c>
      <c r="J67" s="63">
        <v>32</v>
      </c>
      <c r="K67" s="63">
        <v>29</v>
      </c>
      <c r="L67" s="63" t="s">
        <v>140</v>
      </c>
      <c r="M67" s="63">
        <v>33</v>
      </c>
      <c r="N67" s="63">
        <v>32</v>
      </c>
      <c r="O67" s="63">
        <v>26</v>
      </c>
      <c r="P67" s="63">
        <v>33.799999999999997</v>
      </c>
      <c r="Q67" s="63">
        <v>35</v>
      </c>
      <c r="R67" s="63">
        <v>34</v>
      </c>
      <c r="S67" s="63">
        <v>31</v>
      </c>
      <c r="T67" s="63">
        <v>32</v>
      </c>
      <c r="U67" s="63">
        <v>30.4</v>
      </c>
      <c r="V67" s="63">
        <v>26.3</v>
      </c>
      <c r="W67" s="63">
        <v>25</v>
      </c>
      <c r="X67" s="63">
        <v>29.5</v>
      </c>
      <c r="Y67" s="63">
        <v>31</v>
      </c>
      <c r="Z67" s="63">
        <v>31.5</v>
      </c>
      <c r="AA67" s="63">
        <v>31.5</v>
      </c>
      <c r="AB67" s="63">
        <v>32</v>
      </c>
      <c r="AC67" s="63">
        <v>32</v>
      </c>
      <c r="AD67" s="63">
        <v>27</v>
      </c>
      <c r="AE67" s="63">
        <v>30</v>
      </c>
      <c r="AF67" s="63">
        <v>30</v>
      </c>
      <c r="AG67" s="63">
        <v>32</v>
      </c>
      <c r="AH67" s="63">
        <v>31</v>
      </c>
      <c r="AI67" s="63">
        <v>32</v>
      </c>
      <c r="AJ67" s="63">
        <v>32</v>
      </c>
      <c r="AK67" s="125">
        <f t="shared" si="5"/>
        <v>31.126666666666665</v>
      </c>
      <c r="AL67" s="63">
        <v>19.5</v>
      </c>
      <c r="AM67" s="63">
        <v>17</v>
      </c>
      <c r="AN67" s="63">
        <v>16.5</v>
      </c>
      <c r="AO67" s="63">
        <v>19.5</v>
      </c>
      <c r="AP67" s="63">
        <v>23</v>
      </c>
      <c r="AQ67" s="63">
        <v>23</v>
      </c>
      <c r="AR67" s="63" t="s">
        <v>140</v>
      </c>
      <c r="AS67" s="63">
        <v>20.5</v>
      </c>
      <c r="AT67" s="63">
        <v>22</v>
      </c>
      <c r="AU67" s="63">
        <v>22</v>
      </c>
      <c r="AV67" s="63">
        <v>20.100000000000001</v>
      </c>
      <c r="AW67" s="63">
        <v>19.5</v>
      </c>
      <c r="AX67" s="63">
        <v>20</v>
      </c>
      <c r="AY67" s="63">
        <v>21</v>
      </c>
      <c r="AZ67" s="63">
        <v>20</v>
      </c>
      <c r="BA67" s="63">
        <v>19.7</v>
      </c>
      <c r="BB67" s="63">
        <v>19.899999999999999</v>
      </c>
      <c r="BC67" s="63">
        <v>18</v>
      </c>
      <c r="BD67" s="63">
        <v>18</v>
      </c>
      <c r="BE67" s="63">
        <v>17</v>
      </c>
      <c r="BF67" s="63">
        <v>19</v>
      </c>
      <c r="BG67" s="63">
        <v>20</v>
      </c>
      <c r="BH67" s="63">
        <v>23.5</v>
      </c>
      <c r="BI67" s="63">
        <v>20</v>
      </c>
      <c r="BJ67" s="63">
        <v>19</v>
      </c>
      <c r="BK67" s="63">
        <v>19</v>
      </c>
      <c r="BL67" s="63">
        <v>19</v>
      </c>
      <c r="BM67" s="63">
        <v>20</v>
      </c>
      <c r="BN67" s="63">
        <v>22</v>
      </c>
      <c r="BO67" s="63">
        <v>23</v>
      </c>
      <c r="BP67" s="63">
        <v>20</v>
      </c>
      <c r="BQ67" s="127">
        <f t="shared" si="4"/>
        <v>20.023333333333333</v>
      </c>
    </row>
    <row r="68" spans="2:69" ht="12.75" customHeight="1" x14ac:dyDescent="0.2">
      <c r="B68" s="1" t="str">
        <f t="shared" si="6"/>
        <v>Huasteca _Matlapa</v>
      </c>
      <c r="C68" s="8" t="s">
        <v>79</v>
      </c>
      <c r="D68" s="8" t="s">
        <v>80</v>
      </c>
      <c r="E68" s="8" t="s">
        <v>80</v>
      </c>
      <c r="F68" s="63">
        <v>33.6</v>
      </c>
      <c r="G68" s="63">
        <v>34.1</v>
      </c>
      <c r="H68" s="63">
        <v>33.799999999999997</v>
      </c>
      <c r="I68" s="63">
        <v>31.5</v>
      </c>
      <c r="J68" s="63">
        <v>32</v>
      </c>
      <c r="K68" s="63">
        <v>32.200000000000003</v>
      </c>
      <c r="L68" s="63">
        <v>33.799999999999997</v>
      </c>
      <c r="M68" s="63">
        <v>32.6</v>
      </c>
      <c r="N68" s="63">
        <v>32.6</v>
      </c>
      <c r="O68" s="63">
        <v>27.7</v>
      </c>
      <c r="P68" s="63">
        <v>32.5</v>
      </c>
      <c r="Q68" s="63">
        <v>35.1</v>
      </c>
      <c r="R68" s="63">
        <v>34.6</v>
      </c>
      <c r="S68" s="63">
        <v>30.1</v>
      </c>
      <c r="T68" s="63">
        <v>32.200000000000003</v>
      </c>
      <c r="U68" s="63">
        <v>30.2</v>
      </c>
      <c r="V68" s="63">
        <v>24.6</v>
      </c>
      <c r="W68" s="63">
        <v>26.5</v>
      </c>
      <c r="X68" s="63">
        <v>28.8</v>
      </c>
      <c r="Y68" s="63">
        <v>30.6</v>
      </c>
      <c r="Z68" s="63">
        <v>31</v>
      </c>
      <c r="AA68" s="63">
        <v>31.8</v>
      </c>
      <c r="AB68" s="63">
        <v>31.3</v>
      </c>
      <c r="AC68" s="63">
        <v>32.1</v>
      </c>
      <c r="AD68" s="63">
        <v>28.1</v>
      </c>
      <c r="AE68" s="63">
        <v>28.4</v>
      </c>
      <c r="AF68" s="63">
        <v>28.4</v>
      </c>
      <c r="AG68" s="63">
        <v>30.4</v>
      </c>
      <c r="AH68" s="63">
        <v>32.4</v>
      </c>
      <c r="AI68" s="63">
        <v>31.1</v>
      </c>
      <c r="AJ68" s="63">
        <v>31</v>
      </c>
      <c r="AK68" s="125">
        <f t="shared" si="5"/>
        <v>31.13225806451613</v>
      </c>
      <c r="AL68" s="63">
        <v>18.5</v>
      </c>
      <c r="AM68" s="63">
        <v>17.3</v>
      </c>
      <c r="AN68" s="63">
        <v>19.100000000000001</v>
      </c>
      <c r="AO68" s="63">
        <v>22.7</v>
      </c>
      <c r="AP68" s="63">
        <v>24</v>
      </c>
      <c r="AQ68" s="63">
        <v>22.9</v>
      </c>
      <c r="AR68" s="63">
        <v>21</v>
      </c>
      <c r="AS68" s="63">
        <v>22.9</v>
      </c>
      <c r="AT68" s="63">
        <v>23.7</v>
      </c>
      <c r="AU68" s="63">
        <v>22.5</v>
      </c>
      <c r="AV68" s="63">
        <v>20</v>
      </c>
      <c r="AW68" s="63">
        <v>21.7</v>
      </c>
      <c r="AX68" s="63">
        <v>23.5</v>
      </c>
      <c r="AY68" s="63">
        <v>20.8</v>
      </c>
      <c r="AZ68" s="63">
        <v>20.8</v>
      </c>
      <c r="BA68" s="63">
        <v>20.9</v>
      </c>
      <c r="BB68" s="63">
        <v>20.7</v>
      </c>
      <c r="BC68" s="63">
        <v>20.100000000000001</v>
      </c>
      <c r="BD68" s="63">
        <v>17.7</v>
      </c>
      <c r="BE68" s="63">
        <v>19.3</v>
      </c>
      <c r="BF68" s="63">
        <v>22.5</v>
      </c>
      <c r="BG68" s="63">
        <v>23.3</v>
      </c>
      <c r="BH68" s="63">
        <v>24.4</v>
      </c>
      <c r="BI68" s="63">
        <v>20.9</v>
      </c>
      <c r="BJ68" s="63">
        <v>19.3</v>
      </c>
      <c r="BK68" s="63">
        <v>20.5</v>
      </c>
      <c r="BL68" s="63">
        <v>20.9</v>
      </c>
      <c r="BM68" s="63">
        <v>22.1</v>
      </c>
      <c r="BN68" s="63">
        <v>24.6</v>
      </c>
      <c r="BO68" s="63">
        <v>23.1</v>
      </c>
      <c r="BP68" s="63">
        <v>20.100000000000001</v>
      </c>
      <c r="BQ68" s="127">
        <f t="shared" si="4"/>
        <v>21.348387096774196</v>
      </c>
    </row>
    <row r="69" spans="2:69" ht="12.75" customHeight="1" x14ac:dyDescent="0.2">
      <c r="B69" s="1" t="str">
        <f t="shared" si="6"/>
        <v>Huasteca_Micos</v>
      </c>
      <c r="C69" s="8" t="s">
        <v>0</v>
      </c>
      <c r="D69" s="8" t="s">
        <v>88</v>
      </c>
      <c r="E69" s="8" t="s">
        <v>78</v>
      </c>
      <c r="F69" s="63">
        <v>33</v>
      </c>
      <c r="G69" s="63">
        <v>34</v>
      </c>
      <c r="H69" s="63">
        <v>32.5</v>
      </c>
      <c r="I69" s="63">
        <v>31</v>
      </c>
      <c r="J69" s="63">
        <v>33.5</v>
      </c>
      <c r="K69" s="63">
        <v>29.5</v>
      </c>
      <c r="L69" s="63">
        <v>32.5</v>
      </c>
      <c r="M69" s="63">
        <v>32.5</v>
      </c>
      <c r="N69" s="63">
        <v>31.5</v>
      </c>
      <c r="O69" s="63">
        <v>27.5</v>
      </c>
      <c r="P69" s="63">
        <v>29.7</v>
      </c>
      <c r="Q69" s="63">
        <v>32.5</v>
      </c>
      <c r="R69" s="63">
        <v>33.5</v>
      </c>
      <c r="S69" s="63">
        <v>36.5</v>
      </c>
      <c r="T69" s="63">
        <v>32.5</v>
      </c>
      <c r="U69" s="63">
        <v>26</v>
      </c>
      <c r="V69" s="63">
        <v>26.5</v>
      </c>
      <c r="W69" s="63">
        <v>27</v>
      </c>
      <c r="X69" s="63">
        <v>29.5</v>
      </c>
      <c r="Y69" s="63">
        <v>29.5</v>
      </c>
      <c r="Z69" s="63">
        <v>31.5</v>
      </c>
      <c r="AA69" s="63">
        <v>30.5</v>
      </c>
      <c r="AB69" s="63">
        <v>30</v>
      </c>
      <c r="AC69" s="63">
        <v>30.5</v>
      </c>
      <c r="AD69" s="63">
        <v>25.5</v>
      </c>
      <c r="AE69" s="63">
        <v>25</v>
      </c>
      <c r="AF69" s="63">
        <v>25</v>
      </c>
      <c r="AG69" s="63">
        <v>28.5</v>
      </c>
      <c r="AH69" s="63">
        <v>30.5</v>
      </c>
      <c r="AI69" s="63">
        <v>31</v>
      </c>
      <c r="AJ69" s="63">
        <v>31</v>
      </c>
      <c r="AK69" s="125">
        <f t="shared" si="5"/>
        <v>30.312903225806455</v>
      </c>
      <c r="AL69" s="63">
        <v>19.5</v>
      </c>
      <c r="AM69" s="63">
        <v>19</v>
      </c>
      <c r="AN69" s="63">
        <v>18</v>
      </c>
      <c r="AO69" s="63">
        <v>22.5</v>
      </c>
      <c r="AP69" s="63">
        <v>23</v>
      </c>
      <c r="AQ69" s="63">
        <v>23</v>
      </c>
      <c r="AR69" s="63">
        <v>22.5</v>
      </c>
      <c r="AS69" s="63">
        <v>23</v>
      </c>
      <c r="AT69" s="63">
        <v>23</v>
      </c>
      <c r="AU69" s="63">
        <v>20</v>
      </c>
      <c r="AV69" s="63">
        <v>21.3</v>
      </c>
      <c r="AW69" s="63">
        <v>21.5</v>
      </c>
      <c r="AX69" s="63">
        <v>21.5</v>
      </c>
      <c r="AY69" s="63">
        <v>21.5</v>
      </c>
      <c r="AZ69" s="63">
        <v>21.5</v>
      </c>
      <c r="BA69" s="63">
        <v>20.5</v>
      </c>
      <c r="BB69" s="63">
        <v>20.5</v>
      </c>
      <c r="BC69" s="63">
        <v>18.5</v>
      </c>
      <c r="BD69" s="63">
        <v>19.5</v>
      </c>
      <c r="BE69" s="63">
        <v>19.5</v>
      </c>
      <c r="BF69" s="63">
        <v>19.5</v>
      </c>
      <c r="BG69" s="63">
        <v>23</v>
      </c>
      <c r="BH69" s="63">
        <v>23</v>
      </c>
      <c r="BI69" s="63">
        <v>19.5</v>
      </c>
      <c r="BJ69" s="63">
        <v>18.5</v>
      </c>
      <c r="BK69" s="63">
        <v>19.5</v>
      </c>
      <c r="BL69" s="63">
        <v>19.5</v>
      </c>
      <c r="BM69" s="63">
        <v>19.5</v>
      </c>
      <c r="BN69" s="63">
        <v>20.5</v>
      </c>
      <c r="BO69" s="63">
        <v>23</v>
      </c>
      <c r="BP69" s="63">
        <v>19</v>
      </c>
      <c r="BQ69" s="127">
        <f t="shared" si="4"/>
        <v>20.767741935483869</v>
      </c>
    </row>
    <row r="70" spans="2:69" ht="12.75" customHeight="1" x14ac:dyDescent="0.2">
      <c r="B70" s="1" t="str">
        <f t="shared" si="6"/>
        <v>Huasteca_Naranjo</v>
      </c>
      <c r="C70" s="8" t="s">
        <v>0</v>
      </c>
      <c r="D70" s="8" t="s">
        <v>86</v>
      </c>
      <c r="E70" s="8" t="s">
        <v>20</v>
      </c>
      <c r="F70" s="63">
        <v>33</v>
      </c>
      <c r="G70" s="63">
        <v>36</v>
      </c>
      <c r="H70" s="63">
        <v>32.5</v>
      </c>
      <c r="I70" s="63">
        <v>31</v>
      </c>
      <c r="J70" s="63">
        <v>30</v>
      </c>
      <c r="K70" s="63">
        <v>25.5</v>
      </c>
      <c r="L70" s="63">
        <v>30.5</v>
      </c>
      <c r="M70" s="63">
        <v>30</v>
      </c>
      <c r="N70" s="63">
        <v>30</v>
      </c>
      <c r="O70" s="63">
        <v>28</v>
      </c>
      <c r="P70" s="63">
        <v>31</v>
      </c>
      <c r="Q70" s="63">
        <v>33</v>
      </c>
      <c r="R70" s="63">
        <v>32.5</v>
      </c>
      <c r="S70" s="63">
        <v>31</v>
      </c>
      <c r="T70" s="63">
        <v>31.5</v>
      </c>
      <c r="U70" s="63">
        <v>30</v>
      </c>
      <c r="V70" s="63">
        <v>26</v>
      </c>
      <c r="W70" s="63">
        <v>27</v>
      </c>
      <c r="X70" s="63">
        <v>28</v>
      </c>
      <c r="Y70" s="63">
        <v>28.5</v>
      </c>
      <c r="Z70" s="63">
        <v>31.5</v>
      </c>
      <c r="AA70" s="63">
        <v>30</v>
      </c>
      <c r="AB70" s="63">
        <v>28.5</v>
      </c>
      <c r="AC70" s="63">
        <v>28.5</v>
      </c>
      <c r="AD70" s="63">
        <v>25.5</v>
      </c>
      <c r="AE70" s="63">
        <v>27.5</v>
      </c>
      <c r="AF70" s="63">
        <v>27.5</v>
      </c>
      <c r="AG70" s="63">
        <v>31</v>
      </c>
      <c r="AH70" s="63">
        <v>30</v>
      </c>
      <c r="AI70" s="63">
        <v>30</v>
      </c>
      <c r="AJ70" s="63">
        <v>29</v>
      </c>
      <c r="AK70" s="125">
        <f t="shared" si="5"/>
        <v>29.806451612903224</v>
      </c>
      <c r="AL70" s="63">
        <v>18</v>
      </c>
      <c r="AM70" s="63">
        <v>18</v>
      </c>
      <c r="AN70" s="63">
        <v>18</v>
      </c>
      <c r="AO70" s="63">
        <v>19</v>
      </c>
      <c r="AP70" s="63">
        <v>21.5</v>
      </c>
      <c r="AQ70" s="63">
        <v>21</v>
      </c>
      <c r="AR70" s="63">
        <v>21</v>
      </c>
      <c r="AS70" s="63">
        <v>20</v>
      </c>
      <c r="AT70" s="63">
        <v>20</v>
      </c>
      <c r="AU70" s="63">
        <v>20.5</v>
      </c>
      <c r="AV70" s="63">
        <v>18.5</v>
      </c>
      <c r="AW70" s="63">
        <v>19</v>
      </c>
      <c r="AX70" s="63">
        <v>19.5</v>
      </c>
      <c r="AY70" s="63">
        <v>20</v>
      </c>
      <c r="AZ70" s="63">
        <v>19</v>
      </c>
      <c r="BA70" s="63">
        <v>18.5</v>
      </c>
      <c r="BB70" s="63">
        <v>19</v>
      </c>
      <c r="BC70" s="63">
        <v>19</v>
      </c>
      <c r="BD70" s="63">
        <v>17</v>
      </c>
      <c r="BE70" s="63">
        <v>16.5</v>
      </c>
      <c r="BF70" s="63">
        <v>18.5</v>
      </c>
      <c r="BG70" s="63">
        <v>20</v>
      </c>
      <c r="BH70" s="63">
        <v>22</v>
      </c>
      <c r="BI70" s="63">
        <v>20</v>
      </c>
      <c r="BJ70" s="63">
        <v>18.5</v>
      </c>
      <c r="BK70" s="63">
        <v>16.5</v>
      </c>
      <c r="BL70" s="63">
        <v>16.5</v>
      </c>
      <c r="BM70" s="63">
        <v>17</v>
      </c>
      <c r="BN70" s="63">
        <v>21</v>
      </c>
      <c r="BO70" s="63">
        <v>21</v>
      </c>
      <c r="BP70" s="63">
        <v>18.5</v>
      </c>
      <c r="BQ70" s="127">
        <f t="shared" si="4"/>
        <v>19.112903225806452</v>
      </c>
    </row>
    <row r="71" spans="2:69" ht="12.75" customHeight="1" x14ac:dyDescent="0.2">
      <c r="B71" s="1" t="str">
        <f t="shared" si="6"/>
        <v>Huasteca_Pujal</v>
      </c>
      <c r="C71" s="8" t="s">
        <v>0</v>
      </c>
      <c r="D71" s="8" t="s">
        <v>87</v>
      </c>
      <c r="E71" s="8" t="s">
        <v>78</v>
      </c>
      <c r="F71" s="63">
        <v>37</v>
      </c>
      <c r="G71" s="63">
        <v>36</v>
      </c>
      <c r="H71" s="63">
        <v>36</v>
      </c>
      <c r="I71" s="63">
        <v>36</v>
      </c>
      <c r="J71" s="63">
        <v>35.5</v>
      </c>
      <c r="K71" s="63">
        <v>33.5</v>
      </c>
      <c r="L71" s="63">
        <v>33.5</v>
      </c>
      <c r="M71" s="63">
        <v>35</v>
      </c>
      <c r="N71" s="63">
        <v>35</v>
      </c>
      <c r="O71" s="63">
        <v>30</v>
      </c>
      <c r="P71" s="63">
        <v>35</v>
      </c>
      <c r="Q71" s="63">
        <v>37</v>
      </c>
      <c r="R71" s="63">
        <v>37</v>
      </c>
      <c r="S71" s="63">
        <v>33</v>
      </c>
      <c r="T71" s="63">
        <v>35</v>
      </c>
      <c r="U71" s="63">
        <v>33.5</v>
      </c>
      <c r="V71" s="63">
        <v>28</v>
      </c>
      <c r="W71" s="63">
        <v>30</v>
      </c>
      <c r="X71" s="63">
        <v>33.5</v>
      </c>
      <c r="Y71" s="63">
        <v>34</v>
      </c>
      <c r="Z71" s="63">
        <v>35.5</v>
      </c>
      <c r="AA71" s="63">
        <v>34.5</v>
      </c>
      <c r="AB71" s="63">
        <v>32.5</v>
      </c>
      <c r="AC71" s="63">
        <v>34</v>
      </c>
      <c r="AD71" s="63">
        <v>36</v>
      </c>
      <c r="AE71" s="63">
        <v>31.5</v>
      </c>
      <c r="AF71" s="63">
        <v>31.5</v>
      </c>
      <c r="AG71" s="63">
        <v>33.5</v>
      </c>
      <c r="AH71" s="63">
        <v>34</v>
      </c>
      <c r="AI71" s="63">
        <v>35</v>
      </c>
      <c r="AJ71" s="63">
        <v>34</v>
      </c>
      <c r="AK71" s="125">
        <f t="shared" si="5"/>
        <v>34.048387096774192</v>
      </c>
      <c r="AL71" s="63">
        <v>22.5</v>
      </c>
      <c r="AM71" s="63">
        <v>21</v>
      </c>
      <c r="AN71" s="63">
        <v>22</v>
      </c>
      <c r="AO71" s="63">
        <v>23</v>
      </c>
      <c r="AP71" s="63">
        <v>24.5</v>
      </c>
      <c r="AQ71" s="63">
        <v>24</v>
      </c>
      <c r="AR71" s="63">
        <v>23</v>
      </c>
      <c r="AS71" s="63">
        <v>23.5</v>
      </c>
      <c r="AT71" s="63">
        <v>24</v>
      </c>
      <c r="AU71" s="63">
        <v>23</v>
      </c>
      <c r="AV71" s="63">
        <v>23</v>
      </c>
      <c r="AW71" s="63">
        <v>23</v>
      </c>
      <c r="AX71" s="63">
        <v>23.5</v>
      </c>
      <c r="AY71" s="63">
        <v>23</v>
      </c>
      <c r="AZ71" s="63">
        <v>22</v>
      </c>
      <c r="BA71" s="63">
        <v>22</v>
      </c>
      <c r="BB71" s="63">
        <v>22</v>
      </c>
      <c r="BC71" s="63">
        <v>20.5</v>
      </c>
      <c r="BD71" s="63">
        <v>20.5</v>
      </c>
      <c r="BE71" s="63">
        <v>22</v>
      </c>
      <c r="BF71" s="63">
        <v>23</v>
      </c>
      <c r="BG71" s="63">
        <v>24</v>
      </c>
      <c r="BH71" s="63">
        <v>24</v>
      </c>
      <c r="BI71" s="63">
        <v>22</v>
      </c>
      <c r="BJ71" s="63">
        <v>21</v>
      </c>
      <c r="BK71" s="63">
        <v>21</v>
      </c>
      <c r="BL71" s="63">
        <v>21</v>
      </c>
      <c r="BM71" s="63">
        <v>22</v>
      </c>
      <c r="BN71" s="63">
        <v>24</v>
      </c>
      <c r="BO71" s="63">
        <v>25</v>
      </c>
      <c r="BP71" s="63">
        <v>22</v>
      </c>
      <c r="BQ71" s="127">
        <f t="shared" si="4"/>
        <v>22.612903225806452</v>
      </c>
    </row>
    <row r="72" spans="2:69" ht="12.75" customHeight="1" x14ac:dyDescent="0.2">
      <c r="B72" s="1" t="str">
        <f t="shared" si="6"/>
        <v>Huasteca_Requetemu</v>
      </c>
      <c r="C72" s="8" t="s">
        <v>0</v>
      </c>
      <c r="D72" s="8" t="s">
        <v>92</v>
      </c>
      <c r="E72" s="8" t="s">
        <v>93</v>
      </c>
      <c r="F72" s="63">
        <v>36</v>
      </c>
      <c r="G72" s="63">
        <v>37</v>
      </c>
      <c r="H72" s="63">
        <v>36.5</v>
      </c>
      <c r="I72" s="63">
        <v>34.5</v>
      </c>
      <c r="J72" s="63">
        <v>34</v>
      </c>
      <c r="K72" s="63">
        <v>34</v>
      </c>
      <c r="L72" s="63">
        <v>36.5</v>
      </c>
      <c r="M72" s="63">
        <v>36</v>
      </c>
      <c r="N72" s="63">
        <v>34.5</v>
      </c>
      <c r="O72" s="63">
        <v>29</v>
      </c>
      <c r="P72" s="63">
        <v>34.5</v>
      </c>
      <c r="Q72" s="63">
        <v>38</v>
      </c>
      <c r="R72" s="63">
        <v>37</v>
      </c>
      <c r="S72" s="63">
        <v>33.5</v>
      </c>
      <c r="T72" s="63">
        <v>35</v>
      </c>
      <c r="U72" s="63">
        <v>33.5</v>
      </c>
      <c r="V72" s="63">
        <v>25</v>
      </c>
      <c r="W72" s="63">
        <v>27</v>
      </c>
      <c r="X72" s="63">
        <v>32.5</v>
      </c>
      <c r="Y72" s="63">
        <v>33</v>
      </c>
      <c r="Z72" s="63">
        <v>35</v>
      </c>
      <c r="AA72" s="63">
        <v>34.5</v>
      </c>
      <c r="AB72" s="63">
        <v>33</v>
      </c>
      <c r="AC72" s="63">
        <v>34</v>
      </c>
      <c r="AD72" s="63">
        <v>30</v>
      </c>
      <c r="AE72" s="63">
        <v>31</v>
      </c>
      <c r="AF72" s="63">
        <v>31</v>
      </c>
      <c r="AG72" s="63">
        <v>33</v>
      </c>
      <c r="AH72" s="63">
        <v>36</v>
      </c>
      <c r="AI72" s="63">
        <v>33.5</v>
      </c>
      <c r="AJ72" s="63">
        <v>33.5</v>
      </c>
      <c r="AK72" s="125">
        <f t="shared" si="5"/>
        <v>33.596774193548384</v>
      </c>
      <c r="AL72" s="63">
        <v>21.5</v>
      </c>
      <c r="AM72" s="63">
        <v>19</v>
      </c>
      <c r="AN72" s="63">
        <v>19</v>
      </c>
      <c r="AO72" s="63">
        <v>20</v>
      </c>
      <c r="AP72" s="63">
        <v>24</v>
      </c>
      <c r="AQ72" s="63">
        <v>24.5</v>
      </c>
      <c r="AR72" s="63">
        <v>23</v>
      </c>
      <c r="AS72" s="63">
        <v>22</v>
      </c>
      <c r="AT72" s="63">
        <v>23.5</v>
      </c>
      <c r="AU72" s="63">
        <v>23</v>
      </c>
      <c r="AV72" s="63">
        <v>21</v>
      </c>
      <c r="AW72" s="63">
        <v>20.5</v>
      </c>
      <c r="AX72" s="63">
        <v>22</v>
      </c>
      <c r="AY72" s="63">
        <v>21</v>
      </c>
      <c r="AZ72" s="63">
        <v>21</v>
      </c>
      <c r="BA72" s="63">
        <v>21</v>
      </c>
      <c r="BB72" s="63">
        <v>21</v>
      </c>
      <c r="BC72" s="63">
        <v>21</v>
      </c>
      <c r="BD72" s="63">
        <v>19</v>
      </c>
      <c r="BE72" s="63">
        <v>19</v>
      </c>
      <c r="BF72" s="63">
        <v>21</v>
      </c>
      <c r="BG72" s="63">
        <v>23</v>
      </c>
      <c r="BH72" s="63">
        <v>23.5</v>
      </c>
      <c r="BI72" s="63">
        <v>21.5</v>
      </c>
      <c r="BJ72" s="63">
        <v>20</v>
      </c>
      <c r="BK72" s="63">
        <v>20</v>
      </c>
      <c r="BL72" s="63">
        <v>20</v>
      </c>
      <c r="BM72" s="63">
        <v>21.5</v>
      </c>
      <c r="BN72" s="63">
        <v>23</v>
      </c>
      <c r="BO72" s="63">
        <v>24.5</v>
      </c>
      <c r="BP72" s="63">
        <v>24.5</v>
      </c>
      <c r="BQ72" s="127">
        <f t="shared" si="4"/>
        <v>21.56451612903226</v>
      </c>
    </row>
    <row r="73" spans="2:69" ht="12.75" customHeight="1" x14ac:dyDescent="0.2">
      <c r="B73" s="1" t="str">
        <f t="shared" si="6"/>
        <v>Huasteca_San Vicente</v>
      </c>
      <c r="C73" s="8" t="s">
        <v>0</v>
      </c>
      <c r="D73" s="8" t="s">
        <v>89</v>
      </c>
      <c r="E73" s="8" t="s">
        <v>90</v>
      </c>
      <c r="F73" s="63">
        <v>35.5</v>
      </c>
      <c r="G73" s="63">
        <v>36</v>
      </c>
      <c r="H73" s="63">
        <v>35</v>
      </c>
      <c r="I73" s="63">
        <v>33</v>
      </c>
      <c r="J73" s="63">
        <v>34</v>
      </c>
      <c r="K73" s="63">
        <v>32</v>
      </c>
      <c r="L73" s="63">
        <v>35</v>
      </c>
      <c r="M73" s="63">
        <v>34</v>
      </c>
      <c r="N73" s="63">
        <v>34.5</v>
      </c>
      <c r="O73" s="63">
        <v>30.5</v>
      </c>
      <c r="P73" s="63">
        <v>33.5</v>
      </c>
      <c r="Q73" s="63">
        <v>36.700000000000003</v>
      </c>
      <c r="R73" s="63">
        <v>36.299999999999997</v>
      </c>
      <c r="S73" s="63">
        <v>30.5</v>
      </c>
      <c r="T73" s="63">
        <v>34</v>
      </c>
      <c r="U73" s="63">
        <v>32.4</v>
      </c>
      <c r="V73" s="63">
        <v>27</v>
      </c>
      <c r="W73" s="63">
        <v>28.5</v>
      </c>
      <c r="X73" s="63">
        <v>33</v>
      </c>
      <c r="Y73" s="63">
        <v>33</v>
      </c>
      <c r="Z73" s="63">
        <v>33</v>
      </c>
      <c r="AA73" s="63">
        <v>32.5</v>
      </c>
      <c r="AB73" s="63">
        <v>32</v>
      </c>
      <c r="AC73" s="63">
        <v>34.5</v>
      </c>
      <c r="AD73" s="63">
        <v>29.4</v>
      </c>
      <c r="AE73" s="63">
        <v>30.6</v>
      </c>
      <c r="AF73" s="63">
        <v>30.9</v>
      </c>
      <c r="AG73" s="63">
        <v>33</v>
      </c>
      <c r="AH73" s="63">
        <v>35</v>
      </c>
      <c r="AI73" s="63">
        <v>34</v>
      </c>
      <c r="AJ73" s="63">
        <v>33</v>
      </c>
      <c r="AK73" s="125">
        <f t="shared" si="5"/>
        <v>32.977419354838709</v>
      </c>
      <c r="AL73" s="63">
        <v>21.5</v>
      </c>
      <c r="AM73" s="63">
        <v>20.5</v>
      </c>
      <c r="AN73" s="63">
        <v>20.3</v>
      </c>
      <c r="AO73" s="63">
        <v>21.5</v>
      </c>
      <c r="AP73" s="63">
        <v>23</v>
      </c>
      <c r="AQ73" s="63">
        <v>24</v>
      </c>
      <c r="AR73" s="63">
        <v>23</v>
      </c>
      <c r="AS73" s="63">
        <v>22</v>
      </c>
      <c r="AT73" s="63">
        <v>23</v>
      </c>
      <c r="AU73" s="63">
        <v>23.5</v>
      </c>
      <c r="AV73" s="63">
        <v>22.2</v>
      </c>
      <c r="AW73" s="63">
        <v>22</v>
      </c>
      <c r="AX73" s="63">
        <v>23.1</v>
      </c>
      <c r="AY73" s="63">
        <v>22</v>
      </c>
      <c r="AZ73" s="63">
        <v>21.5</v>
      </c>
      <c r="BA73" s="63">
        <v>21.7</v>
      </c>
      <c r="BB73" s="63">
        <v>21.3</v>
      </c>
      <c r="BC73" s="63">
        <v>21</v>
      </c>
      <c r="BD73" s="63">
        <v>21</v>
      </c>
      <c r="BE73" s="63">
        <v>21</v>
      </c>
      <c r="BF73" s="63">
        <v>21.5</v>
      </c>
      <c r="BG73" s="63">
        <v>23.5</v>
      </c>
      <c r="BH73" s="63">
        <v>20.5</v>
      </c>
      <c r="BI73" s="63">
        <v>22.5</v>
      </c>
      <c r="BJ73" s="63">
        <v>20.2</v>
      </c>
      <c r="BK73" s="63">
        <v>20</v>
      </c>
      <c r="BL73" s="63">
        <v>20.8</v>
      </c>
      <c r="BM73" s="63">
        <v>20.7</v>
      </c>
      <c r="BN73" s="63">
        <v>23</v>
      </c>
      <c r="BO73" s="63">
        <v>25</v>
      </c>
      <c r="BP73" s="63">
        <v>20.5</v>
      </c>
      <c r="BQ73" s="127">
        <f t="shared" si="4"/>
        <v>21.848387096774196</v>
      </c>
    </row>
    <row r="74" spans="2:69" ht="12.75" customHeight="1" x14ac:dyDescent="0.2">
      <c r="B74" s="1" t="str">
        <f t="shared" si="6"/>
        <v>Huasteca_Santa Rosa</v>
      </c>
      <c r="C74" s="8" t="s">
        <v>0</v>
      </c>
      <c r="D74" s="8" t="s">
        <v>91</v>
      </c>
      <c r="E74" s="8" t="s">
        <v>78</v>
      </c>
      <c r="F74" s="63">
        <v>35.5</v>
      </c>
      <c r="G74" s="63">
        <v>36</v>
      </c>
      <c r="H74" s="63" t="s">
        <v>140</v>
      </c>
      <c r="I74" s="63">
        <v>34</v>
      </c>
      <c r="J74" s="63">
        <v>35</v>
      </c>
      <c r="K74" s="63">
        <v>29</v>
      </c>
      <c r="L74" s="63">
        <v>35</v>
      </c>
      <c r="M74" s="63">
        <v>35</v>
      </c>
      <c r="N74" s="63">
        <v>34.5</v>
      </c>
      <c r="O74" s="63">
        <v>27.5</v>
      </c>
      <c r="P74" s="63">
        <v>34</v>
      </c>
      <c r="Q74" s="63">
        <v>35.5</v>
      </c>
      <c r="R74" s="63">
        <v>35.5</v>
      </c>
      <c r="S74" s="63">
        <v>32</v>
      </c>
      <c r="T74" s="63">
        <v>33.5</v>
      </c>
      <c r="U74" s="63">
        <v>32.5</v>
      </c>
      <c r="V74" s="63">
        <v>28.5</v>
      </c>
      <c r="W74" s="63">
        <v>30.5</v>
      </c>
      <c r="X74" s="63">
        <v>31.5</v>
      </c>
      <c r="Y74" s="63">
        <v>32.5</v>
      </c>
      <c r="Z74" s="63">
        <v>34</v>
      </c>
      <c r="AA74" s="63">
        <v>33</v>
      </c>
      <c r="AB74" s="63" t="s">
        <v>140</v>
      </c>
      <c r="AC74" s="63">
        <v>34</v>
      </c>
      <c r="AD74" s="63">
        <v>30</v>
      </c>
      <c r="AE74" s="63">
        <v>31</v>
      </c>
      <c r="AF74" s="63">
        <v>31</v>
      </c>
      <c r="AG74" s="63">
        <v>33.5</v>
      </c>
      <c r="AH74" s="63">
        <v>34</v>
      </c>
      <c r="AI74" s="63">
        <v>34</v>
      </c>
      <c r="AJ74" s="63">
        <v>34</v>
      </c>
      <c r="AK74" s="125">
        <f t="shared" si="5"/>
        <v>32.96551724137931</v>
      </c>
      <c r="AL74" s="63">
        <v>20</v>
      </c>
      <c r="AM74" s="63">
        <v>19.5</v>
      </c>
      <c r="AN74" s="63" t="s">
        <v>140</v>
      </c>
      <c r="AO74" s="63">
        <v>20.5</v>
      </c>
      <c r="AP74" s="63">
        <v>23.5</v>
      </c>
      <c r="AQ74" s="63">
        <v>23.5</v>
      </c>
      <c r="AR74" s="63">
        <v>22</v>
      </c>
      <c r="AS74" s="63">
        <v>21.5</v>
      </c>
      <c r="AT74" s="63">
        <v>22.5</v>
      </c>
      <c r="AU74" s="63">
        <v>22.5</v>
      </c>
      <c r="AV74" s="63">
        <v>21</v>
      </c>
      <c r="AW74" s="63">
        <v>21</v>
      </c>
      <c r="AX74" s="63">
        <v>22</v>
      </c>
      <c r="AY74" s="63">
        <v>21.5</v>
      </c>
      <c r="AZ74" s="63">
        <v>20.5</v>
      </c>
      <c r="BA74" s="63">
        <v>20.5</v>
      </c>
      <c r="BB74" s="63">
        <v>20</v>
      </c>
      <c r="BC74" s="63">
        <v>19</v>
      </c>
      <c r="BD74" s="63">
        <v>19</v>
      </c>
      <c r="BE74" s="63">
        <v>20.5</v>
      </c>
      <c r="BF74" s="63">
        <v>20</v>
      </c>
      <c r="BG74" s="63">
        <v>22</v>
      </c>
      <c r="BH74" s="63" t="s">
        <v>140</v>
      </c>
      <c r="BI74" s="63">
        <v>21</v>
      </c>
      <c r="BJ74" s="63">
        <v>19.5</v>
      </c>
      <c r="BK74" s="63">
        <v>19</v>
      </c>
      <c r="BL74" s="63">
        <v>19</v>
      </c>
      <c r="BM74" s="63">
        <v>20</v>
      </c>
      <c r="BN74" s="63">
        <v>22.5</v>
      </c>
      <c r="BO74" s="63">
        <v>25</v>
      </c>
      <c r="BP74" s="63">
        <v>21.5</v>
      </c>
      <c r="BQ74" s="127">
        <f t="shared" si="4"/>
        <v>21.03448275862069</v>
      </c>
    </row>
    <row r="75" spans="2:69" ht="12.75" customHeight="1" x14ac:dyDescent="0.2">
      <c r="B75" s="1" t="str">
        <f t="shared" si="6"/>
        <v>Huasteca_Tamuín</v>
      </c>
      <c r="C75" s="8" t="s">
        <v>0</v>
      </c>
      <c r="D75" s="8" t="s">
        <v>69</v>
      </c>
      <c r="E75" s="8" t="s">
        <v>69</v>
      </c>
      <c r="F75" s="63">
        <v>36</v>
      </c>
      <c r="G75" s="63">
        <v>35</v>
      </c>
      <c r="H75" s="63">
        <v>34.799999999999997</v>
      </c>
      <c r="I75" s="63">
        <v>34</v>
      </c>
      <c r="J75" s="63">
        <v>34.5</v>
      </c>
      <c r="K75" s="63">
        <v>31</v>
      </c>
      <c r="L75" s="63">
        <v>35</v>
      </c>
      <c r="M75" s="63">
        <v>35</v>
      </c>
      <c r="N75" s="63">
        <v>35.5</v>
      </c>
      <c r="O75" s="63">
        <v>31.5</v>
      </c>
      <c r="P75" s="63">
        <v>33.4</v>
      </c>
      <c r="Q75" s="63">
        <v>35.700000000000003</v>
      </c>
      <c r="R75" s="63">
        <v>34.9</v>
      </c>
      <c r="S75" s="63">
        <v>30</v>
      </c>
      <c r="T75" s="63">
        <v>34</v>
      </c>
      <c r="U75" s="63">
        <v>32.299999999999997</v>
      </c>
      <c r="V75" s="63">
        <v>28.5</v>
      </c>
      <c r="W75" s="63">
        <v>25</v>
      </c>
      <c r="X75" s="63">
        <v>32</v>
      </c>
      <c r="Y75" s="63">
        <v>32.5</v>
      </c>
      <c r="Z75" s="63">
        <v>36.5</v>
      </c>
      <c r="AA75" s="63">
        <v>33</v>
      </c>
      <c r="AB75" s="63">
        <v>34</v>
      </c>
      <c r="AC75" s="63">
        <v>34</v>
      </c>
      <c r="AD75" s="63">
        <v>36</v>
      </c>
      <c r="AE75" s="63">
        <v>31.2</v>
      </c>
      <c r="AF75" s="63">
        <v>31.3</v>
      </c>
      <c r="AG75" s="63">
        <v>36.5</v>
      </c>
      <c r="AH75" s="63">
        <v>37</v>
      </c>
      <c r="AI75" s="63">
        <v>36.5</v>
      </c>
      <c r="AJ75" s="63">
        <v>34.5</v>
      </c>
      <c r="AK75" s="125">
        <f t="shared" si="5"/>
        <v>33.58387096774193</v>
      </c>
      <c r="AL75" s="63">
        <v>22</v>
      </c>
      <c r="AM75" s="63">
        <v>21</v>
      </c>
      <c r="AN75" s="63">
        <v>20.9</v>
      </c>
      <c r="AO75" s="63">
        <v>22</v>
      </c>
      <c r="AP75" s="63">
        <v>24</v>
      </c>
      <c r="AQ75" s="63">
        <v>24</v>
      </c>
      <c r="AR75" s="63">
        <v>24</v>
      </c>
      <c r="AS75" s="63">
        <v>23</v>
      </c>
      <c r="AT75" s="63">
        <v>23.5</v>
      </c>
      <c r="AU75" s="63">
        <v>23</v>
      </c>
      <c r="AV75" s="63">
        <v>22.9</v>
      </c>
      <c r="AW75" s="63">
        <v>22.5</v>
      </c>
      <c r="AX75" s="63">
        <v>23.6</v>
      </c>
      <c r="AY75" s="63">
        <v>23</v>
      </c>
      <c r="AZ75" s="63">
        <v>22</v>
      </c>
      <c r="BA75" s="63">
        <v>21.5</v>
      </c>
      <c r="BB75" s="63">
        <v>21.6</v>
      </c>
      <c r="BC75" s="63">
        <v>10.5</v>
      </c>
      <c r="BD75" s="63">
        <v>20</v>
      </c>
      <c r="BE75" s="63">
        <v>21</v>
      </c>
      <c r="BF75" s="63">
        <v>22.5</v>
      </c>
      <c r="BG75" s="63">
        <v>24.5</v>
      </c>
      <c r="BH75" s="63">
        <v>25</v>
      </c>
      <c r="BI75" s="63">
        <v>23</v>
      </c>
      <c r="BJ75" s="63">
        <v>21</v>
      </c>
      <c r="BK75" s="63">
        <v>21.1</v>
      </c>
      <c r="BL75" s="63">
        <v>21.1</v>
      </c>
      <c r="BM75" s="63">
        <v>21.5</v>
      </c>
      <c r="BN75" s="63">
        <v>23.5</v>
      </c>
      <c r="BO75" s="63">
        <v>26</v>
      </c>
      <c r="BP75" s="63">
        <v>21.5</v>
      </c>
      <c r="BQ75" s="127">
        <f t="shared" si="4"/>
        <v>22.151612903225807</v>
      </c>
    </row>
    <row r="76" spans="2:69" ht="12.75" customHeight="1" x14ac:dyDescent="0.2">
      <c r="B76" s="1" t="str">
        <f t="shared" si="6"/>
        <v>Huasteca _Temamatla</v>
      </c>
      <c r="C76" s="8" t="s">
        <v>79</v>
      </c>
      <c r="D76" s="8" t="s">
        <v>94</v>
      </c>
      <c r="E76" s="8" t="s">
        <v>95</v>
      </c>
      <c r="F76" s="63">
        <v>34</v>
      </c>
      <c r="G76" s="63">
        <v>34.5</v>
      </c>
      <c r="H76" s="63">
        <v>33.6</v>
      </c>
      <c r="I76" s="63">
        <v>32.5</v>
      </c>
      <c r="J76" s="63">
        <v>33</v>
      </c>
      <c r="K76" s="63">
        <v>33</v>
      </c>
      <c r="L76" s="63">
        <v>34</v>
      </c>
      <c r="M76" s="63">
        <v>33.5</v>
      </c>
      <c r="N76" s="63">
        <v>33</v>
      </c>
      <c r="O76" s="63">
        <v>28.5</v>
      </c>
      <c r="P76" s="63">
        <v>32.6</v>
      </c>
      <c r="Q76" s="63">
        <v>35.200000000000003</v>
      </c>
      <c r="R76" s="63">
        <v>34.799999999999997</v>
      </c>
      <c r="S76" s="63">
        <v>30</v>
      </c>
      <c r="T76" s="63">
        <v>32</v>
      </c>
      <c r="U76" s="63">
        <v>30</v>
      </c>
      <c r="V76" s="63">
        <v>23.6</v>
      </c>
      <c r="W76" s="63">
        <v>27</v>
      </c>
      <c r="X76" s="63">
        <v>30</v>
      </c>
      <c r="Y76" s="63">
        <v>33</v>
      </c>
      <c r="Z76" s="63">
        <v>31</v>
      </c>
      <c r="AA76" s="63">
        <v>32</v>
      </c>
      <c r="AB76" s="63">
        <v>32</v>
      </c>
      <c r="AC76" s="63">
        <v>32.5</v>
      </c>
      <c r="AD76" s="63">
        <v>29</v>
      </c>
      <c r="AE76" s="63">
        <v>29</v>
      </c>
      <c r="AF76" s="63">
        <v>29</v>
      </c>
      <c r="AG76" s="63">
        <v>31</v>
      </c>
      <c r="AH76" s="63">
        <v>33.5</v>
      </c>
      <c r="AI76" s="63">
        <v>32</v>
      </c>
      <c r="AJ76" s="63">
        <v>31</v>
      </c>
      <c r="AK76" s="125">
        <f t="shared" si="5"/>
        <v>31.606451612903228</v>
      </c>
      <c r="AL76" s="63">
        <v>21</v>
      </c>
      <c r="AM76" s="63">
        <v>18</v>
      </c>
      <c r="AN76" s="63">
        <v>17.7</v>
      </c>
      <c r="AO76" s="63">
        <v>20</v>
      </c>
      <c r="AP76" s="63">
        <v>24</v>
      </c>
      <c r="AQ76" s="63">
        <v>23.5</v>
      </c>
      <c r="AR76" s="63">
        <v>22</v>
      </c>
      <c r="AS76" s="63">
        <v>21.5</v>
      </c>
      <c r="AT76" s="63">
        <v>22.5</v>
      </c>
      <c r="AU76" s="63">
        <v>23</v>
      </c>
      <c r="AV76" s="63">
        <v>21.3</v>
      </c>
      <c r="AW76" s="63">
        <v>21</v>
      </c>
      <c r="AX76" s="63">
        <v>22</v>
      </c>
      <c r="AY76" s="63">
        <v>21</v>
      </c>
      <c r="AZ76" s="63">
        <v>21</v>
      </c>
      <c r="BA76" s="63">
        <v>20.8</v>
      </c>
      <c r="BB76" s="63">
        <v>20.6</v>
      </c>
      <c r="BC76" s="63">
        <v>21</v>
      </c>
      <c r="BD76" s="63">
        <v>19</v>
      </c>
      <c r="BE76" s="63">
        <v>19</v>
      </c>
      <c r="BF76" s="63">
        <v>20</v>
      </c>
      <c r="BG76" s="63">
        <v>23</v>
      </c>
      <c r="BH76" s="63">
        <v>23.5</v>
      </c>
      <c r="BI76" s="63">
        <v>21</v>
      </c>
      <c r="BJ76" s="63">
        <v>20.399999999999999</v>
      </c>
      <c r="BK76" s="63">
        <v>19.5</v>
      </c>
      <c r="BL76" s="63">
        <v>19.5</v>
      </c>
      <c r="BM76" s="63">
        <v>20</v>
      </c>
      <c r="BN76" s="63">
        <v>21</v>
      </c>
      <c r="BO76" s="63">
        <v>23.5</v>
      </c>
      <c r="BP76" s="63">
        <v>19.5</v>
      </c>
      <c r="BQ76" s="127">
        <f t="shared" si="4"/>
        <v>20.993548387096777</v>
      </c>
    </row>
    <row r="77" spans="2:69" ht="12.75" customHeight="1" x14ac:dyDescent="0.2">
      <c r="B77" s="1" t="str">
        <f t="shared" si="6"/>
        <v>Huasteca_Tierra Blanca</v>
      </c>
      <c r="C77" s="8" t="s">
        <v>0</v>
      </c>
      <c r="D77" s="8" t="s">
        <v>96</v>
      </c>
      <c r="E77" s="8" t="s">
        <v>95</v>
      </c>
      <c r="F77" s="63">
        <v>33</v>
      </c>
      <c r="G77" s="63">
        <v>34.5</v>
      </c>
      <c r="H77" s="63">
        <v>33</v>
      </c>
      <c r="I77" s="63">
        <v>32</v>
      </c>
      <c r="J77" s="63">
        <v>32</v>
      </c>
      <c r="K77" s="63">
        <v>32.5</v>
      </c>
      <c r="L77" s="63">
        <v>33.5</v>
      </c>
      <c r="M77" s="63">
        <v>32.5</v>
      </c>
      <c r="N77" s="63">
        <v>32.5</v>
      </c>
      <c r="O77" s="63" t="s">
        <v>140</v>
      </c>
      <c r="P77" s="63">
        <v>34</v>
      </c>
      <c r="Q77" s="63">
        <v>34.799999999999997</v>
      </c>
      <c r="R77" s="63">
        <v>35.5</v>
      </c>
      <c r="S77" s="63">
        <v>23</v>
      </c>
      <c r="T77" s="63">
        <v>33</v>
      </c>
      <c r="U77" s="63">
        <v>31</v>
      </c>
      <c r="V77" s="63">
        <v>22.6</v>
      </c>
      <c r="W77" s="63">
        <v>25</v>
      </c>
      <c r="X77" s="63">
        <v>30</v>
      </c>
      <c r="Y77" s="63">
        <v>31</v>
      </c>
      <c r="Z77" s="63">
        <v>30.5</v>
      </c>
      <c r="AA77" s="63">
        <v>32</v>
      </c>
      <c r="AB77" s="63">
        <v>32</v>
      </c>
      <c r="AC77" s="63">
        <v>32</v>
      </c>
      <c r="AD77" s="63">
        <v>28.9</v>
      </c>
      <c r="AE77" s="63">
        <v>28.2</v>
      </c>
      <c r="AF77" s="63">
        <v>27.6</v>
      </c>
      <c r="AG77" s="63">
        <v>30.1</v>
      </c>
      <c r="AH77" s="63">
        <v>32.5</v>
      </c>
      <c r="AI77" s="63">
        <v>31.5</v>
      </c>
      <c r="AJ77" s="63">
        <v>32</v>
      </c>
      <c r="AK77" s="125">
        <f t="shared" si="5"/>
        <v>31.090000000000007</v>
      </c>
      <c r="AL77" s="63">
        <v>20</v>
      </c>
      <c r="AM77" s="63">
        <v>18</v>
      </c>
      <c r="AN77" s="63">
        <v>17.899999999999999</v>
      </c>
      <c r="AO77" s="63">
        <v>19.5</v>
      </c>
      <c r="AP77" s="63">
        <v>22</v>
      </c>
      <c r="AQ77" s="63">
        <v>23</v>
      </c>
      <c r="AR77" s="63">
        <v>21</v>
      </c>
      <c r="AS77" s="63">
        <v>20.5</v>
      </c>
      <c r="AT77" s="63">
        <v>22</v>
      </c>
      <c r="AU77" s="63" t="s">
        <v>140</v>
      </c>
      <c r="AV77" s="63">
        <v>20.9</v>
      </c>
      <c r="AW77" s="63">
        <v>20.7</v>
      </c>
      <c r="AX77" s="63">
        <v>21</v>
      </c>
      <c r="AY77" s="63">
        <v>21.5</v>
      </c>
      <c r="AZ77" s="63">
        <v>21</v>
      </c>
      <c r="BA77" s="63">
        <v>20.7</v>
      </c>
      <c r="BB77" s="63">
        <v>20.100000000000001</v>
      </c>
      <c r="BC77" s="63">
        <v>20</v>
      </c>
      <c r="BD77" s="63">
        <v>19</v>
      </c>
      <c r="BE77" s="63">
        <v>18.5</v>
      </c>
      <c r="BF77" s="63">
        <v>19.5</v>
      </c>
      <c r="BG77" s="63">
        <v>22.5</v>
      </c>
      <c r="BH77" s="63">
        <v>23.5</v>
      </c>
      <c r="BI77" s="63">
        <v>21</v>
      </c>
      <c r="BJ77" s="63">
        <v>19.399999999999999</v>
      </c>
      <c r="BK77" s="63">
        <v>19.5</v>
      </c>
      <c r="BL77" s="63">
        <v>20.3</v>
      </c>
      <c r="BM77" s="63">
        <v>20.9</v>
      </c>
      <c r="BN77" s="63">
        <v>21.5</v>
      </c>
      <c r="BO77" s="63">
        <v>23</v>
      </c>
      <c r="BP77" s="63">
        <v>20</v>
      </c>
      <c r="BQ77" s="127">
        <f t="shared" si="4"/>
        <v>20.613333333333333</v>
      </c>
    </row>
    <row r="78" spans="2:69" ht="12.75" customHeight="1" x14ac:dyDescent="0.2">
      <c r="B78" s="1" t="str">
        <f t="shared" ref="B78:B80" si="7">CONCATENATE(C78,"_",D78)</f>
        <v>Media_Cerritos</v>
      </c>
      <c r="C78" s="9" t="s">
        <v>12</v>
      </c>
      <c r="D78" s="9" t="s">
        <v>14</v>
      </c>
      <c r="E78" s="9" t="s">
        <v>14</v>
      </c>
      <c r="F78" s="63">
        <v>31</v>
      </c>
      <c r="G78" s="63">
        <v>31</v>
      </c>
      <c r="H78" s="63" t="s">
        <v>140</v>
      </c>
      <c r="I78" s="63">
        <v>30</v>
      </c>
      <c r="J78" s="63">
        <v>32</v>
      </c>
      <c r="K78" s="63">
        <v>29</v>
      </c>
      <c r="L78" s="63">
        <v>31</v>
      </c>
      <c r="M78" s="63">
        <v>29</v>
      </c>
      <c r="N78" s="63">
        <v>31</v>
      </c>
      <c r="O78" s="63" t="s">
        <v>140</v>
      </c>
      <c r="P78" s="63">
        <v>23</v>
      </c>
      <c r="Q78" s="63">
        <v>35</v>
      </c>
      <c r="R78" s="63">
        <v>34</v>
      </c>
      <c r="S78" s="63">
        <v>32</v>
      </c>
      <c r="T78" s="63">
        <v>29</v>
      </c>
      <c r="U78" s="63">
        <v>25</v>
      </c>
      <c r="V78" s="63" t="s">
        <v>140</v>
      </c>
      <c r="W78" s="63" t="s">
        <v>140</v>
      </c>
      <c r="X78" s="63" t="s">
        <v>140</v>
      </c>
      <c r="Y78" s="63">
        <v>29</v>
      </c>
      <c r="Z78" s="63">
        <v>30</v>
      </c>
      <c r="AA78" s="63" t="s">
        <v>140</v>
      </c>
      <c r="AB78" s="63" t="s">
        <v>140</v>
      </c>
      <c r="AC78" s="63">
        <v>27</v>
      </c>
      <c r="AD78" s="63" t="s">
        <v>140</v>
      </c>
      <c r="AE78" s="63" t="s">
        <v>140</v>
      </c>
      <c r="AF78" s="63">
        <v>29</v>
      </c>
      <c r="AG78" s="63">
        <v>31</v>
      </c>
      <c r="AH78" s="63">
        <v>29</v>
      </c>
      <c r="AI78" s="63" t="s">
        <v>140</v>
      </c>
      <c r="AJ78" s="63" t="s">
        <v>140</v>
      </c>
      <c r="AK78" s="125">
        <f t="shared" si="5"/>
        <v>29.85</v>
      </c>
      <c r="AL78" s="63">
        <v>11</v>
      </c>
      <c r="AM78" s="63">
        <v>11</v>
      </c>
      <c r="AN78" s="63" t="s">
        <v>140</v>
      </c>
      <c r="AO78" s="63">
        <v>17</v>
      </c>
      <c r="AP78" s="63">
        <v>17</v>
      </c>
      <c r="AQ78" s="63">
        <v>16</v>
      </c>
      <c r="AR78" s="63">
        <v>17</v>
      </c>
      <c r="AS78" s="63">
        <v>16</v>
      </c>
      <c r="AT78" s="63">
        <v>16</v>
      </c>
      <c r="AU78" s="63" t="s">
        <v>140</v>
      </c>
      <c r="AV78" s="63">
        <v>12</v>
      </c>
      <c r="AW78" s="63">
        <v>12</v>
      </c>
      <c r="AX78" s="63">
        <v>14</v>
      </c>
      <c r="AY78" s="63">
        <v>14</v>
      </c>
      <c r="AZ78" s="63">
        <v>13</v>
      </c>
      <c r="BA78" s="63">
        <v>13</v>
      </c>
      <c r="BB78" s="63" t="s">
        <v>140</v>
      </c>
      <c r="BC78" s="63" t="s">
        <v>140</v>
      </c>
      <c r="BD78" s="63" t="s">
        <v>140</v>
      </c>
      <c r="BE78" s="63">
        <v>9</v>
      </c>
      <c r="BF78" s="63">
        <v>11</v>
      </c>
      <c r="BG78" s="63" t="s">
        <v>140</v>
      </c>
      <c r="BH78" s="63" t="s">
        <v>140</v>
      </c>
      <c r="BI78" s="63">
        <v>14</v>
      </c>
      <c r="BJ78" s="63" t="s">
        <v>140</v>
      </c>
      <c r="BK78" s="63" t="s">
        <v>140</v>
      </c>
      <c r="BL78" s="63">
        <v>15</v>
      </c>
      <c r="BM78" s="63">
        <v>15</v>
      </c>
      <c r="BN78" s="63">
        <v>16</v>
      </c>
      <c r="BO78" s="63" t="s">
        <v>140</v>
      </c>
      <c r="BP78" s="63" t="s">
        <v>140</v>
      </c>
      <c r="BQ78" s="127">
        <f t="shared" si="4"/>
        <v>13.95</v>
      </c>
    </row>
    <row r="79" spans="2:69" ht="12.75" customHeight="1" x14ac:dyDescent="0.2">
      <c r="B79" s="1" t="str">
        <f t="shared" si="7"/>
        <v xml:space="preserve">Media_Ríoverde </v>
      </c>
      <c r="C79" s="9" t="s">
        <v>12</v>
      </c>
      <c r="D79" s="9" t="s">
        <v>76</v>
      </c>
      <c r="E79" s="9" t="s">
        <v>77</v>
      </c>
      <c r="F79" s="63">
        <v>31.1</v>
      </c>
      <c r="G79" s="63">
        <v>31.6</v>
      </c>
      <c r="H79" s="63">
        <v>32</v>
      </c>
      <c r="I79" s="63">
        <v>30.5</v>
      </c>
      <c r="J79" s="63">
        <v>32</v>
      </c>
      <c r="K79" s="63">
        <v>30.4</v>
      </c>
      <c r="L79" s="63">
        <v>33.5</v>
      </c>
      <c r="M79" s="63">
        <v>31.1</v>
      </c>
      <c r="N79" s="63">
        <v>30.5</v>
      </c>
      <c r="O79" s="63">
        <v>25</v>
      </c>
      <c r="P79" s="63">
        <v>29.5</v>
      </c>
      <c r="Q79" s="63">
        <v>34.4</v>
      </c>
      <c r="R79" s="63">
        <v>34.799999999999997</v>
      </c>
      <c r="S79" s="63">
        <v>30.3</v>
      </c>
      <c r="T79" s="63">
        <v>29.5</v>
      </c>
      <c r="U79" s="63">
        <v>30</v>
      </c>
      <c r="V79" s="63">
        <v>23</v>
      </c>
      <c r="W79" s="63">
        <v>22</v>
      </c>
      <c r="X79" s="63">
        <v>26.9</v>
      </c>
      <c r="Y79" s="63">
        <v>29.3</v>
      </c>
      <c r="Z79" s="63">
        <v>30.6</v>
      </c>
      <c r="AA79" s="63">
        <v>30.5</v>
      </c>
      <c r="AB79" s="63">
        <v>29.9</v>
      </c>
      <c r="AC79" s="63">
        <v>31.5</v>
      </c>
      <c r="AD79" s="63">
        <v>29.5</v>
      </c>
      <c r="AE79" s="63">
        <v>29.5</v>
      </c>
      <c r="AF79" s="63">
        <v>27</v>
      </c>
      <c r="AG79" s="63">
        <v>30.5</v>
      </c>
      <c r="AH79" s="63">
        <v>29</v>
      </c>
      <c r="AI79" s="63">
        <v>26.5</v>
      </c>
      <c r="AJ79" s="63">
        <v>29.4</v>
      </c>
      <c r="AK79" s="125">
        <f t="shared" si="5"/>
        <v>29.719354838709677</v>
      </c>
      <c r="AL79" s="63">
        <v>13.3</v>
      </c>
      <c r="AM79" s="63">
        <v>14</v>
      </c>
      <c r="AN79" s="63">
        <v>16</v>
      </c>
      <c r="AO79" s="63">
        <v>19.2</v>
      </c>
      <c r="AP79" s="63">
        <v>20.100000000000001</v>
      </c>
      <c r="AQ79" s="63">
        <v>19.7</v>
      </c>
      <c r="AR79" s="63">
        <v>17.3</v>
      </c>
      <c r="AS79" s="63">
        <v>19.3</v>
      </c>
      <c r="AT79" s="63">
        <v>18.5</v>
      </c>
      <c r="AU79" s="63">
        <v>18</v>
      </c>
      <c r="AV79" s="63">
        <v>14.9</v>
      </c>
      <c r="AW79" s="63">
        <v>16.3</v>
      </c>
      <c r="AX79" s="63">
        <v>17.7</v>
      </c>
      <c r="AY79" s="63">
        <v>16.5</v>
      </c>
      <c r="AZ79" s="63">
        <v>13.8</v>
      </c>
      <c r="BA79" s="63">
        <v>16</v>
      </c>
      <c r="BB79" s="63">
        <v>16</v>
      </c>
      <c r="BC79" s="63">
        <v>13.8</v>
      </c>
      <c r="BD79" s="63">
        <v>9.9</v>
      </c>
      <c r="BE79" s="63">
        <v>13.4</v>
      </c>
      <c r="BF79" s="63">
        <v>17.899999999999999</v>
      </c>
      <c r="BG79" s="63">
        <v>18.3</v>
      </c>
      <c r="BH79" s="63">
        <v>20</v>
      </c>
      <c r="BI79" s="63">
        <v>18</v>
      </c>
      <c r="BJ79" s="63">
        <v>16.3</v>
      </c>
      <c r="BK79" s="63">
        <v>17.5</v>
      </c>
      <c r="BL79" s="63">
        <v>18.100000000000001</v>
      </c>
      <c r="BM79" s="63">
        <v>18.600000000000001</v>
      </c>
      <c r="BN79" s="63">
        <v>18.7</v>
      </c>
      <c r="BO79" s="63">
        <v>18.399999999999999</v>
      </c>
      <c r="BP79" s="63">
        <v>16.8</v>
      </c>
      <c r="BQ79" s="127">
        <f t="shared" si="4"/>
        <v>16.848387096774193</v>
      </c>
    </row>
    <row r="80" spans="2:69" ht="12.75" customHeight="1" x14ac:dyDescent="0.2">
      <c r="B80" s="1" t="str">
        <f t="shared" si="7"/>
        <v>Media_San Ciro de Acosta</v>
      </c>
      <c r="C80" s="9" t="s">
        <v>12</v>
      </c>
      <c r="D80" s="9" t="s">
        <v>47</v>
      </c>
      <c r="E80" s="9" t="s">
        <v>47</v>
      </c>
      <c r="F80" s="63">
        <v>31</v>
      </c>
      <c r="G80" s="63">
        <v>33</v>
      </c>
      <c r="H80" s="63">
        <v>34</v>
      </c>
      <c r="I80" s="63">
        <v>31</v>
      </c>
      <c r="J80" s="63">
        <v>33</v>
      </c>
      <c r="K80" s="63">
        <v>32</v>
      </c>
      <c r="L80" s="63">
        <v>35</v>
      </c>
      <c r="M80" s="63">
        <v>34</v>
      </c>
      <c r="N80" s="63" t="s">
        <v>140</v>
      </c>
      <c r="O80" s="63" t="s">
        <v>140</v>
      </c>
      <c r="P80" s="63" t="s">
        <v>140</v>
      </c>
      <c r="Q80" s="63" t="s">
        <v>140</v>
      </c>
      <c r="R80" s="63">
        <v>36</v>
      </c>
      <c r="S80" s="63">
        <v>30</v>
      </c>
      <c r="T80" s="63" t="s">
        <v>140</v>
      </c>
      <c r="U80" s="63">
        <v>29</v>
      </c>
      <c r="V80" s="63">
        <v>21</v>
      </c>
      <c r="W80" s="63">
        <v>21</v>
      </c>
      <c r="X80" s="63">
        <v>27</v>
      </c>
      <c r="Y80" s="63">
        <v>30</v>
      </c>
      <c r="Z80" s="63">
        <v>30</v>
      </c>
      <c r="AA80" s="63">
        <v>32</v>
      </c>
      <c r="AB80" s="63">
        <v>30</v>
      </c>
      <c r="AC80" s="63">
        <v>32</v>
      </c>
      <c r="AD80" s="63">
        <v>29</v>
      </c>
      <c r="AE80" s="63">
        <v>30</v>
      </c>
      <c r="AF80" s="63">
        <v>29</v>
      </c>
      <c r="AG80" s="63">
        <v>33</v>
      </c>
      <c r="AH80" s="63">
        <v>34</v>
      </c>
      <c r="AI80" s="63">
        <v>28</v>
      </c>
      <c r="AJ80" s="63">
        <v>29</v>
      </c>
      <c r="AK80" s="125">
        <f t="shared" si="5"/>
        <v>30.5</v>
      </c>
      <c r="AL80" s="63">
        <v>16</v>
      </c>
      <c r="AM80" s="63">
        <v>13</v>
      </c>
      <c r="AN80" s="63">
        <v>13</v>
      </c>
      <c r="AO80" s="63">
        <v>17</v>
      </c>
      <c r="AP80" s="63">
        <v>21</v>
      </c>
      <c r="AQ80" s="63">
        <v>21</v>
      </c>
      <c r="AR80" s="63">
        <v>20</v>
      </c>
      <c r="AS80" s="63">
        <v>20</v>
      </c>
      <c r="AT80" s="63" t="s">
        <v>140</v>
      </c>
      <c r="AU80" s="63" t="s">
        <v>140</v>
      </c>
      <c r="AV80" s="63" t="s">
        <v>140</v>
      </c>
      <c r="AW80" s="63" t="s">
        <v>140</v>
      </c>
      <c r="AX80" s="63">
        <v>17</v>
      </c>
      <c r="AY80" s="63">
        <v>17</v>
      </c>
      <c r="AZ80" s="63" t="s">
        <v>140</v>
      </c>
      <c r="BA80" s="63">
        <v>16</v>
      </c>
      <c r="BB80" s="63">
        <v>17</v>
      </c>
      <c r="BC80" s="63">
        <v>14</v>
      </c>
      <c r="BD80" s="63">
        <v>12</v>
      </c>
      <c r="BE80" s="63">
        <v>12</v>
      </c>
      <c r="BF80" s="63">
        <v>16</v>
      </c>
      <c r="BG80" s="63">
        <v>19</v>
      </c>
      <c r="BH80" s="63">
        <v>20</v>
      </c>
      <c r="BI80" s="63">
        <v>18</v>
      </c>
      <c r="BJ80" s="63">
        <v>17</v>
      </c>
      <c r="BK80" s="63">
        <v>17</v>
      </c>
      <c r="BL80" s="63">
        <v>19</v>
      </c>
      <c r="BM80" s="63">
        <v>19</v>
      </c>
      <c r="BN80" s="63">
        <v>19</v>
      </c>
      <c r="BO80" s="63">
        <v>19</v>
      </c>
      <c r="BP80" s="63">
        <v>17</v>
      </c>
      <c r="BQ80" s="127">
        <f t="shared" si="4"/>
        <v>17.153846153846153</v>
      </c>
    </row>
    <row r="81" spans="3:69" ht="15" x14ac:dyDescent="0.25">
      <c r="C81" s="182" t="s">
        <v>103</v>
      </c>
      <c r="D81" s="183"/>
      <c r="E81" s="184"/>
      <c r="F81" s="74">
        <f t="shared" ref="F81:T81" si="8">AVERAGE(F5:F56)</f>
        <v>28.375675675675677</v>
      </c>
      <c r="G81" s="74">
        <f t="shared" si="8"/>
        <v>28.591891891891901</v>
      </c>
      <c r="H81" s="74">
        <f t="shared" si="8"/>
        <v>29.315789473684209</v>
      </c>
      <c r="I81" s="74">
        <f t="shared" si="8"/>
        <v>28.302702702702703</v>
      </c>
      <c r="J81" s="74">
        <f t="shared" si="8"/>
        <v>29.429729729729733</v>
      </c>
      <c r="K81" s="74">
        <f t="shared" si="8"/>
        <v>28.055555555555561</v>
      </c>
      <c r="L81" s="74">
        <f t="shared" si="8"/>
        <v>29.610810810810801</v>
      </c>
      <c r="M81" s="74">
        <f t="shared" si="8"/>
        <v>27.997297297297305</v>
      </c>
      <c r="N81" s="74">
        <f t="shared" si="8"/>
        <v>28.370270270270264</v>
      </c>
      <c r="O81" s="74">
        <f t="shared" si="8"/>
        <v>23.810810810810814</v>
      </c>
      <c r="P81" s="74">
        <f t="shared" si="8"/>
        <v>26.752631578947369</v>
      </c>
      <c r="Q81" s="74">
        <f t="shared" si="8"/>
        <v>30.451351351351345</v>
      </c>
      <c r="R81" s="74">
        <f t="shared" si="8"/>
        <v>30.638888888888896</v>
      </c>
      <c r="S81" s="74">
        <f t="shared" si="8"/>
        <v>26.784210526315789</v>
      </c>
      <c r="T81" s="74">
        <f t="shared" si="8"/>
        <v>26.902702702702708</v>
      </c>
      <c r="U81" s="74">
        <f t="shared" ref="U81:AJ81" si="9">AVERAGE(U5:U80)</f>
        <v>26.519999999999996</v>
      </c>
      <c r="V81" s="74">
        <f t="shared" si="9"/>
        <v>23.05263157894737</v>
      </c>
      <c r="W81" s="74">
        <f t="shared" si="9"/>
        <v>23.298305084745763</v>
      </c>
      <c r="X81" s="74">
        <f t="shared" si="9"/>
        <v>26.398275862068967</v>
      </c>
      <c r="Y81" s="74">
        <f t="shared" si="9"/>
        <v>28.959999999999997</v>
      </c>
      <c r="Z81" s="74">
        <f t="shared" si="9"/>
        <v>29.538333333333334</v>
      </c>
      <c r="AA81" s="74">
        <f t="shared" si="9"/>
        <v>28.920338983050847</v>
      </c>
      <c r="AB81" s="74">
        <f t="shared" si="9"/>
        <v>25.835087719298244</v>
      </c>
      <c r="AC81" s="74">
        <f t="shared" si="9"/>
        <v>27.410526315789472</v>
      </c>
      <c r="AD81" s="74">
        <f t="shared" si="9"/>
        <v>24.346551724137928</v>
      </c>
      <c r="AE81" s="74">
        <f t="shared" si="9"/>
        <v>26.684210526315791</v>
      </c>
      <c r="AF81" s="74">
        <f t="shared" si="9"/>
        <v>27.400000000000002</v>
      </c>
      <c r="AG81" s="74">
        <f t="shared" si="9"/>
        <v>28.863043478260867</v>
      </c>
      <c r="AH81" s="74">
        <f t="shared" si="9"/>
        <v>29.191111111111109</v>
      </c>
      <c r="AI81" s="74">
        <f t="shared" si="9"/>
        <v>25.937209302325581</v>
      </c>
      <c r="AJ81" s="74">
        <f t="shared" si="9"/>
        <v>28.973437500000006</v>
      </c>
      <c r="AK81" s="126">
        <f>AVERAGE(F81:AJ81)</f>
        <v>27.571592960839372</v>
      </c>
      <c r="AL81" s="74">
        <f t="shared" ref="AL81:AZ81" si="10">AVERAGE(AL5:AL56)</f>
        <v>12.789189189189189</v>
      </c>
      <c r="AM81" s="74">
        <f t="shared" si="10"/>
        <v>10.005405405405403</v>
      </c>
      <c r="AN81" s="74">
        <f t="shared" si="10"/>
        <v>11.078947368421055</v>
      </c>
      <c r="AO81" s="74">
        <f t="shared" si="10"/>
        <v>13.013513513513516</v>
      </c>
      <c r="AP81" s="74">
        <f t="shared" si="10"/>
        <v>16.686486486486487</v>
      </c>
      <c r="AQ81" s="74">
        <f t="shared" si="10"/>
        <v>17.172222222222224</v>
      </c>
      <c r="AR81" s="74">
        <f t="shared" si="10"/>
        <v>16.856756756756756</v>
      </c>
      <c r="AS81" s="74">
        <f t="shared" si="10"/>
        <v>15.718918918918922</v>
      </c>
      <c r="AT81" s="74">
        <f t="shared" si="10"/>
        <v>15.391891891891891</v>
      </c>
      <c r="AU81" s="74">
        <f t="shared" si="10"/>
        <v>16.081081081081077</v>
      </c>
      <c r="AV81" s="74">
        <f t="shared" si="10"/>
        <v>14.139473684210525</v>
      </c>
      <c r="AW81" s="74">
        <f t="shared" si="10"/>
        <v>12.145945945945945</v>
      </c>
      <c r="AX81" s="74">
        <f t="shared" si="10"/>
        <v>13.138888888888889</v>
      </c>
      <c r="AY81" s="74">
        <f t="shared" si="10"/>
        <v>14.807894736842107</v>
      </c>
      <c r="AZ81" s="74">
        <f t="shared" si="10"/>
        <v>12.632432432432433</v>
      </c>
      <c r="BA81" s="74">
        <f t="shared" ref="BA81:BP81" si="11">AVERAGE(BA5:BA80)</f>
        <v>14.020000000000003</v>
      </c>
      <c r="BB81" s="74">
        <f t="shared" si="11"/>
        <v>15.452631578947372</v>
      </c>
      <c r="BC81" s="74">
        <f t="shared" si="11"/>
        <v>14.416949152542374</v>
      </c>
      <c r="BD81" s="74">
        <f t="shared" si="11"/>
        <v>12.717241379310344</v>
      </c>
      <c r="BE81" s="74">
        <f t="shared" si="11"/>
        <v>11.226666666666667</v>
      </c>
      <c r="BF81" s="74">
        <f t="shared" si="11"/>
        <v>13.296666666666669</v>
      </c>
      <c r="BG81" s="74">
        <f t="shared" si="11"/>
        <v>16.179661016949151</v>
      </c>
      <c r="BH81" s="74">
        <f t="shared" si="11"/>
        <v>18.31754385964912</v>
      </c>
      <c r="BI81" s="74">
        <f t="shared" si="11"/>
        <v>17.607017543859648</v>
      </c>
      <c r="BJ81" s="74">
        <f t="shared" si="11"/>
        <v>15.220689655172412</v>
      </c>
      <c r="BK81" s="74">
        <f t="shared" si="11"/>
        <v>14.271929824561404</v>
      </c>
      <c r="BL81" s="74">
        <f t="shared" si="11"/>
        <v>14.225862068965517</v>
      </c>
      <c r="BM81" s="74">
        <f t="shared" si="11"/>
        <v>14.97608695652174</v>
      </c>
      <c r="BN81" s="74">
        <f t="shared" si="11"/>
        <v>16.946666666666669</v>
      </c>
      <c r="BO81" s="74">
        <f t="shared" si="11"/>
        <v>18.302325581395348</v>
      </c>
      <c r="BP81" s="74">
        <f t="shared" si="11"/>
        <v>17.220312499999999</v>
      </c>
      <c r="BQ81" s="127">
        <f>AVERAGE(SUM(AL81+AM81+AN81+AO81+AP81+AQ81+AR81+AS81+AT81+AU81+AV81+AW81+AX81+AY81+AZ81+BA81+BB81+BC81+BD81+BE81+BF81+BG81+BH81+BI81+BJ81+BK81+BL81+BM81+BN81+BO81+BP81))/$AJ$4</f>
        <v>14.711525794841315</v>
      </c>
    </row>
    <row r="82" spans="3:69" x14ac:dyDescent="0.2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</row>
    <row r="83" spans="3:69" x14ac:dyDescent="0.2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</row>
    <row r="84" spans="3:69" x14ac:dyDescent="0.2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</row>
    <row r="85" spans="3:69" x14ac:dyDescent="0.2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</row>
    <row r="86" spans="3:69" x14ac:dyDescent="0.2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</row>
    <row r="87" spans="3:69" x14ac:dyDescent="0.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</row>
    <row r="88" spans="3:69" x14ac:dyDescent="0.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</row>
    <row r="89" spans="3:69" x14ac:dyDescent="0.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</row>
    <row r="90" spans="3:69" x14ac:dyDescent="0.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</row>
    <row r="91" spans="3:69" x14ac:dyDescent="0.2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</row>
    <row r="92" spans="3:69" x14ac:dyDescent="0.2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</row>
    <row r="93" spans="3:69" x14ac:dyDescent="0.2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</row>
    <row r="94" spans="3:69" x14ac:dyDescent="0.2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</row>
    <row r="95" spans="3:69" x14ac:dyDescent="0.2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</row>
    <row r="96" spans="3:69" x14ac:dyDescent="0.2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</row>
    <row r="97" spans="6:68" x14ac:dyDescent="0.2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</row>
    <row r="98" spans="6:68" x14ac:dyDescent="0.2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</row>
    <row r="99" spans="6:68" x14ac:dyDescent="0.2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</row>
    <row r="100" spans="6:68" x14ac:dyDescent="0.2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</row>
    <row r="101" spans="6:68" x14ac:dyDescent="0.2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</row>
    <row r="102" spans="6:68" x14ac:dyDescent="0.2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</row>
    <row r="103" spans="6:68" x14ac:dyDescent="0.2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</row>
    <row r="104" spans="6:68" x14ac:dyDescent="0.2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</row>
    <row r="105" spans="6:68" x14ac:dyDescent="0.2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</row>
    <row r="106" spans="6:68" x14ac:dyDescent="0.2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</row>
    <row r="107" spans="6:68" x14ac:dyDescent="0.2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</row>
    <row r="108" spans="6:68" x14ac:dyDescent="0.2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</row>
    <row r="109" spans="6:68" x14ac:dyDescent="0.2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</row>
    <row r="110" spans="6:68" x14ac:dyDescent="0.2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</row>
    <row r="111" spans="6:68" x14ac:dyDescent="0.2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</row>
    <row r="112" spans="6:68" x14ac:dyDescent="0.2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</row>
    <row r="113" spans="6:68" x14ac:dyDescent="0.2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</row>
    <row r="114" spans="6:68" x14ac:dyDescent="0.2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</row>
    <row r="115" spans="6:68" x14ac:dyDescent="0.2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</row>
    <row r="116" spans="6:68" x14ac:dyDescent="0.2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</row>
    <row r="117" spans="6:68" x14ac:dyDescent="0.2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</row>
    <row r="118" spans="6:68" x14ac:dyDescent="0.2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</row>
    <row r="119" spans="6:68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</row>
    <row r="120" spans="6:68" x14ac:dyDescent="0.2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</row>
    <row r="121" spans="6:68" x14ac:dyDescent="0.2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</row>
    <row r="122" spans="6:68" x14ac:dyDescent="0.2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</row>
    <row r="123" spans="6:68" x14ac:dyDescent="0.2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</row>
    <row r="124" spans="6:68" x14ac:dyDescent="0.2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</row>
    <row r="125" spans="6:68" x14ac:dyDescent="0.2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</row>
    <row r="126" spans="6:68" x14ac:dyDescent="0.2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</row>
    <row r="127" spans="6:68" x14ac:dyDescent="0.2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</row>
    <row r="128" spans="6:68" x14ac:dyDescent="0.2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</row>
    <row r="129" spans="6:68" x14ac:dyDescent="0.2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</row>
    <row r="130" spans="6:68" x14ac:dyDescent="0.2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</row>
    <row r="131" spans="6:68" x14ac:dyDescent="0.2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</row>
    <row r="132" spans="6:68" x14ac:dyDescent="0.2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</row>
    <row r="133" spans="6:68" x14ac:dyDescent="0.2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</row>
    <row r="134" spans="6:68" x14ac:dyDescent="0.2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</row>
    <row r="135" spans="6:68" x14ac:dyDescent="0.2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</row>
    <row r="136" spans="6:68" x14ac:dyDescent="0.2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</row>
    <row r="137" spans="6:68" x14ac:dyDescent="0.2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</row>
    <row r="138" spans="6:68" x14ac:dyDescent="0.2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</row>
    <row r="139" spans="6:68" x14ac:dyDescent="0.2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</row>
    <row r="140" spans="6:68" x14ac:dyDescent="0.2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</row>
    <row r="141" spans="6:68" x14ac:dyDescent="0.2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</row>
    <row r="142" spans="6:68" x14ac:dyDescent="0.2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</row>
    <row r="143" spans="6:68" x14ac:dyDescent="0.2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</row>
    <row r="144" spans="6:68" x14ac:dyDescent="0.2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</row>
    <row r="145" spans="6:68" x14ac:dyDescent="0.2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</row>
    <row r="146" spans="6:68" x14ac:dyDescent="0.2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</row>
    <row r="147" spans="6:68" x14ac:dyDescent="0.2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</row>
    <row r="148" spans="6:68" x14ac:dyDescent="0.2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</row>
    <row r="149" spans="6:68" x14ac:dyDescent="0.2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</row>
    <row r="150" spans="6:68" x14ac:dyDescent="0.2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</row>
    <row r="151" spans="6:68" x14ac:dyDescent="0.2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</row>
    <row r="152" spans="6:68" x14ac:dyDescent="0.2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</row>
    <row r="153" spans="6:68" x14ac:dyDescent="0.2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</row>
    <row r="154" spans="6:68" x14ac:dyDescent="0.2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</row>
    <row r="155" spans="6:68" x14ac:dyDescent="0.2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</row>
    <row r="156" spans="6:68" x14ac:dyDescent="0.2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</row>
    <row r="157" spans="6:68" x14ac:dyDescent="0.2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</row>
    <row r="158" spans="6:68" x14ac:dyDescent="0.2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</row>
    <row r="159" spans="6:68" x14ac:dyDescent="0.2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</row>
    <row r="160" spans="6:68" x14ac:dyDescent="0.2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</row>
    <row r="161" spans="6:68" x14ac:dyDescent="0.2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</row>
    <row r="162" spans="6:68" x14ac:dyDescent="0.2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</row>
    <row r="163" spans="6:68" x14ac:dyDescent="0.2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</row>
    <row r="164" spans="6:68" x14ac:dyDescent="0.2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</row>
    <row r="165" spans="6:68" x14ac:dyDescent="0.2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</row>
    <row r="166" spans="6:68" x14ac:dyDescent="0.2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</row>
    <row r="167" spans="6:68" x14ac:dyDescent="0.2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</row>
    <row r="168" spans="6:68" x14ac:dyDescent="0.2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</row>
    <row r="169" spans="6:68" x14ac:dyDescent="0.2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</row>
    <row r="170" spans="6:68" x14ac:dyDescent="0.2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</row>
    <row r="171" spans="6:68" x14ac:dyDescent="0.2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</row>
    <row r="172" spans="6:68" x14ac:dyDescent="0.2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</row>
    <row r="173" spans="6:68" x14ac:dyDescent="0.2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</row>
    <row r="174" spans="6:68" x14ac:dyDescent="0.2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</row>
    <row r="175" spans="6:68" x14ac:dyDescent="0.2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</row>
    <row r="176" spans="6:68" x14ac:dyDescent="0.2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</row>
    <row r="177" spans="6:68" x14ac:dyDescent="0.2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</row>
    <row r="178" spans="6:68" x14ac:dyDescent="0.2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</row>
    <row r="179" spans="6:68" x14ac:dyDescent="0.2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</row>
    <row r="180" spans="6:68" x14ac:dyDescent="0.2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</row>
    <row r="181" spans="6:68" x14ac:dyDescent="0.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</row>
    <row r="182" spans="6:68" x14ac:dyDescent="0.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</row>
    <row r="183" spans="6:68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</row>
    <row r="184" spans="6:68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</row>
    <row r="185" spans="6:68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</row>
    <row r="186" spans="6:68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</row>
    <row r="187" spans="6:68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</row>
    <row r="188" spans="6:68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</row>
    <row r="189" spans="6:68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</row>
    <row r="190" spans="6:68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</row>
    <row r="191" spans="6:68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</row>
    <row r="192" spans="6:68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</row>
    <row r="193" spans="6:68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</row>
    <row r="194" spans="6:68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</row>
    <row r="195" spans="6:68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</row>
    <row r="196" spans="6:68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</row>
    <row r="197" spans="6:68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</row>
    <row r="198" spans="6:68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</row>
    <row r="199" spans="6:68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</row>
    <row r="200" spans="6:68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</row>
    <row r="201" spans="6:68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</row>
    <row r="202" spans="6:68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</row>
    <row r="203" spans="6:68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</row>
    <row r="204" spans="6:68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</row>
    <row r="205" spans="6:68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</row>
    <row r="206" spans="6:68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</row>
    <row r="207" spans="6:68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</row>
    <row r="208" spans="6:68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</row>
    <row r="209" spans="6:68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</row>
    <row r="210" spans="6:68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</row>
    <row r="211" spans="6:68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</row>
    <row r="212" spans="6:68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</row>
    <row r="213" spans="6:68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</row>
    <row r="214" spans="6:68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</row>
    <row r="215" spans="6:68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</row>
    <row r="216" spans="6:68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</row>
    <row r="217" spans="6:68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</row>
    <row r="218" spans="6:68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</row>
    <row r="219" spans="6:68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</row>
    <row r="220" spans="6:68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</row>
    <row r="221" spans="6:68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</row>
    <row r="222" spans="6:68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</row>
    <row r="223" spans="6:68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</row>
    <row r="224" spans="6:68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</row>
    <row r="225" spans="6:68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</row>
    <row r="226" spans="6:68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</row>
    <row r="227" spans="6:68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</row>
    <row r="228" spans="6:68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</row>
    <row r="229" spans="6:68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</row>
    <row r="230" spans="6:68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</row>
    <row r="231" spans="6:68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</row>
    <row r="232" spans="6:68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</row>
    <row r="233" spans="6:68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</row>
    <row r="234" spans="6:68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</row>
    <row r="235" spans="6:68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</row>
    <row r="236" spans="6:68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</row>
    <row r="237" spans="6:68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</row>
    <row r="238" spans="6:68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</row>
    <row r="239" spans="6:68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</row>
    <row r="240" spans="6:68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</row>
    <row r="241" spans="6:68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</row>
    <row r="242" spans="6:68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</row>
    <row r="243" spans="6:68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</row>
    <row r="244" spans="6:68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</row>
    <row r="245" spans="6:68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</row>
    <row r="246" spans="6:68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</row>
    <row r="247" spans="6:68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</row>
    <row r="248" spans="6:68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</row>
    <row r="249" spans="6:68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</row>
    <row r="250" spans="6:68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</row>
    <row r="251" spans="6:68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</row>
    <row r="252" spans="6:68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</row>
    <row r="253" spans="6:68" x14ac:dyDescent="0.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</row>
    <row r="254" spans="6:68" x14ac:dyDescent="0.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</row>
    <row r="255" spans="6:68" x14ac:dyDescent="0.2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</row>
    <row r="256" spans="6:68" x14ac:dyDescent="0.2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</row>
    <row r="257" spans="6:68" x14ac:dyDescent="0.2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</row>
    <row r="258" spans="6:68" x14ac:dyDescent="0.2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</row>
    <row r="259" spans="6:68" x14ac:dyDescent="0.2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</row>
    <row r="260" spans="6:68" x14ac:dyDescent="0.2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</row>
    <row r="261" spans="6:68" x14ac:dyDescent="0.2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</row>
    <row r="262" spans="6:68" x14ac:dyDescent="0.2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</row>
    <row r="263" spans="6:68" x14ac:dyDescent="0.2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</row>
    <row r="264" spans="6:68" x14ac:dyDescent="0.2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</row>
    <row r="265" spans="6:68" x14ac:dyDescent="0.2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</row>
    <row r="266" spans="6:68" x14ac:dyDescent="0.2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</row>
    <row r="267" spans="6:68" x14ac:dyDescent="0.2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</row>
    <row r="268" spans="6:68" x14ac:dyDescent="0.2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</row>
    <row r="269" spans="6:68" x14ac:dyDescent="0.2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</row>
    <row r="270" spans="6:68" x14ac:dyDescent="0.2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</row>
    <row r="271" spans="6:68" x14ac:dyDescent="0.2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</row>
    <row r="272" spans="6:68" x14ac:dyDescent="0.2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</row>
    <row r="273" spans="6:68" x14ac:dyDescent="0.2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</row>
    <row r="274" spans="6:68" x14ac:dyDescent="0.2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</row>
    <row r="275" spans="6:68" x14ac:dyDescent="0.2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</row>
    <row r="276" spans="6:68" x14ac:dyDescent="0.2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</row>
    <row r="277" spans="6:68" x14ac:dyDescent="0.2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</row>
    <row r="278" spans="6:68" x14ac:dyDescent="0.2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</row>
    <row r="279" spans="6:68" x14ac:dyDescent="0.2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</row>
    <row r="280" spans="6:68" x14ac:dyDescent="0.2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</row>
    <row r="281" spans="6:68" x14ac:dyDescent="0.2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</row>
    <row r="282" spans="6:68" x14ac:dyDescent="0.2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</row>
    <row r="283" spans="6:68" x14ac:dyDescent="0.2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</row>
    <row r="284" spans="6:68" x14ac:dyDescent="0.2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</row>
    <row r="285" spans="6:68" x14ac:dyDescent="0.2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</row>
    <row r="286" spans="6:68" x14ac:dyDescent="0.2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</row>
    <row r="287" spans="6:68" x14ac:dyDescent="0.2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</row>
    <row r="288" spans="6:68" x14ac:dyDescent="0.2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</row>
    <row r="289" spans="6:68" x14ac:dyDescent="0.2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</row>
    <row r="290" spans="6:68" x14ac:dyDescent="0.2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</row>
    <row r="291" spans="6:68" x14ac:dyDescent="0.2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</row>
    <row r="292" spans="6:68" x14ac:dyDescent="0.2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</row>
    <row r="293" spans="6:68" x14ac:dyDescent="0.2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</row>
    <row r="294" spans="6:68" x14ac:dyDescent="0.2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</row>
    <row r="295" spans="6:68" x14ac:dyDescent="0.2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</row>
    <row r="296" spans="6:68" x14ac:dyDescent="0.2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</row>
    <row r="297" spans="6:68" x14ac:dyDescent="0.2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</row>
    <row r="298" spans="6:68" x14ac:dyDescent="0.2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</row>
    <row r="299" spans="6:68" x14ac:dyDescent="0.2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</row>
    <row r="300" spans="6:68" x14ac:dyDescent="0.2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</row>
    <row r="301" spans="6:68" x14ac:dyDescent="0.2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</row>
    <row r="302" spans="6:68" x14ac:dyDescent="0.2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</row>
    <row r="303" spans="6:68" x14ac:dyDescent="0.2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</row>
    <row r="304" spans="6:68" x14ac:dyDescent="0.2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</row>
    <row r="305" spans="6:68" x14ac:dyDescent="0.2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</row>
    <row r="306" spans="6:68" x14ac:dyDescent="0.2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</row>
    <row r="307" spans="6:68" x14ac:dyDescent="0.2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</row>
    <row r="308" spans="6:68" x14ac:dyDescent="0.2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</row>
    <row r="309" spans="6:68" x14ac:dyDescent="0.2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</row>
    <row r="310" spans="6:68" x14ac:dyDescent="0.2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</row>
    <row r="311" spans="6:68" x14ac:dyDescent="0.2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</row>
    <row r="312" spans="6:68" x14ac:dyDescent="0.2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</row>
    <row r="313" spans="6:68" x14ac:dyDescent="0.2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</row>
    <row r="314" spans="6:68" x14ac:dyDescent="0.2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</row>
    <row r="315" spans="6:68" x14ac:dyDescent="0.2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</row>
    <row r="316" spans="6:68" x14ac:dyDescent="0.2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</row>
    <row r="317" spans="6:68" x14ac:dyDescent="0.2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</row>
    <row r="318" spans="6:68" x14ac:dyDescent="0.2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</row>
    <row r="319" spans="6:68" x14ac:dyDescent="0.2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</row>
    <row r="320" spans="6:68" x14ac:dyDescent="0.2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</row>
    <row r="321" spans="6:68" x14ac:dyDescent="0.2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</row>
    <row r="322" spans="6:68" x14ac:dyDescent="0.2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</row>
    <row r="323" spans="6:68" x14ac:dyDescent="0.2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</row>
    <row r="324" spans="6:68" x14ac:dyDescent="0.2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</row>
    <row r="325" spans="6:68" x14ac:dyDescent="0.2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</row>
    <row r="326" spans="6:68" x14ac:dyDescent="0.2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</row>
    <row r="327" spans="6:68" x14ac:dyDescent="0.2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</row>
    <row r="328" spans="6:68" x14ac:dyDescent="0.2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</row>
    <row r="329" spans="6:68" x14ac:dyDescent="0.2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</row>
    <row r="330" spans="6:68" x14ac:dyDescent="0.2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</row>
    <row r="331" spans="6:68" x14ac:dyDescent="0.2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</row>
    <row r="332" spans="6:68" x14ac:dyDescent="0.2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</row>
    <row r="333" spans="6:68" x14ac:dyDescent="0.2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</row>
    <row r="334" spans="6:68" x14ac:dyDescent="0.2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</row>
    <row r="335" spans="6:68" x14ac:dyDescent="0.2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</row>
    <row r="336" spans="6:68" x14ac:dyDescent="0.2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</row>
    <row r="337" spans="6:68" x14ac:dyDescent="0.2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</row>
    <row r="338" spans="6:68" x14ac:dyDescent="0.2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5"/>
    </row>
    <row r="339" spans="6:68" x14ac:dyDescent="0.2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</row>
    <row r="340" spans="6:68" x14ac:dyDescent="0.2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  <c r="BP340" s="5"/>
    </row>
    <row r="341" spans="6:68" x14ac:dyDescent="0.2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</row>
    <row r="342" spans="6:68" x14ac:dyDescent="0.2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</row>
    <row r="343" spans="6:68" x14ac:dyDescent="0.2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</row>
    <row r="344" spans="6:68" x14ac:dyDescent="0.2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</row>
    <row r="345" spans="6:68" x14ac:dyDescent="0.2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</row>
    <row r="346" spans="6:68" x14ac:dyDescent="0.2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  <c r="BP346" s="5"/>
    </row>
    <row r="347" spans="6:68" x14ac:dyDescent="0.2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  <c r="BP347" s="5"/>
    </row>
    <row r="348" spans="6:68" x14ac:dyDescent="0.2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5"/>
    </row>
    <row r="349" spans="6:68" x14ac:dyDescent="0.2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  <c r="BP349" s="5"/>
    </row>
    <row r="350" spans="6:68" x14ac:dyDescent="0.2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  <c r="BP350" s="5"/>
    </row>
    <row r="351" spans="6:68" x14ac:dyDescent="0.2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  <c r="BP351" s="5"/>
    </row>
    <row r="352" spans="6:68" x14ac:dyDescent="0.2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  <c r="BP352" s="5"/>
    </row>
    <row r="353" spans="6:68" x14ac:dyDescent="0.2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  <c r="BP353" s="5"/>
    </row>
    <row r="354" spans="6:68" x14ac:dyDescent="0.2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5"/>
    </row>
    <row r="355" spans="6:68" x14ac:dyDescent="0.2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/>
    </row>
  </sheetData>
  <sortState ref="A58:BR71">
    <sortCondition ref="D58:D71"/>
  </sortState>
  <mergeCells count="7">
    <mergeCell ref="F3:AK3"/>
    <mergeCell ref="AL3:BQ3"/>
    <mergeCell ref="B3:B4"/>
    <mergeCell ref="C3:C4"/>
    <mergeCell ref="C81:E81"/>
    <mergeCell ref="D3:D4"/>
    <mergeCell ref="E3:E4"/>
  </mergeCells>
  <pageMargins left="0.7" right="0.7" top="0.75" bottom="0.75" header="0.3" footer="0.3"/>
  <pageSetup paperSize="9" orientation="portrait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3:BQ355"/>
  <sheetViews>
    <sheetView zoomScaleNormal="100" workbookViewId="0">
      <pane xSplit="5" ySplit="4" topLeftCell="F5" activePane="bottomRight" state="frozen"/>
      <selection activeCell="S16" sqref="S16"/>
      <selection pane="topRight" activeCell="S16" sqref="S16"/>
      <selection pane="bottomLeft" activeCell="S16" sqref="S16"/>
      <selection pane="bottomRight" activeCell="F5" sqref="F5"/>
    </sheetView>
  </sheetViews>
  <sheetFormatPr baseColWidth="10" defaultColWidth="11.42578125" defaultRowHeight="14.25" x14ac:dyDescent="0.2"/>
  <cols>
    <col min="1" max="1" width="1.42578125" style="3" customWidth="1"/>
    <col min="2" max="2" width="28.42578125" style="3" hidden="1" customWidth="1"/>
    <col min="3" max="3" width="12.42578125" style="3" bestFit="1" customWidth="1"/>
    <col min="4" max="5" width="20.85546875" style="3" bestFit="1" customWidth="1"/>
    <col min="6" max="6" width="6.5703125" style="3" customWidth="1"/>
    <col min="7" max="35" width="6.140625" style="3" customWidth="1"/>
    <col min="36" max="36" width="10.7109375" style="3" customWidth="1"/>
    <col min="37" max="37" width="6.5703125" style="3" customWidth="1"/>
    <col min="38" max="66" width="6.140625" style="3" customWidth="1"/>
    <col min="67" max="67" width="9.7109375" style="3" customWidth="1"/>
    <col min="68" max="69" width="11.42578125" style="3" customWidth="1"/>
    <col min="70" max="16384" width="11.42578125" style="3"/>
  </cols>
  <sheetData>
    <row r="3" spans="2:69" ht="15.75" customHeight="1" x14ac:dyDescent="0.2">
      <c r="B3" s="194" t="s">
        <v>111</v>
      </c>
      <c r="C3" s="167" t="s">
        <v>98</v>
      </c>
      <c r="D3" s="167" t="s">
        <v>99</v>
      </c>
      <c r="E3" s="167" t="s">
        <v>100</v>
      </c>
      <c r="F3" s="176" t="s">
        <v>128</v>
      </c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8"/>
      <c r="AK3" s="176" t="s">
        <v>129</v>
      </c>
      <c r="AL3" s="177"/>
      <c r="AM3" s="177"/>
      <c r="AN3" s="177"/>
      <c r="AO3" s="177"/>
      <c r="AP3" s="177"/>
      <c r="AQ3" s="177"/>
      <c r="AR3" s="177"/>
      <c r="AS3" s="177"/>
      <c r="AT3" s="177"/>
      <c r="AU3" s="177"/>
      <c r="AV3" s="177"/>
      <c r="AW3" s="177"/>
      <c r="AX3" s="177"/>
      <c r="AY3" s="177"/>
      <c r="AZ3" s="177"/>
      <c r="BA3" s="177"/>
      <c r="BB3" s="177"/>
      <c r="BC3" s="177"/>
      <c r="BD3" s="177"/>
      <c r="BE3" s="177"/>
      <c r="BF3" s="177"/>
      <c r="BG3" s="177"/>
      <c r="BH3" s="177"/>
      <c r="BI3" s="177"/>
      <c r="BJ3" s="177"/>
      <c r="BK3" s="177"/>
      <c r="BL3" s="177"/>
      <c r="BM3" s="177"/>
      <c r="BN3" s="177"/>
      <c r="BO3" s="178"/>
      <c r="BP3" s="32"/>
      <c r="BQ3" s="32"/>
    </row>
    <row r="4" spans="2:69" s="33" customFormat="1" ht="12" customHeight="1" x14ac:dyDescent="0.2">
      <c r="B4" s="195"/>
      <c r="C4" s="179"/>
      <c r="D4" s="179"/>
      <c r="E4" s="179"/>
      <c r="F4" s="13">
        <v>1</v>
      </c>
      <c r="G4" s="13">
        <v>2</v>
      </c>
      <c r="H4" s="13">
        <v>3</v>
      </c>
      <c r="I4" s="13">
        <v>4</v>
      </c>
      <c r="J4" s="13">
        <v>5</v>
      </c>
      <c r="K4" s="13">
        <v>6</v>
      </c>
      <c r="L4" s="13">
        <v>7</v>
      </c>
      <c r="M4" s="13">
        <v>8</v>
      </c>
      <c r="N4" s="13">
        <v>9</v>
      </c>
      <c r="O4" s="13">
        <v>10</v>
      </c>
      <c r="P4" s="13">
        <v>11</v>
      </c>
      <c r="Q4" s="13">
        <v>12</v>
      </c>
      <c r="R4" s="13">
        <v>13</v>
      </c>
      <c r="S4" s="13">
        <v>14</v>
      </c>
      <c r="T4" s="13">
        <v>15</v>
      </c>
      <c r="U4" s="13">
        <v>16</v>
      </c>
      <c r="V4" s="13">
        <v>17</v>
      </c>
      <c r="W4" s="13">
        <v>18</v>
      </c>
      <c r="X4" s="13">
        <v>19</v>
      </c>
      <c r="Y4" s="13">
        <v>20</v>
      </c>
      <c r="Z4" s="13">
        <v>21</v>
      </c>
      <c r="AA4" s="13">
        <v>22</v>
      </c>
      <c r="AB4" s="13">
        <v>23</v>
      </c>
      <c r="AC4" s="13">
        <v>24</v>
      </c>
      <c r="AD4" s="13">
        <v>25</v>
      </c>
      <c r="AE4" s="13">
        <v>26</v>
      </c>
      <c r="AF4" s="13">
        <v>27</v>
      </c>
      <c r="AG4" s="13">
        <v>28</v>
      </c>
      <c r="AH4" s="13">
        <v>29</v>
      </c>
      <c r="AI4" s="13">
        <v>30</v>
      </c>
      <c r="AJ4" s="34" t="s">
        <v>97</v>
      </c>
      <c r="AK4" s="14">
        <v>1</v>
      </c>
      <c r="AL4" s="14">
        <v>2</v>
      </c>
      <c r="AM4" s="14">
        <v>3</v>
      </c>
      <c r="AN4" s="14">
        <v>4</v>
      </c>
      <c r="AO4" s="14">
        <v>5</v>
      </c>
      <c r="AP4" s="14">
        <v>6</v>
      </c>
      <c r="AQ4" s="14">
        <v>7</v>
      </c>
      <c r="AR4" s="14">
        <v>8</v>
      </c>
      <c r="AS4" s="14">
        <v>9</v>
      </c>
      <c r="AT4" s="14">
        <v>10</v>
      </c>
      <c r="AU4" s="14">
        <v>11</v>
      </c>
      <c r="AV4" s="14">
        <v>12</v>
      </c>
      <c r="AW4" s="14">
        <v>13</v>
      </c>
      <c r="AX4" s="14">
        <v>14</v>
      </c>
      <c r="AY4" s="14">
        <v>15</v>
      </c>
      <c r="AZ4" s="14">
        <v>16</v>
      </c>
      <c r="BA4" s="14">
        <v>17</v>
      </c>
      <c r="BB4" s="14">
        <v>18</v>
      </c>
      <c r="BC4" s="14">
        <v>19</v>
      </c>
      <c r="BD4" s="14">
        <v>20</v>
      </c>
      <c r="BE4" s="14">
        <v>21</v>
      </c>
      <c r="BF4" s="14">
        <v>22</v>
      </c>
      <c r="BG4" s="14">
        <v>23</v>
      </c>
      <c r="BH4" s="14">
        <v>24</v>
      </c>
      <c r="BI4" s="14">
        <v>25</v>
      </c>
      <c r="BJ4" s="14">
        <v>26</v>
      </c>
      <c r="BK4" s="14">
        <v>27</v>
      </c>
      <c r="BL4" s="14">
        <v>28</v>
      </c>
      <c r="BM4" s="14">
        <v>29</v>
      </c>
      <c r="BN4" s="14">
        <v>30</v>
      </c>
      <c r="BO4" s="34" t="s">
        <v>97</v>
      </c>
    </row>
    <row r="5" spans="2:69" x14ac:dyDescent="0.2">
      <c r="B5" s="1" t="str">
        <f>CONCATENATE(C5,"_",D5)</f>
        <v>Altiplano_Los Quintos</v>
      </c>
      <c r="C5" s="89" t="s">
        <v>3</v>
      </c>
      <c r="D5" s="89" t="s">
        <v>44</v>
      </c>
      <c r="E5" s="89" t="s">
        <v>45</v>
      </c>
      <c r="F5" s="150" t="s">
        <v>140</v>
      </c>
      <c r="G5" s="150" t="s">
        <v>140</v>
      </c>
      <c r="H5" s="150" t="s">
        <v>140</v>
      </c>
      <c r="I5" s="150" t="s">
        <v>140</v>
      </c>
      <c r="J5" s="63">
        <v>30</v>
      </c>
      <c r="K5" s="63">
        <v>31</v>
      </c>
      <c r="L5" s="63">
        <v>30.5</v>
      </c>
      <c r="M5" s="63">
        <v>32</v>
      </c>
      <c r="N5" s="63">
        <v>31</v>
      </c>
      <c r="O5" s="63">
        <v>34</v>
      </c>
      <c r="P5" s="63">
        <v>31</v>
      </c>
      <c r="Q5" s="63">
        <v>31</v>
      </c>
      <c r="R5" s="63">
        <v>31</v>
      </c>
      <c r="S5" s="63">
        <v>22.4</v>
      </c>
      <c r="T5" s="63">
        <v>23.1</v>
      </c>
      <c r="U5" s="63">
        <v>26.2</v>
      </c>
      <c r="V5" s="63">
        <v>23.6</v>
      </c>
      <c r="W5" s="63">
        <v>24.1</v>
      </c>
      <c r="X5" s="63">
        <v>24.9</v>
      </c>
      <c r="Y5" s="63">
        <v>24.5</v>
      </c>
      <c r="Z5" s="63">
        <v>26</v>
      </c>
      <c r="AA5" s="63">
        <v>20.5</v>
      </c>
      <c r="AB5" s="63">
        <v>19</v>
      </c>
      <c r="AC5" s="63">
        <v>25.5</v>
      </c>
      <c r="AD5" s="63">
        <v>26.6</v>
      </c>
      <c r="AE5" s="63">
        <v>21.7</v>
      </c>
      <c r="AF5" s="63">
        <v>21</v>
      </c>
      <c r="AG5" s="63">
        <v>22.8</v>
      </c>
      <c r="AH5" s="63">
        <v>25.7</v>
      </c>
      <c r="AI5" s="63">
        <v>22.5</v>
      </c>
      <c r="AJ5" s="17">
        <f>AVERAGE(F5:AI5)</f>
        <v>26.215384615384615</v>
      </c>
      <c r="AK5" s="150" t="s">
        <v>140</v>
      </c>
      <c r="AL5" s="150" t="s">
        <v>140</v>
      </c>
      <c r="AM5" s="150" t="s">
        <v>140</v>
      </c>
      <c r="AN5" s="150" t="s">
        <v>140</v>
      </c>
      <c r="AO5" s="63">
        <v>3</v>
      </c>
      <c r="AP5" s="63">
        <v>3</v>
      </c>
      <c r="AQ5" s="63">
        <v>2</v>
      </c>
      <c r="AR5" s="63">
        <v>2</v>
      </c>
      <c r="AS5" s="63">
        <v>2</v>
      </c>
      <c r="AT5" s="63">
        <v>2</v>
      </c>
      <c r="AU5" s="63">
        <v>2</v>
      </c>
      <c r="AV5" s="63">
        <v>2</v>
      </c>
      <c r="AW5" s="63">
        <v>3</v>
      </c>
      <c r="AX5" s="63">
        <v>8.8000000000000007</v>
      </c>
      <c r="AY5" s="63">
        <v>6.8</v>
      </c>
      <c r="AZ5" s="63">
        <v>6.7</v>
      </c>
      <c r="BA5" s="63">
        <v>10.8</v>
      </c>
      <c r="BB5" s="63">
        <v>5.6</v>
      </c>
      <c r="BC5" s="63">
        <v>2.4</v>
      </c>
      <c r="BD5" s="63">
        <v>6.1</v>
      </c>
      <c r="BE5" s="63">
        <v>5.5</v>
      </c>
      <c r="BF5" s="63">
        <v>6.1</v>
      </c>
      <c r="BG5" s="63">
        <v>4.4000000000000004</v>
      </c>
      <c r="BH5" s="63">
        <v>5.7</v>
      </c>
      <c r="BI5" s="63">
        <v>5.3</v>
      </c>
      <c r="BJ5" s="63">
        <v>6.4</v>
      </c>
      <c r="BK5" s="63">
        <v>11.7</v>
      </c>
      <c r="BL5" s="63">
        <v>13.1</v>
      </c>
      <c r="BM5" s="63">
        <v>10.5</v>
      </c>
      <c r="BN5" s="63">
        <v>8.9</v>
      </c>
      <c r="BO5" s="18">
        <f>AVERAGE(AK5:BN5)</f>
        <v>5.6076923076923082</v>
      </c>
      <c r="BP5" s="4"/>
    </row>
    <row r="6" spans="2:69" x14ac:dyDescent="0.2">
      <c r="B6" s="1" t="str">
        <f t="shared" ref="B6:B63" si="0">CONCATENATE(C6,"_",D6)</f>
        <v>Altiplano_El Cuijal</v>
      </c>
      <c r="C6" s="89" t="s">
        <v>3</v>
      </c>
      <c r="D6" s="89" t="s">
        <v>17</v>
      </c>
      <c r="E6" s="89" t="s">
        <v>60</v>
      </c>
      <c r="F6" s="150" t="s">
        <v>140</v>
      </c>
      <c r="G6" s="150" t="s">
        <v>140</v>
      </c>
      <c r="H6" s="150" t="s">
        <v>140</v>
      </c>
      <c r="I6" s="150" t="s">
        <v>140</v>
      </c>
      <c r="J6" s="150" t="s">
        <v>140</v>
      </c>
      <c r="K6" s="150" t="s">
        <v>140</v>
      </c>
      <c r="L6" s="150" t="s">
        <v>140</v>
      </c>
      <c r="M6" s="150" t="s">
        <v>140</v>
      </c>
      <c r="N6" s="150" t="s">
        <v>140</v>
      </c>
      <c r="O6" s="150" t="s">
        <v>140</v>
      </c>
      <c r="P6" s="150" t="s">
        <v>140</v>
      </c>
      <c r="Q6" s="150" t="s">
        <v>140</v>
      </c>
      <c r="R6" s="150" t="s">
        <v>140</v>
      </c>
      <c r="S6" s="150" t="s">
        <v>140</v>
      </c>
      <c r="T6" s="150" t="s">
        <v>140</v>
      </c>
      <c r="U6" s="150" t="s">
        <v>140</v>
      </c>
      <c r="V6" s="150" t="s">
        <v>140</v>
      </c>
      <c r="W6" s="150" t="s">
        <v>140</v>
      </c>
      <c r="X6" s="150" t="s">
        <v>140</v>
      </c>
      <c r="Y6" s="150" t="s">
        <v>140</v>
      </c>
      <c r="Z6" s="150" t="s">
        <v>140</v>
      </c>
      <c r="AA6" s="150" t="s">
        <v>140</v>
      </c>
      <c r="AB6" s="150" t="s">
        <v>140</v>
      </c>
      <c r="AC6" s="150" t="s">
        <v>140</v>
      </c>
      <c r="AD6" s="150" t="s">
        <v>140</v>
      </c>
      <c r="AE6" s="150" t="s">
        <v>140</v>
      </c>
      <c r="AF6" s="150" t="s">
        <v>140</v>
      </c>
      <c r="AG6" s="150" t="s">
        <v>140</v>
      </c>
      <c r="AH6" s="150" t="s">
        <v>140</v>
      </c>
      <c r="AI6" s="63">
        <v>22.5</v>
      </c>
      <c r="AJ6" s="17">
        <f t="shared" ref="AJ6:AJ65" si="1">AVERAGE(F6:AI6)</f>
        <v>22.5</v>
      </c>
      <c r="AK6" s="150" t="s">
        <v>140</v>
      </c>
      <c r="AL6" s="150" t="s">
        <v>140</v>
      </c>
      <c r="AM6" s="150" t="s">
        <v>140</v>
      </c>
      <c r="AN6" s="150" t="s">
        <v>140</v>
      </c>
      <c r="AO6" s="150" t="s">
        <v>140</v>
      </c>
      <c r="AP6" s="150" t="s">
        <v>140</v>
      </c>
      <c r="AQ6" s="150" t="s">
        <v>140</v>
      </c>
      <c r="AR6" s="150" t="s">
        <v>140</v>
      </c>
      <c r="AS6" s="150" t="s">
        <v>140</v>
      </c>
      <c r="AT6" s="150" t="s">
        <v>140</v>
      </c>
      <c r="AU6" s="150" t="s">
        <v>140</v>
      </c>
      <c r="AV6" s="150" t="s">
        <v>140</v>
      </c>
      <c r="AW6" s="150" t="s">
        <v>140</v>
      </c>
      <c r="AX6" s="150" t="s">
        <v>140</v>
      </c>
      <c r="AY6" s="150" t="s">
        <v>140</v>
      </c>
      <c r="AZ6" s="150" t="s">
        <v>140</v>
      </c>
      <c r="BA6" s="150" t="s">
        <v>140</v>
      </c>
      <c r="BB6" s="150" t="s">
        <v>140</v>
      </c>
      <c r="BC6" s="150" t="s">
        <v>140</v>
      </c>
      <c r="BD6" s="150" t="s">
        <v>140</v>
      </c>
      <c r="BE6" s="150" t="s">
        <v>140</v>
      </c>
      <c r="BF6" s="150" t="s">
        <v>140</v>
      </c>
      <c r="BG6" s="150" t="s">
        <v>140</v>
      </c>
      <c r="BH6" s="150" t="s">
        <v>140</v>
      </c>
      <c r="BI6" s="150" t="s">
        <v>140</v>
      </c>
      <c r="BJ6" s="150" t="s">
        <v>140</v>
      </c>
      <c r="BK6" s="150" t="s">
        <v>140</v>
      </c>
      <c r="BL6" s="150" t="s">
        <v>140</v>
      </c>
      <c r="BM6" s="150" t="s">
        <v>140</v>
      </c>
      <c r="BN6" s="63">
        <v>8.9</v>
      </c>
      <c r="BO6" s="18">
        <f t="shared" ref="BO6:BO67" si="2">AVERAGE(AK6:BN6)</f>
        <v>8.9</v>
      </c>
      <c r="BP6" s="4"/>
    </row>
    <row r="7" spans="2:69" x14ac:dyDescent="0.2">
      <c r="B7" s="1" t="str">
        <f t="shared" si="0"/>
        <v>Altiplano_Charcas</v>
      </c>
      <c r="C7" s="89" t="s">
        <v>3</v>
      </c>
      <c r="D7" s="89" t="s">
        <v>16</v>
      </c>
      <c r="E7" s="89" t="s">
        <v>16</v>
      </c>
      <c r="F7" s="63">
        <v>23.2</v>
      </c>
      <c r="G7" s="63">
        <v>23.2</v>
      </c>
      <c r="H7" s="63">
        <v>24.3</v>
      </c>
      <c r="I7" s="63">
        <v>26</v>
      </c>
      <c r="J7" s="63">
        <v>27.8</v>
      </c>
      <c r="K7" s="63">
        <v>25.6</v>
      </c>
      <c r="L7" s="63">
        <v>26.5</v>
      </c>
      <c r="M7" s="63">
        <v>22.8</v>
      </c>
      <c r="N7" s="63">
        <v>26.6</v>
      </c>
      <c r="O7" s="63">
        <v>27.7</v>
      </c>
      <c r="P7" s="63">
        <v>28.9</v>
      </c>
      <c r="Q7" s="63">
        <v>24.5</v>
      </c>
      <c r="R7" s="63">
        <v>17.600000000000001</v>
      </c>
      <c r="S7" s="63">
        <v>19.7</v>
      </c>
      <c r="T7" s="63">
        <v>21.8</v>
      </c>
      <c r="U7" s="63">
        <v>26.3</v>
      </c>
      <c r="V7" s="63">
        <v>23.6</v>
      </c>
      <c r="W7" s="63">
        <v>22.8</v>
      </c>
      <c r="X7" s="63">
        <v>24</v>
      </c>
      <c r="Y7" s="63">
        <v>22.6</v>
      </c>
      <c r="Z7" s="63">
        <v>26.1</v>
      </c>
      <c r="AA7" s="63">
        <v>16.7</v>
      </c>
      <c r="AB7" s="63">
        <v>20.5</v>
      </c>
      <c r="AC7" s="63">
        <v>25.5</v>
      </c>
      <c r="AD7" s="63">
        <v>26.7</v>
      </c>
      <c r="AE7" s="63">
        <v>20.6</v>
      </c>
      <c r="AF7" s="63">
        <v>18.8</v>
      </c>
      <c r="AG7" s="63">
        <v>20.2</v>
      </c>
      <c r="AH7" s="63">
        <v>23.2</v>
      </c>
      <c r="AI7" s="63">
        <v>22.8</v>
      </c>
      <c r="AJ7" s="17">
        <f t="shared" si="1"/>
        <v>23.553333333333338</v>
      </c>
      <c r="AK7" s="63">
        <v>6.2</v>
      </c>
      <c r="AL7" s="63">
        <v>6.1</v>
      </c>
      <c r="AM7" s="63">
        <v>10.7</v>
      </c>
      <c r="AN7" s="63">
        <v>11.6</v>
      </c>
      <c r="AO7" s="63">
        <v>12.5</v>
      </c>
      <c r="AP7" s="63">
        <v>13.1</v>
      </c>
      <c r="AQ7" s="63">
        <v>11</v>
      </c>
      <c r="AR7" s="63">
        <v>12.6</v>
      </c>
      <c r="AS7" s="63">
        <v>11.4</v>
      </c>
      <c r="AT7" s="63">
        <v>12.4</v>
      </c>
      <c r="AU7" s="63">
        <v>9.3000000000000007</v>
      </c>
      <c r="AV7" s="63">
        <v>8.6999999999999993</v>
      </c>
      <c r="AW7" s="63">
        <v>12.6</v>
      </c>
      <c r="AX7" s="63">
        <v>12.2</v>
      </c>
      <c r="AY7" s="63">
        <v>10.4</v>
      </c>
      <c r="AZ7" s="63">
        <v>10.5</v>
      </c>
      <c r="BA7" s="63">
        <v>11.1</v>
      </c>
      <c r="BB7" s="63">
        <v>10.199999999999999</v>
      </c>
      <c r="BC7" s="63">
        <v>11.5</v>
      </c>
      <c r="BD7" s="63">
        <v>10.1</v>
      </c>
      <c r="BE7" s="63">
        <v>10</v>
      </c>
      <c r="BF7" s="63">
        <v>8.1999999999999993</v>
      </c>
      <c r="BG7" s="63">
        <v>8.4</v>
      </c>
      <c r="BH7" s="63">
        <v>6.7</v>
      </c>
      <c r="BI7" s="63">
        <v>7.2</v>
      </c>
      <c r="BJ7" s="63">
        <v>9.4</v>
      </c>
      <c r="BK7" s="63">
        <v>12</v>
      </c>
      <c r="BL7" s="63">
        <v>13.5</v>
      </c>
      <c r="BM7" s="63">
        <v>11.2</v>
      </c>
      <c r="BN7" s="63">
        <v>11</v>
      </c>
      <c r="BO7" s="18">
        <f t="shared" si="2"/>
        <v>10.393333333333333</v>
      </c>
      <c r="BP7" s="4"/>
    </row>
    <row r="8" spans="2:69" x14ac:dyDescent="0.2">
      <c r="B8" s="1" t="str">
        <f t="shared" si="0"/>
        <v>Altiplano_El Huizache</v>
      </c>
      <c r="C8" s="89" t="s">
        <v>3</v>
      </c>
      <c r="D8" s="89" t="s">
        <v>21</v>
      </c>
      <c r="E8" s="89" t="s">
        <v>22</v>
      </c>
      <c r="F8" s="150" t="s">
        <v>140</v>
      </c>
      <c r="G8" s="150" t="s">
        <v>140</v>
      </c>
      <c r="H8" s="150" t="s">
        <v>140</v>
      </c>
      <c r="I8" s="150" t="s">
        <v>140</v>
      </c>
      <c r="J8" s="150" t="s">
        <v>140</v>
      </c>
      <c r="K8" s="150" t="s">
        <v>140</v>
      </c>
      <c r="L8" s="150" t="s">
        <v>140</v>
      </c>
      <c r="M8" s="150" t="s">
        <v>140</v>
      </c>
      <c r="N8" s="150" t="s">
        <v>140</v>
      </c>
      <c r="O8" s="150" t="s">
        <v>140</v>
      </c>
      <c r="P8" s="150" t="s">
        <v>140</v>
      </c>
      <c r="Q8" s="150" t="s">
        <v>140</v>
      </c>
      <c r="R8" s="63">
        <v>22.5</v>
      </c>
      <c r="S8" s="63">
        <v>24.3</v>
      </c>
      <c r="T8" s="63">
        <v>23.5</v>
      </c>
      <c r="U8" s="63">
        <v>29.1</v>
      </c>
      <c r="V8" s="63">
        <v>29.4</v>
      </c>
      <c r="W8" s="63">
        <v>27.9</v>
      </c>
      <c r="X8" s="63">
        <v>26.8</v>
      </c>
      <c r="Y8" s="63">
        <v>23.3</v>
      </c>
      <c r="Z8" s="63">
        <v>29.5</v>
      </c>
      <c r="AA8" s="63">
        <v>20.8</v>
      </c>
      <c r="AB8" s="63">
        <v>19.5</v>
      </c>
      <c r="AC8" s="63">
        <v>26.3</v>
      </c>
      <c r="AD8" s="63">
        <v>27.7</v>
      </c>
      <c r="AE8" s="63">
        <v>26.8</v>
      </c>
      <c r="AF8" s="63">
        <v>22</v>
      </c>
      <c r="AG8" s="63">
        <v>23.2</v>
      </c>
      <c r="AH8" s="63">
        <v>24</v>
      </c>
      <c r="AI8" s="63">
        <v>22.9</v>
      </c>
      <c r="AJ8" s="17">
        <f t="shared" si="1"/>
        <v>24.972222222222221</v>
      </c>
      <c r="AK8" s="150" t="s">
        <v>140</v>
      </c>
      <c r="AL8" s="150" t="s">
        <v>140</v>
      </c>
      <c r="AM8" s="150" t="s">
        <v>140</v>
      </c>
      <c r="AN8" s="150" t="s">
        <v>140</v>
      </c>
      <c r="AO8" s="150" t="s">
        <v>140</v>
      </c>
      <c r="AP8" s="150" t="s">
        <v>140</v>
      </c>
      <c r="AQ8" s="150" t="s">
        <v>140</v>
      </c>
      <c r="AR8" s="150" t="s">
        <v>140</v>
      </c>
      <c r="AS8" s="150" t="s">
        <v>140</v>
      </c>
      <c r="AT8" s="150" t="s">
        <v>140</v>
      </c>
      <c r="AU8" s="150" t="s">
        <v>140</v>
      </c>
      <c r="AV8" s="150" t="s">
        <v>140</v>
      </c>
      <c r="AW8" s="63">
        <v>16.3</v>
      </c>
      <c r="AX8" s="63">
        <v>14.8</v>
      </c>
      <c r="AY8" s="63">
        <v>14.3</v>
      </c>
      <c r="AZ8" s="63">
        <v>12.7</v>
      </c>
      <c r="BA8" s="63">
        <v>14.3</v>
      </c>
      <c r="BB8" s="63">
        <v>12.9</v>
      </c>
      <c r="BC8" s="63">
        <v>15.1</v>
      </c>
      <c r="BD8" s="63">
        <v>13.6</v>
      </c>
      <c r="BE8" s="63">
        <v>10.3</v>
      </c>
      <c r="BF8" s="63">
        <v>9.6</v>
      </c>
      <c r="BG8" s="63">
        <v>8.1999999999999993</v>
      </c>
      <c r="BH8" s="63">
        <v>12.9</v>
      </c>
      <c r="BI8" s="63">
        <v>8.6999999999999993</v>
      </c>
      <c r="BJ8" s="63">
        <v>14.7</v>
      </c>
      <c r="BK8" s="63">
        <v>15.9</v>
      </c>
      <c r="BL8" s="63">
        <v>16.2</v>
      </c>
      <c r="BM8" s="63">
        <v>14.7</v>
      </c>
      <c r="BN8" s="63">
        <v>10.9</v>
      </c>
      <c r="BO8" s="18">
        <f t="shared" si="2"/>
        <v>13.116666666666665</v>
      </c>
      <c r="BP8" s="4"/>
    </row>
    <row r="9" spans="2:69" x14ac:dyDescent="0.2">
      <c r="B9" s="1" t="str">
        <f t="shared" si="0"/>
        <v>Altiplano_El Vergel</v>
      </c>
      <c r="C9" s="89" t="s">
        <v>3</v>
      </c>
      <c r="D9" s="89" t="s">
        <v>28</v>
      </c>
      <c r="E9" s="89" t="s">
        <v>29</v>
      </c>
      <c r="F9" s="150" t="s">
        <v>140</v>
      </c>
      <c r="G9" s="150" t="s">
        <v>140</v>
      </c>
      <c r="H9" s="150" t="s">
        <v>140</v>
      </c>
      <c r="I9" s="150" t="s">
        <v>140</v>
      </c>
      <c r="J9" s="150" t="s">
        <v>140</v>
      </c>
      <c r="K9" s="150" t="s">
        <v>140</v>
      </c>
      <c r="L9" s="150" t="s">
        <v>140</v>
      </c>
      <c r="M9" s="150" t="s">
        <v>140</v>
      </c>
      <c r="N9" s="150" t="s">
        <v>140</v>
      </c>
      <c r="O9" s="150" t="s">
        <v>140</v>
      </c>
      <c r="P9" s="150" t="s">
        <v>140</v>
      </c>
      <c r="Q9" s="150" t="s">
        <v>140</v>
      </c>
      <c r="R9" s="63">
        <v>24</v>
      </c>
      <c r="S9" s="63">
        <v>23.9</v>
      </c>
      <c r="T9" s="63">
        <v>25.9</v>
      </c>
      <c r="U9" s="63">
        <v>28.3</v>
      </c>
      <c r="V9" s="63">
        <v>31.5</v>
      </c>
      <c r="W9" s="63">
        <v>26.2</v>
      </c>
      <c r="X9" s="63">
        <v>27.1</v>
      </c>
      <c r="Y9" s="63">
        <v>25.4</v>
      </c>
      <c r="Z9" s="63">
        <v>29.3</v>
      </c>
      <c r="AA9" s="63">
        <v>22.2</v>
      </c>
      <c r="AB9" s="63">
        <v>21.5</v>
      </c>
      <c r="AC9" s="63">
        <v>26</v>
      </c>
      <c r="AD9" s="63">
        <v>27.5</v>
      </c>
      <c r="AE9" s="63">
        <v>25.4</v>
      </c>
      <c r="AF9" s="63">
        <v>22.3</v>
      </c>
      <c r="AG9" s="63">
        <v>24.3</v>
      </c>
      <c r="AH9" s="63">
        <v>25</v>
      </c>
      <c r="AI9" s="63">
        <v>22.1</v>
      </c>
      <c r="AJ9" s="17">
        <f t="shared" si="1"/>
        <v>25.43888888888889</v>
      </c>
      <c r="AK9" s="150" t="s">
        <v>140</v>
      </c>
      <c r="AL9" s="150" t="s">
        <v>140</v>
      </c>
      <c r="AM9" s="150" t="s">
        <v>140</v>
      </c>
      <c r="AN9" s="150" t="s">
        <v>140</v>
      </c>
      <c r="AO9" s="150" t="s">
        <v>140</v>
      </c>
      <c r="AP9" s="150" t="s">
        <v>140</v>
      </c>
      <c r="AQ9" s="150" t="s">
        <v>140</v>
      </c>
      <c r="AR9" s="150" t="s">
        <v>140</v>
      </c>
      <c r="AS9" s="150" t="s">
        <v>140</v>
      </c>
      <c r="AT9" s="150" t="s">
        <v>140</v>
      </c>
      <c r="AU9" s="150" t="s">
        <v>140</v>
      </c>
      <c r="AV9" s="150" t="s">
        <v>140</v>
      </c>
      <c r="AW9" s="63">
        <v>16.2</v>
      </c>
      <c r="AX9" s="63">
        <v>15.1</v>
      </c>
      <c r="AY9" s="63">
        <v>13.4</v>
      </c>
      <c r="AZ9" s="63">
        <v>10.9</v>
      </c>
      <c r="BA9" s="63">
        <v>12</v>
      </c>
      <c r="BB9" s="63">
        <v>9.6999999999999993</v>
      </c>
      <c r="BC9" s="63">
        <v>12.3</v>
      </c>
      <c r="BD9" s="63">
        <v>11.6</v>
      </c>
      <c r="BE9" s="63">
        <v>7.7</v>
      </c>
      <c r="BF9" s="63">
        <v>10.199999999999999</v>
      </c>
      <c r="BG9" s="63">
        <v>5.4</v>
      </c>
      <c r="BH9" s="63">
        <v>12.6</v>
      </c>
      <c r="BI9" s="63">
        <v>7</v>
      </c>
      <c r="BJ9" s="63">
        <v>13.3</v>
      </c>
      <c r="BK9" s="63">
        <v>15.9</v>
      </c>
      <c r="BL9" s="63">
        <v>15.8</v>
      </c>
      <c r="BM9" s="63">
        <v>14.8</v>
      </c>
      <c r="BN9" s="63">
        <v>9.3000000000000007</v>
      </c>
      <c r="BO9" s="18">
        <f t="shared" si="2"/>
        <v>11.844444444444447</v>
      </c>
      <c r="BP9" s="4"/>
    </row>
    <row r="10" spans="2:69" x14ac:dyDescent="0.2">
      <c r="B10" s="1" t="str">
        <f t="shared" si="0"/>
        <v xml:space="preserve">Altiplano_Pocitos </v>
      </c>
      <c r="C10" s="89" t="s">
        <v>3</v>
      </c>
      <c r="D10" s="89" t="s">
        <v>50</v>
      </c>
      <c r="E10" s="89" t="s">
        <v>29</v>
      </c>
      <c r="F10" s="150">
        <v>1</v>
      </c>
      <c r="G10" s="150">
        <v>1</v>
      </c>
      <c r="H10" s="150">
        <v>1</v>
      </c>
      <c r="I10" s="150">
        <v>1</v>
      </c>
      <c r="J10" s="150">
        <v>1</v>
      </c>
      <c r="K10" s="150">
        <v>0</v>
      </c>
      <c r="L10" s="150">
        <v>0</v>
      </c>
      <c r="M10" s="150">
        <v>1</v>
      </c>
      <c r="N10" s="150">
        <v>1</v>
      </c>
      <c r="O10" s="150">
        <v>0</v>
      </c>
      <c r="P10" s="150">
        <v>0</v>
      </c>
      <c r="Q10" s="150">
        <v>1</v>
      </c>
      <c r="R10" s="63">
        <v>23.5</v>
      </c>
      <c r="S10" s="63">
        <v>24.1</v>
      </c>
      <c r="T10" s="63">
        <v>22.9</v>
      </c>
      <c r="U10" s="63">
        <v>26.3</v>
      </c>
      <c r="V10" s="63">
        <v>29</v>
      </c>
      <c r="W10" s="63">
        <v>25.3</v>
      </c>
      <c r="X10" s="63">
        <v>25.8</v>
      </c>
      <c r="Y10" s="63">
        <v>24.9</v>
      </c>
      <c r="Z10" s="63">
        <v>27.6</v>
      </c>
      <c r="AA10" s="63">
        <v>19.7</v>
      </c>
      <c r="AB10" s="63">
        <v>19.7</v>
      </c>
      <c r="AC10" s="63">
        <v>25.7</v>
      </c>
      <c r="AD10" s="63">
        <v>26.7</v>
      </c>
      <c r="AE10" s="63">
        <v>22.3</v>
      </c>
      <c r="AF10" s="63">
        <v>20.6</v>
      </c>
      <c r="AG10" s="63">
        <v>22.5</v>
      </c>
      <c r="AH10" s="63">
        <v>23.1</v>
      </c>
      <c r="AI10" s="63">
        <v>22.8</v>
      </c>
      <c r="AJ10" s="17">
        <f t="shared" si="1"/>
        <v>14.683333333333335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v>0</v>
      </c>
      <c r="AW10" s="63">
        <v>0</v>
      </c>
      <c r="AX10" s="63">
        <v>12.4</v>
      </c>
      <c r="AY10" s="63">
        <v>11.1</v>
      </c>
      <c r="AZ10" s="63">
        <v>12.1</v>
      </c>
      <c r="BA10" s="63">
        <v>9.1</v>
      </c>
      <c r="BB10" s="63">
        <v>8.4</v>
      </c>
      <c r="BC10" s="63">
        <v>11.4</v>
      </c>
      <c r="BD10" s="63">
        <v>10.6</v>
      </c>
      <c r="BE10" s="63">
        <v>7.7</v>
      </c>
      <c r="BF10" s="63">
        <v>8.9</v>
      </c>
      <c r="BG10" s="63">
        <v>6.9</v>
      </c>
      <c r="BH10" s="63">
        <v>9.6999999999999993</v>
      </c>
      <c r="BI10" s="63">
        <v>9.3000000000000007</v>
      </c>
      <c r="BJ10" s="63">
        <v>12</v>
      </c>
      <c r="BK10" s="63">
        <v>14.5</v>
      </c>
      <c r="BL10" s="63">
        <v>14.6</v>
      </c>
      <c r="BM10" s="63">
        <v>13.2</v>
      </c>
      <c r="BN10" s="63">
        <v>12.5</v>
      </c>
      <c r="BO10" s="18">
        <f t="shared" si="2"/>
        <v>6.1466666666666665</v>
      </c>
      <c r="BP10" s="4"/>
    </row>
    <row r="11" spans="2:69" x14ac:dyDescent="0.2">
      <c r="B11" s="1" t="str">
        <f t="shared" si="0"/>
        <v>Altiplano_Banderillas</v>
      </c>
      <c r="C11" s="89" t="s">
        <v>3</v>
      </c>
      <c r="D11" s="89" t="s">
        <v>4</v>
      </c>
      <c r="E11" s="89" t="s">
        <v>5</v>
      </c>
      <c r="F11" s="63">
        <v>20.3</v>
      </c>
      <c r="G11" s="63">
        <v>23.5</v>
      </c>
      <c r="H11" s="63">
        <v>23.2</v>
      </c>
      <c r="I11" s="63">
        <v>26.3</v>
      </c>
      <c r="J11" s="63">
        <v>27.1</v>
      </c>
      <c r="K11" s="63">
        <v>26.2</v>
      </c>
      <c r="L11" s="63">
        <v>26.4</v>
      </c>
      <c r="M11" s="63">
        <v>24</v>
      </c>
      <c r="N11" s="63">
        <v>25.8</v>
      </c>
      <c r="O11" s="63">
        <v>27.9</v>
      </c>
      <c r="P11" s="63">
        <v>28.4</v>
      </c>
      <c r="Q11" s="63">
        <v>23.6</v>
      </c>
      <c r="R11" s="63">
        <v>21.7</v>
      </c>
      <c r="S11" s="63">
        <v>20.6</v>
      </c>
      <c r="T11" s="63">
        <v>22.8</v>
      </c>
      <c r="U11" s="63">
        <v>25.8</v>
      </c>
      <c r="V11" s="63">
        <v>21.2</v>
      </c>
      <c r="W11" s="63">
        <v>23.8</v>
      </c>
      <c r="X11" s="63">
        <v>25.8</v>
      </c>
      <c r="Y11" s="63">
        <v>25</v>
      </c>
      <c r="Z11" s="63">
        <v>26.5</v>
      </c>
      <c r="AA11" s="63">
        <v>20.2</v>
      </c>
      <c r="AB11" s="63">
        <v>24.9</v>
      </c>
      <c r="AC11" s="63">
        <v>25.9</v>
      </c>
      <c r="AD11" s="63">
        <v>27.2</v>
      </c>
      <c r="AE11" s="63">
        <v>21.5</v>
      </c>
      <c r="AF11" s="63">
        <v>16.100000000000001</v>
      </c>
      <c r="AG11" s="63">
        <v>20.8</v>
      </c>
      <c r="AH11" s="63">
        <v>25.6</v>
      </c>
      <c r="AI11" s="63">
        <v>26.6</v>
      </c>
      <c r="AJ11" s="17">
        <f t="shared" si="1"/>
        <v>24.156666666666673</v>
      </c>
      <c r="AK11" s="63">
        <v>3.6</v>
      </c>
      <c r="AL11" s="63">
        <v>0.5</v>
      </c>
      <c r="AM11" s="63">
        <v>9.8000000000000007</v>
      </c>
      <c r="AN11" s="63">
        <v>8.4</v>
      </c>
      <c r="AO11" s="63">
        <v>10.199999999999999</v>
      </c>
      <c r="AP11" s="63">
        <v>8.6999999999999993</v>
      </c>
      <c r="AQ11" s="63">
        <v>10.6</v>
      </c>
      <c r="AR11" s="63">
        <v>11</v>
      </c>
      <c r="AS11" s="63">
        <v>10.8</v>
      </c>
      <c r="AT11" s="63">
        <v>8.1999999999999993</v>
      </c>
      <c r="AU11" s="63">
        <v>7.5</v>
      </c>
      <c r="AV11" s="63">
        <v>6.7</v>
      </c>
      <c r="AW11" s="63">
        <v>10.7</v>
      </c>
      <c r="AX11" s="63">
        <v>10.4</v>
      </c>
      <c r="AY11" s="63">
        <v>6</v>
      </c>
      <c r="AZ11" s="63">
        <v>8</v>
      </c>
      <c r="BA11" s="63">
        <v>10.3</v>
      </c>
      <c r="BB11" s="63">
        <v>4.7</v>
      </c>
      <c r="BC11" s="63">
        <v>4.2</v>
      </c>
      <c r="BD11" s="63">
        <v>6.8</v>
      </c>
      <c r="BE11" s="63">
        <v>7.2</v>
      </c>
      <c r="BF11" s="63">
        <v>6.8</v>
      </c>
      <c r="BG11" s="63">
        <v>5.2</v>
      </c>
      <c r="BH11" s="63">
        <v>6.4</v>
      </c>
      <c r="BI11" s="63">
        <v>6.9</v>
      </c>
      <c r="BJ11" s="63">
        <v>8.8000000000000007</v>
      </c>
      <c r="BK11" s="63">
        <v>10.5</v>
      </c>
      <c r="BL11" s="63">
        <v>12.2</v>
      </c>
      <c r="BM11" s="63">
        <v>10.7</v>
      </c>
      <c r="BN11" s="63">
        <v>8.1999999999999993</v>
      </c>
      <c r="BO11" s="18">
        <f t="shared" si="2"/>
        <v>8</v>
      </c>
      <c r="BP11" s="4"/>
    </row>
    <row r="12" spans="2:69" x14ac:dyDescent="0.2">
      <c r="B12" s="1" t="str">
        <f t="shared" si="0"/>
        <v>Altiplano_Sabanillas</v>
      </c>
      <c r="C12" s="89" t="s">
        <v>3</v>
      </c>
      <c r="D12" s="89" t="s">
        <v>59</v>
      </c>
      <c r="E12" s="89" t="s">
        <v>60</v>
      </c>
      <c r="F12" s="150" t="s">
        <v>140</v>
      </c>
      <c r="G12" s="150" t="s">
        <v>140</v>
      </c>
      <c r="H12" s="150" t="s">
        <v>140</v>
      </c>
      <c r="I12" s="150" t="s">
        <v>140</v>
      </c>
      <c r="J12" s="150" t="s">
        <v>140</v>
      </c>
      <c r="K12" s="150" t="s">
        <v>140</v>
      </c>
      <c r="L12" s="150" t="s">
        <v>140</v>
      </c>
      <c r="M12" s="150" t="s">
        <v>140</v>
      </c>
      <c r="N12" s="150" t="s">
        <v>140</v>
      </c>
      <c r="O12" s="150" t="s">
        <v>140</v>
      </c>
      <c r="P12" s="150" t="s">
        <v>140</v>
      </c>
      <c r="Q12" s="150" t="s">
        <v>140</v>
      </c>
      <c r="R12" s="150" t="s">
        <v>140</v>
      </c>
      <c r="S12" s="150" t="s">
        <v>140</v>
      </c>
      <c r="T12" s="150" t="s">
        <v>140</v>
      </c>
      <c r="U12" s="150" t="s">
        <v>140</v>
      </c>
      <c r="V12" s="150" t="s">
        <v>140</v>
      </c>
      <c r="W12" s="150" t="s">
        <v>140</v>
      </c>
      <c r="X12" s="150" t="s">
        <v>140</v>
      </c>
      <c r="Y12" s="150" t="s">
        <v>140</v>
      </c>
      <c r="Z12" s="150" t="s">
        <v>140</v>
      </c>
      <c r="AA12" s="150" t="s">
        <v>140</v>
      </c>
      <c r="AB12" s="150" t="s">
        <v>140</v>
      </c>
      <c r="AC12" s="150" t="s">
        <v>140</v>
      </c>
      <c r="AD12" s="150" t="s">
        <v>140</v>
      </c>
      <c r="AE12" s="150" t="s">
        <v>140</v>
      </c>
      <c r="AF12" s="150" t="s">
        <v>140</v>
      </c>
      <c r="AG12" s="150" t="s">
        <v>140</v>
      </c>
      <c r="AH12" s="150" t="s">
        <v>140</v>
      </c>
      <c r="AI12" s="63">
        <v>26.6</v>
      </c>
      <c r="AJ12" s="17">
        <f t="shared" si="1"/>
        <v>26.6</v>
      </c>
      <c r="AK12" s="150" t="s">
        <v>140</v>
      </c>
      <c r="AL12" s="150" t="s">
        <v>140</v>
      </c>
      <c r="AM12" s="150" t="s">
        <v>140</v>
      </c>
      <c r="AN12" s="150" t="s">
        <v>140</v>
      </c>
      <c r="AO12" s="150" t="s">
        <v>140</v>
      </c>
      <c r="AP12" s="150" t="s">
        <v>140</v>
      </c>
      <c r="AQ12" s="150" t="s">
        <v>140</v>
      </c>
      <c r="AR12" s="150" t="s">
        <v>140</v>
      </c>
      <c r="AS12" s="150" t="s">
        <v>140</v>
      </c>
      <c r="AT12" s="150" t="s">
        <v>140</v>
      </c>
      <c r="AU12" s="150" t="s">
        <v>140</v>
      </c>
      <c r="AV12" s="150" t="s">
        <v>140</v>
      </c>
      <c r="AW12" s="150" t="s">
        <v>140</v>
      </c>
      <c r="AX12" s="150" t="s">
        <v>140</v>
      </c>
      <c r="AY12" s="150" t="s">
        <v>140</v>
      </c>
      <c r="AZ12" s="150" t="s">
        <v>140</v>
      </c>
      <c r="BA12" s="150" t="s">
        <v>140</v>
      </c>
      <c r="BB12" s="150" t="s">
        <v>140</v>
      </c>
      <c r="BC12" s="150" t="s">
        <v>140</v>
      </c>
      <c r="BD12" s="150" t="s">
        <v>140</v>
      </c>
      <c r="BE12" s="150" t="s">
        <v>140</v>
      </c>
      <c r="BF12" s="150" t="s">
        <v>140</v>
      </c>
      <c r="BG12" s="150" t="s">
        <v>140</v>
      </c>
      <c r="BH12" s="150" t="s">
        <v>140</v>
      </c>
      <c r="BI12" s="150" t="s">
        <v>140</v>
      </c>
      <c r="BJ12" s="150" t="s">
        <v>140</v>
      </c>
      <c r="BK12" s="150" t="s">
        <v>140</v>
      </c>
      <c r="BL12" s="150" t="s">
        <v>140</v>
      </c>
      <c r="BM12" s="150" t="s">
        <v>140</v>
      </c>
      <c r="BN12" s="63">
        <v>8.1999999999999993</v>
      </c>
      <c r="BO12" s="18">
        <f t="shared" si="2"/>
        <v>8.1999999999999993</v>
      </c>
      <c r="BP12" s="4"/>
    </row>
    <row r="13" spans="2:69" x14ac:dyDescent="0.2">
      <c r="B13" s="1" t="str">
        <f t="shared" si="0"/>
        <v>Altiplano_BuenaVista</v>
      </c>
      <c r="C13" s="89" t="s">
        <v>3</v>
      </c>
      <c r="D13" s="89" t="s">
        <v>9</v>
      </c>
      <c r="E13" s="89" t="s">
        <v>10</v>
      </c>
      <c r="F13" s="63">
        <v>23</v>
      </c>
      <c r="G13" s="63">
        <v>23.2</v>
      </c>
      <c r="H13" s="63">
        <v>24.7</v>
      </c>
      <c r="I13" s="63">
        <v>26.4</v>
      </c>
      <c r="J13" s="63">
        <v>27.2</v>
      </c>
      <c r="K13" s="63">
        <v>25</v>
      </c>
      <c r="L13" s="63">
        <v>25.5</v>
      </c>
      <c r="M13" s="63">
        <v>21</v>
      </c>
      <c r="N13" s="63">
        <v>25.1</v>
      </c>
      <c r="O13" s="63">
        <v>26.4</v>
      </c>
      <c r="P13" s="63">
        <v>27.5</v>
      </c>
      <c r="Q13" s="63">
        <v>24.2</v>
      </c>
      <c r="R13" s="63">
        <v>22</v>
      </c>
      <c r="S13" s="63">
        <v>21.8</v>
      </c>
      <c r="T13" s="63">
        <v>22.6</v>
      </c>
      <c r="U13" s="63">
        <v>25.4</v>
      </c>
      <c r="V13" s="63">
        <v>27</v>
      </c>
      <c r="W13" s="63">
        <v>22.7</v>
      </c>
      <c r="X13" s="63">
        <v>24</v>
      </c>
      <c r="Y13" s="63">
        <v>23.3</v>
      </c>
      <c r="Z13" s="63">
        <v>26.3</v>
      </c>
      <c r="AA13" s="63">
        <v>17.7</v>
      </c>
      <c r="AB13" s="63">
        <v>19.100000000000001</v>
      </c>
      <c r="AC13" s="63">
        <v>23.2</v>
      </c>
      <c r="AD13" s="63">
        <v>25.3</v>
      </c>
      <c r="AE13" s="63">
        <v>21.1</v>
      </c>
      <c r="AF13" s="63">
        <v>19.5</v>
      </c>
      <c r="AG13" s="63">
        <v>21.2</v>
      </c>
      <c r="AH13" s="150" t="s">
        <v>140</v>
      </c>
      <c r="AI13" s="150" t="s">
        <v>140</v>
      </c>
      <c r="AJ13" s="17">
        <f t="shared" si="1"/>
        <v>23.621428571428574</v>
      </c>
      <c r="AK13" s="63">
        <v>5.0999999999999996</v>
      </c>
      <c r="AL13" s="63">
        <v>4.2</v>
      </c>
      <c r="AM13" s="63">
        <v>10.9</v>
      </c>
      <c r="AN13" s="63">
        <v>12.2</v>
      </c>
      <c r="AO13" s="63">
        <v>11.7</v>
      </c>
      <c r="AP13" s="63">
        <v>11.5</v>
      </c>
      <c r="AQ13" s="63">
        <v>8.9</v>
      </c>
      <c r="AR13" s="63">
        <v>11.1</v>
      </c>
      <c r="AS13" s="63">
        <v>12.8</v>
      </c>
      <c r="AT13" s="63">
        <v>11.2</v>
      </c>
      <c r="AU13" s="63">
        <v>8.1</v>
      </c>
      <c r="AV13" s="63">
        <v>8</v>
      </c>
      <c r="AW13" s="63">
        <v>11.9</v>
      </c>
      <c r="AX13" s="63">
        <v>12</v>
      </c>
      <c r="AY13" s="63">
        <v>10.9</v>
      </c>
      <c r="AZ13" s="63">
        <v>10.199999999999999</v>
      </c>
      <c r="BA13" s="63">
        <v>10.9</v>
      </c>
      <c r="BB13" s="63">
        <v>9.8000000000000007</v>
      </c>
      <c r="BC13" s="63">
        <v>9.6999999999999993</v>
      </c>
      <c r="BD13" s="63">
        <v>9</v>
      </c>
      <c r="BE13" s="63">
        <v>8</v>
      </c>
      <c r="BF13" s="63">
        <v>6.9</v>
      </c>
      <c r="BG13" s="63">
        <v>3.6</v>
      </c>
      <c r="BH13" s="63">
        <v>9.5</v>
      </c>
      <c r="BI13" s="63">
        <v>5.6</v>
      </c>
      <c r="BJ13" s="63">
        <v>10.5</v>
      </c>
      <c r="BK13" s="63">
        <v>13.8</v>
      </c>
      <c r="BL13" s="63">
        <v>13.9</v>
      </c>
      <c r="BM13" s="63" t="s">
        <v>140</v>
      </c>
      <c r="BN13" s="63" t="s">
        <v>140</v>
      </c>
      <c r="BO13" s="18">
        <f t="shared" si="2"/>
        <v>9.7107142857142854</v>
      </c>
      <c r="BP13" s="4"/>
    </row>
    <row r="14" spans="2:69" x14ac:dyDescent="0.2">
      <c r="B14" s="1" t="str">
        <f t="shared" si="0"/>
        <v>Altiplano_La Terquedad</v>
      </c>
      <c r="C14" s="89" t="s">
        <v>3</v>
      </c>
      <c r="D14" s="89" t="s">
        <v>43</v>
      </c>
      <c r="E14" s="89" t="s">
        <v>10</v>
      </c>
      <c r="F14" s="150" t="s">
        <v>140</v>
      </c>
      <c r="G14" s="150" t="s">
        <v>140</v>
      </c>
      <c r="H14" s="150" t="s">
        <v>140</v>
      </c>
      <c r="I14" s="150" t="s">
        <v>140</v>
      </c>
      <c r="J14" s="150" t="s">
        <v>140</v>
      </c>
      <c r="K14" s="150" t="s">
        <v>140</v>
      </c>
      <c r="L14" s="150" t="s">
        <v>140</v>
      </c>
      <c r="M14" s="150" t="s">
        <v>140</v>
      </c>
      <c r="N14" s="150" t="s">
        <v>140</v>
      </c>
      <c r="O14" s="63">
        <v>6.8</v>
      </c>
      <c r="P14" s="63">
        <v>7.1</v>
      </c>
      <c r="Q14" s="63">
        <v>7.2</v>
      </c>
      <c r="R14" s="63">
        <v>23.7</v>
      </c>
      <c r="S14" s="63">
        <v>23.8</v>
      </c>
      <c r="T14" s="63">
        <v>24.7</v>
      </c>
      <c r="U14" s="63">
        <v>29.5</v>
      </c>
      <c r="V14" s="63">
        <v>30</v>
      </c>
      <c r="W14" s="63">
        <v>26.7</v>
      </c>
      <c r="X14" s="63">
        <v>26.4</v>
      </c>
      <c r="Y14" s="63">
        <v>24.8</v>
      </c>
      <c r="Z14" s="63">
        <v>29.2</v>
      </c>
      <c r="AA14" s="63">
        <v>20.7</v>
      </c>
      <c r="AB14" s="63">
        <v>20.5</v>
      </c>
      <c r="AC14" s="63">
        <v>26.8</v>
      </c>
      <c r="AD14" s="63">
        <v>28.1</v>
      </c>
      <c r="AE14" s="63">
        <v>25.5</v>
      </c>
      <c r="AF14" s="63">
        <v>22.5</v>
      </c>
      <c r="AG14" s="63">
        <v>23.8</v>
      </c>
      <c r="AH14" s="63">
        <v>24.2</v>
      </c>
      <c r="AI14" s="63">
        <v>23.9</v>
      </c>
      <c r="AJ14" s="17">
        <f t="shared" si="1"/>
        <v>22.661904761904765</v>
      </c>
      <c r="AK14" s="150" t="s">
        <v>140</v>
      </c>
      <c r="AL14" s="150" t="s">
        <v>140</v>
      </c>
      <c r="AM14" s="150" t="s">
        <v>140</v>
      </c>
      <c r="AN14" s="150" t="s">
        <v>140</v>
      </c>
      <c r="AO14" s="150" t="s">
        <v>140</v>
      </c>
      <c r="AP14" s="150" t="s">
        <v>140</v>
      </c>
      <c r="AQ14" s="150" t="s">
        <v>140</v>
      </c>
      <c r="AR14" s="150" t="s">
        <v>140</v>
      </c>
      <c r="AS14" s="150" t="s">
        <v>140</v>
      </c>
      <c r="AT14" s="63">
        <v>6.6</v>
      </c>
      <c r="AU14" s="63">
        <v>6.4</v>
      </c>
      <c r="AV14" s="63">
        <v>6.6</v>
      </c>
      <c r="AW14" s="63">
        <v>6.7</v>
      </c>
      <c r="AX14" s="63">
        <v>15.6</v>
      </c>
      <c r="AY14" s="63">
        <v>14.5</v>
      </c>
      <c r="AZ14" s="63">
        <v>11.7</v>
      </c>
      <c r="BA14" s="63">
        <v>11.6</v>
      </c>
      <c r="BB14" s="63">
        <v>10.9</v>
      </c>
      <c r="BC14" s="63">
        <v>14.5</v>
      </c>
      <c r="BD14" s="63">
        <v>12.6</v>
      </c>
      <c r="BE14" s="63">
        <v>7.9</v>
      </c>
      <c r="BF14" s="63">
        <v>10.4</v>
      </c>
      <c r="BG14" s="63">
        <v>8</v>
      </c>
      <c r="BH14" s="63">
        <v>12.6</v>
      </c>
      <c r="BI14" s="63">
        <v>7.1</v>
      </c>
      <c r="BJ14" s="63">
        <v>14.8</v>
      </c>
      <c r="BK14" s="63">
        <v>16.100000000000001</v>
      </c>
      <c r="BL14" s="63">
        <v>16.2</v>
      </c>
      <c r="BM14" s="63">
        <v>15</v>
      </c>
      <c r="BN14" s="63">
        <v>11.3</v>
      </c>
      <c r="BO14" s="18">
        <f t="shared" si="2"/>
        <v>11.290476190476189</v>
      </c>
      <c r="BP14" s="4"/>
    </row>
    <row r="15" spans="2:69" x14ac:dyDescent="0.2">
      <c r="B15" s="1" t="str">
        <f t="shared" si="0"/>
        <v>Altiplano_BuenaVista</v>
      </c>
      <c r="C15" s="89" t="s">
        <v>3</v>
      </c>
      <c r="D15" s="89" t="s">
        <v>9</v>
      </c>
      <c r="E15" s="89" t="s">
        <v>11</v>
      </c>
      <c r="F15" s="150" t="s">
        <v>140</v>
      </c>
      <c r="G15" s="150" t="s">
        <v>140</v>
      </c>
      <c r="H15" s="150" t="s">
        <v>140</v>
      </c>
      <c r="I15" s="150" t="s">
        <v>140</v>
      </c>
      <c r="J15" s="150" t="s">
        <v>140</v>
      </c>
      <c r="K15" s="150" t="s">
        <v>140</v>
      </c>
      <c r="L15" s="150" t="s">
        <v>140</v>
      </c>
      <c r="M15" s="150" t="s">
        <v>140</v>
      </c>
      <c r="N15" s="150" t="s">
        <v>140</v>
      </c>
      <c r="O15" s="150" t="s">
        <v>140</v>
      </c>
      <c r="P15" s="150" t="s">
        <v>140</v>
      </c>
      <c r="Q15" s="150" t="s">
        <v>140</v>
      </c>
      <c r="R15" s="150" t="s">
        <v>140</v>
      </c>
      <c r="S15" s="150" t="s">
        <v>140</v>
      </c>
      <c r="T15" s="150" t="s">
        <v>140</v>
      </c>
      <c r="U15" s="150" t="s">
        <v>140</v>
      </c>
      <c r="V15" s="150" t="s">
        <v>140</v>
      </c>
      <c r="W15" s="150" t="s">
        <v>140</v>
      </c>
      <c r="X15" s="150" t="s">
        <v>140</v>
      </c>
      <c r="Y15" s="150" t="s">
        <v>140</v>
      </c>
      <c r="Z15" s="150" t="s">
        <v>140</v>
      </c>
      <c r="AA15" s="150" t="s">
        <v>140</v>
      </c>
      <c r="AB15" s="150" t="s">
        <v>140</v>
      </c>
      <c r="AC15" s="150" t="s">
        <v>140</v>
      </c>
      <c r="AD15" s="150" t="s">
        <v>140</v>
      </c>
      <c r="AE15" s="150" t="s">
        <v>140</v>
      </c>
      <c r="AF15" s="150" t="s">
        <v>140</v>
      </c>
      <c r="AG15" s="150" t="s">
        <v>140</v>
      </c>
      <c r="AH15" s="150" t="s">
        <v>140</v>
      </c>
      <c r="AI15" s="63">
        <v>23.9</v>
      </c>
      <c r="AJ15" s="17">
        <f t="shared" si="1"/>
        <v>23.9</v>
      </c>
      <c r="AK15" s="150" t="s">
        <v>140</v>
      </c>
      <c r="AL15" s="150" t="s">
        <v>140</v>
      </c>
      <c r="AM15" s="150" t="s">
        <v>140</v>
      </c>
      <c r="AN15" s="150" t="s">
        <v>140</v>
      </c>
      <c r="AO15" s="150" t="s">
        <v>140</v>
      </c>
      <c r="AP15" s="150" t="s">
        <v>140</v>
      </c>
      <c r="AQ15" s="150" t="s">
        <v>140</v>
      </c>
      <c r="AR15" s="150" t="s">
        <v>140</v>
      </c>
      <c r="AS15" s="150" t="s">
        <v>140</v>
      </c>
      <c r="AT15" s="150" t="s">
        <v>140</v>
      </c>
      <c r="AU15" s="150" t="s">
        <v>140</v>
      </c>
      <c r="AV15" s="150" t="s">
        <v>140</v>
      </c>
      <c r="AW15" s="150" t="s">
        <v>140</v>
      </c>
      <c r="AX15" s="150" t="s">
        <v>140</v>
      </c>
      <c r="AY15" s="150" t="s">
        <v>140</v>
      </c>
      <c r="AZ15" s="150" t="s">
        <v>140</v>
      </c>
      <c r="BA15" s="150" t="s">
        <v>140</v>
      </c>
      <c r="BB15" s="150" t="s">
        <v>140</v>
      </c>
      <c r="BC15" s="150" t="s">
        <v>140</v>
      </c>
      <c r="BD15" s="150" t="s">
        <v>140</v>
      </c>
      <c r="BE15" s="150" t="s">
        <v>140</v>
      </c>
      <c r="BF15" s="150" t="s">
        <v>140</v>
      </c>
      <c r="BG15" s="150" t="s">
        <v>140</v>
      </c>
      <c r="BH15" s="150" t="s">
        <v>140</v>
      </c>
      <c r="BI15" s="150" t="s">
        <v>140</v>
      </c>
      <c r="BJ15" s="150" t="s">
        <v>140</v>
      </c>
      <c r="BK15" s="150" t="s">
        <v>140</v>
      </c>
      <c r="BL15" s="150" t="s">
        <v>140</v>
      </c>
      <c r="BM15" s="150" t="s">
        <v>140</v>
      </c>
      <c r="BN15" s="63">
        <v>11.3</v>
      </c>
      <c r="BO15" s="18">
        <f t="shared" si="2"/>
        <v>11.3</v>
      </c>
      <c r="BP15" s="4"/>
    </row>
    <row r="16" spans="2:69" x14ac:dyDescent="0.2">
      <c r="B16" s="1" t="str">
        <f t="shared" si="0"/>
        <v>Altiplano_La Dulce</v>
      </c>
      <c r="C16" s="89" t="s">
        <v>3</v>
      </c>
      <c r="D16" s="89" t="s">
        <v>37</v>
      </c>
      <c r="E16" s="89" t="s">
        <v>11</v>
      </c>
      <c r="F16" s="63">
        <v>20.7</v>
      </c>
      <c r="G16" s="63">
        <v>23.7</v>
      </c>
      <c r="H16" s="63">
        <v>23.4</v>
      </c>
      <c r="I16" s="63">
        <v>26.6</v>
      </c>
      <c r="J16" s="63">
        <v>28.3</v>
      </c>
      <c r="K16" s="63">
        <v>27.1</v>
      </c>
      <c r="L16" s="63">
        <v>26.9</v>
      </c>
      <c r="M16" s="63">
        <v>24.3</v>
      </c>
      <c r="N16" s="63">
        <v>26.8</v>
      </c>
      <c r="O16" s="63">
        <v>28.5</v>
      </c>
      <c r="P16" s="63">
        <v>29.1</v>
      </c>
      <c r="Q16" s="63">
        <v>23.7</v>
      </c>
      <c r="R16" s="63">
        <v>22.7</v>
      </c>
      <c r="S16" s="63">
        <v>19.3</v>
      </c>
      <c r="T16" s="63">
        <v>23.6</v>
      </c>
      <c r="U16" s="63">
        <v>27.3</v>
      </c>
      <c r="V16" s="63">
        <v>21.1</v>
      </c>
      <c r="W16" s="63">
        <v>24.4</v>
      </c>
      <c r="X16" s="63">
        <v>25.6</v>
      </c>
      <c r="Y16" s="63">
        <v>25.6</v>
      </c>
      <c r="Z16" s="63">
        <v>26.5</v>
      </c>
      <c r="AA16" s="63">
        <v>21.6</v>
      </c>
      <c r="AB16" s="63">
        <v>25.7</v>
      </c>
      <c r="AC16" s="63">
        <v>26.3</v>
      </c>
      <c r="AD16" s="63">
        <v>27.4</v>
      </c>
      <c r="AE16" s="63">
        <v>22.4</v>
      </c>
      <c r="AF16" s="63">
        <v>15.9</v>
      </c>
      <c r="AG16" s="63">
        <v>22.7</v>
      </c>
      <c r="AH16" s="63">
        <v>26.6</v>
      </c>
      <c r="AI16" s="63">
        <v>28.2</v>
      </c>
      <c r="AJ16" s="17">
        <f t="shared" si="1"/>
        <v>24.733333333333341</v>
      </c>
      <c r="AK16" s="63">
        <v>3.7</v>
      </c>
      <c r="AL16" s="63">
        <v>0.6</v>
      </c>
      <c r="AM16" s="63">
        <v>10.4</v>
      </c>
      <c r="AN16" s="63">
        <v>8</v>
      </c>
      <c r="AO16" s="63">
        <v>8.8000000000000007</v>
      </c>
      <c r="AP16" s="63">
        <v>7.8</v>
      </c>
      <c r="AQ16" s="63">
        <v>9.8000000000000007</v>
      </c>
      <c r="AR16" s="63">
        <v>9.3000000000000007</v>
      </c>
      <c r="AS16" s="63">
        <v>10.1</v>
      </c>
      <c r="AT16" s="63">
        <v>7.7</v>
      </c>
      <c r="AU16" s="63">
        <v>6.5</v>
      </c>
      <c r="AV16" s="63">
        <v>4.4000000000000004</v>
      </c>
      <c r="AW16" s="63">
        <v>10.6</v>
      </c>
      <c r="AX16" s="63">
        <v>10.7</v>
      </c>
      <c r="AY16" s="63">
        <v>4.4000000000000004</v>
      </c>
      <c r="AZ16" s="63">
        <v>9.5</v>
      </c>
      <c r="BA16" s="63">
        <v>9.5</v>
      </c>
      <c r="BB16" s="63">
        <v>2.7</v>
      </c>
      <c r="BC16" s="63">
        <v>3.2</v>
      </c>
      <c r="BD16" s="63">
        <v>9.6999999999999993</v>
      </c>
      <c r="BE16" s="63">
        <v>5.0999999999999996</v>
      </c>
      <c r="BF16" s="63">
        <v>6.2</v>
      </c>
      <c r="BG16" s="63">
        <v>4.9000000000000004</v>
      </c>
      <c r="BH16" s="63">
        <v>5.6</v>
      </c>
      <c r="BI16" s="63">
        <v>6.8</v>
      </c>
      <c r="BJ16" s="63">
        <v>8.1999999999999993</v>
      </c>
      <c r="BK16" s="63">
        <v>11.8</v>
      </c>
      <c r="BL16" s="63">
        <v>11.6</v>
      </c>
      <c r="BM16" s="63">
        <v>9.6999999999999993</v>
      </c>
      <c r="BN16" s="63">
        <v>6.1</v>
      </c>
      <c r="BO16" s="18">
        <f t="shared" si="2"/>
        <v>7.4466666666666645</v>
      </c>
      <c r="BP16" s="4"/>
    </row>
    <row r="17" spans="2:68" x14ac:dyDescent="0.2">
      <c r="B17" s="1" t="str">
        <f t="shared" si="0"/>
        <v>Altiplano_Yoliatl</v>
      </c>
      <c r="C17" s="89" t="s">
        <v>3</v>
      </c>
      <c r="D17" s="89" t="s">
        <v>72</v>
      </c>
      <c r="E17" s="89" t="s">
        <v>11</v>
      </c>
      <c r="F17" s="63">
        <v>23.3</v>
      </c>
      <c r="G17" s="63">
        <v>23.9</v>
      </c>
      <c r="H17" s="63">
        <v>23.8</v>
      </c>
      <c r="I17" s="63">
        <v>26.7</v>
      </c>
      <c r="J17" s="63">
        <v>29.6</v>
      </c>
      <c r="K17" s="63">
        <v>27.1</v>
      </c>
      <c r="L17" s="63">
        <v>29.1</v>
      </c>
      <c r="M17" s="63">
        <v>23.4</v>
      </c>
      <c r="N17" s="63">
        <v>28.1</v>
      </c>
      <c r="O17" s="63">
        <v>30.1</v>
      </c>
      <c r="P17" s="63">
        <v>30.8</v>
      </c>
      <c r="Q17" s="63">
        <v>23.6</v>
      </c>
      <c r="R17" s="63">
        <v>20.2</v>
      </c>
      <c r="S17" s="63">
        <v>18.7</v>
      </c>
      <c r="T17" s="63">
        <v>22.6</v>
      </c>
      <c r="U17" s="63">
        <v>26.5</v>
      </c>
      <c r="V17" s="63">
        <v>23.2</v>
      </c>
      <c r="W17" s="63">
        <v>24.7</v>
      </c>
      <c r="X17" s="63">
        <v>24.9</v>
      </c>
      <c r="Y17" s="63">
        <v>25.4</v>
      </c>
      <c r="Z17" s="63">
        <v>27.5</v>
      </c>
      <c r="AA17" s="63">
        <v>20.6</v>
      </c>
      <c r="AB17" s="63">
        <v>24.2</v>
      </c>
      <c r="AC17" s="63">
        <v>27.6</v>
      </c>
      <c r="AD17" s="63">
        <v>28</v>
      </c>
      <c r="AE17" s="63">
        <v>19.5</v>
      </c>
      <c r="AF17" s="63">
        <v>18</v>
      </c>
      <c r="AG17" s="63">
        <v>21.9</v>
      </c>
      <c r="AH17" s="63">
        <v>25.8</v>
      </c>
      <c r="AI17" s="63">
        <v>29.1</v>
      </c>
      <c r="AJ17" s="17">
        <f t="shared" si="1"/>
        <v>24.930000000000003</v>
      </c>
      <c r="AK17" s="63">
        <v>2.1</v>
      </c>
      <c r="AL17" s="63">
        <v>3.2</v>
      </c>
      <c r="AM17" s="63">
        <v>9.3000000000000007</v>
      </c>
      <c r="AN17" s="63">
        <v>8</v>
      </c>
      <c r="AO17" s="63">
        <v>11.2</v>
      </c>
      <c r="AP17" s="63">
        <v>7.5</v>
      </c>
      <c r="AQ17" s="63">
        <v>8.4</v>
      </c>
      <c r="AR17" s="63">
        <v>12.2</v>
      </c>
      <c r="AS17" s="63">
        <v>10.6</v>
      </c>
      <c r="AT17" s="63">
        <v>7.7</v>
      </c>
      <c r="AU17" s="63">
        <v>5.8</v>
      </c>
      <c r="AV17" s="63">
        <v>4</v>
      </c>
      <c r="AW17" s="63">
        <v>12.5</v>
      </c>
      <c r="AX17" s="63">
        <v>11.3</v>
      </c>
      <c r="AY17" s="63">
        <v>8.1999999999999993</v>
      </c>
      <c r="AZ17" s="63">
        <v>7.5</v>
      </c>
      <c r="BA17" s="63">
        <v>11</v>
      </c>
      <c r="BB17" s="63">
        <v>4.8</v>
      </c>
      <c r="BC17" s="63">
        <v>7.2</v>
      </c>
      <c r="BD17" s="63">
        <v>8.4</v>
      </c>
      <c r="BE17" s="63">
        <v>7.3</v>
      </c>
      <c r="BF17" s="63">
        <v>6.7</v>
      </c>
      <c r="BG17" s="63">
        <v>4.9000000000000004</v>
      </c>
      <c r="BH17" s="63">
        <v>7.2</v>
      </c>
      <c r="BI17" s="63">
        <v>4.7</v>
      </c>
      <c r="BJ17" s="63">
        <v>8.6999999999999993</v>
      </c>
      <c r="BK17" s="63">
        <v>11.8</v>
      </c>
      <c r="BL17" s="63">
        <v>12.4</v>
      </c>
      <c r="BM17" s="63">
        <v>9.1999999999999993</v>
      </c>
      <c r="BN17" s="63">
        <v>6.7</v>
      </c>
      <c r="BO17" s="18">
        <f t="shared" si="2"/>
        <v>8.0166666666666657</v>
      </c>
      <c r="BP17" s="4"/>
    </row>
    <row r="18" spans="2:68" x14ac:dyDescent="0.2">
      <c r="B18" s="1" t="str">
        <f t="shared" si="0"/>
        <v>Altiplano_El Pocito</v>
      </c>
      <c r="C18" s="89" t="s">
        <v>3</v>
      </c>
      <c r="D18" s="89" t="s">
        <v>135</v>
      </c>
      <c r="E18" s="89" t="s">
        <v>49</v>
      </c>
      <c r="F18" s="150" t="s">
        <v>140</v>
      </c>
      <c r="G18" s="150" t="s">
        <v>140</v>
      </c>
      <c r="H18" s="150" t="s">
        <v>140</v>
      </c>
      <c r="I18" s="150" t="s">
        <v>140</v>
      </c>
      <c r="J18" s="150" t="s">
        <v>140</v>
      </c>
      <c r="K18" s="150" t="s">
        <v>140</v>
      </c>
      <c r="L18" s="150" t="s">
        <v>140</v>
      </c>
      <c r="M18" s="150" t="s">
        <v>140</v>
      </c>
      <c r="N18" s="150" t="s">
        <v>140</v>
      </c>
      <c r="O18" s="150" t="s">
        <v>140</v>
      </c>
      <c r="P18" s="150" t="s">
        <v>140</v>
      </c>
      <c r="Q18" s="150" t="s">
        <v>140</v>
      </c>
      <c r="R18" s="150" t="s">
        <v>140</v>
      </c>
      <c r="S18" s="150" t="s">
        <v>140</v>
      </c>
      <c r="T18" s="150" t="s">
        <v>140</v>
      </c>
      <c r="U18" s="150" t="s">
        <v>140</v>
      </c>
      <c r="V18" s="150" t="s">
        <v>140</v>
      </c>
      <c r="W18" s="150" t="s">
        <v>140</v>
      </c>
      <c r="X18" s="150" t="s">
        <v>140</v>
      </c>
      <c r="Y18" s="150" t="s">
        <v>140</v>
      </c>
      <c r="Z18" s="150" t="s">
        <v>140</v>
      </c>
      <c r="AA18" s="150" t="s">
        <v>140</v>
      </c>
      <c r="AB18" s="150" t="s">
        <v>140</v>
      </c>
      <c r="AC18" s="150" t="s">
        <v>140</v>
      </c>
      <c r="AD18" s="150" t="s">
        <v>140</v>
      </c>
      <c r="AE18" s="150" t="s">
        <v>140</v>
      </c>
      <c r="AF18" s="150" t="s">
        <v>140</v>
      </c>
      <c r="AG18" s="150" t="s">
        <v>140</v>
      </c>
      <c r="AH18" s="150" t="s">
        <v>140</v>
      </c>
      <c r="AI18" s="63">
        <v>29.1</v>
      </c>
      <c r="AJ18" s="17">
        <f t="shared" si="1"/>
        <v>29.1</v>
      </c>
      <c r="AK18" s="150" t="s">
        <v>140</v>
      </c>
      <c r="AL18" s="150" t="s">
        <v>140</v>
      </c>
      <c r="AM18" s="150" t="s">
        <v>140</v>
      </c>
      <c r="AN18" s="150" t="s">
        <v>140</v>
      </c>
      <c r="AO18" s="150" t="s">
        <v>140</v>
      </c>
      <c r="AP18" s="150" t="s">
        <v>140</v>
      </c>
      <c r="AQ18" s="150" t="s">
        <v>140</v>
      </c>
      <c r="AR18" s="150" t="s">
        <v>140</v>
      </c>
      <c r="AS18" s="150" t="s">
        <v>140</v>
      </c>
      <c r="AT18" s="150" t="s">
        <v>140</v>
      </c>
      <c r="AU18" s="150" t="s">
        <v>140</v>
      </c>
      <c r="AV18" s="150" t="s">
        <v>140</v>
      </c>
      <c r="AW18" s="150" t="s">
        <v>140</v>
      </c>
      <c r="AX18" s="150" t="s">
        <v>140</v>
      </c>
      <c r="AY18" s="150" t="s">
        <v>140</v>
      </c>
      <c r="AZ18" s="150" t="s">
        <v>140</v>
      </c>
      <c r="BA18" s="150" t="s">
        <v>140</v>
      </c>
      <c r="BB18" s="150" t="s">
        <v>140</v>
      </c>
      <c r="BC18" s="150" t="s">
        <v>140</v>
      </c>
      <c r="BD18" s="150" t="s">
        <v>140</v>
      </c>
      <c r="BE18" s="150" t="s">
        <v>140</v>
      </c>
      <c r="BF18" s="150" t="s">
        <v>140</v>
      </c>
      <c r="BG18" s="150" t="s">
        <v>140</v>
      </c>
      <c r="BH18" s="150" t="s">
        <v>140</v>
      </c>
      <c r="BI18" s="150" t="s">
        <v>140</v>
      </c>
      <c r="BJ18" s="150" t="s">
        <v>140</v>
      </c>
      <c r="BK18" s="150" t="s">
        <v>140</v>
      </c>
      <c r="BL18" s="150" t="s">
        <v>140</v>
      </c>
      <c r="BM18" s="150" t="s">
        <v>140</v>
      </c>
      <c r="BN18" s="63">
        <v>6.7</v>
      </c>
      <c r="BO18" s="18">
        <f t="shared" si="2"/>
        <v>6.7</v>
      </c>
      <c r="BP18" s="4"/>
    </row>
    <row r="19" spans="2:68" x14ac:dyDescent="0.2">
      <c r="B19" s="1" t="str">
        <f t="shared" si="0"/>
        <v>Altiplano_La Victoria</v>
      </c>
      <c r="C19" s="89" t="s">
        <v>3</v>
      </c>
      <c r="D19" s="89" t="s">
        <v>132</v>
      </c>
      <c r="E19" s="89" t="s">
        <v>5</v>
      </c>
      <c r="F19" s="150" t="s">
        <v>140</v>
      </c>
      <c r="G19" s="150" t="s">
        <v>140</v>
      </c>
      <c r="H19" s="150" t="s">
        <v>140</v>
      </c>
      <c r="I19" s="150" t="s">
        <v>140</v>
      </c>
      <c r="J19" s="150" t="s">
        <v>140</v>
      </c>
      <c r="K19" s="150" t="s">
        <v>140</v>
      </c>
      <c r="L19" s="150" t="s">
        <v>140</v>
      </c>
      <c r="M19" s="150" t="s">
        <v>140</v>
      </c>
      <c r="N19" s="150" t="s">
        <v>140</v>
      </c>
      <c r="O19" s="150" t="s">
        <v>140</v>
      </c>
      <c r="P19" s="150" t="s">
        <v>140</v>
      </c>
      <c r="Q19" s="150" t="s">
        <v>140</v>
      </c>
      <c r="R19" s="150" t="s">
        <v>140</v>
      </c>
      <c r="S19" s="150" t="s">
        <v>140</v>
      </c>
      <c r="T19" s="150" t="s">
        <v>140</v>
      </c>
      <c r="U19" s="150" t="s">
        <v>140</v>
      </c>
      <c r="V19" s="150" t="s">
        <v>140</v>
      </c>
      <c r="W19" s="150" t="s">
        <v>140</v>
      </c>
      <c r="X19" s="150" t="s">
        <v>140</v>
      </c>
      <c r="Y19" s="150" t="s">
        <v>140</v>
      </c>
      <c r="Z19" s="150" t="s">
        <v>140</v>
      </c>
      <c r="AA19" s="150" t="s">
        <v>140</v>
      </c>
      <c r="AB19" s="150" t="s">
        <v>140</v>
      </c>
      <c r="AC19" s="150" t="s">
        <v>140</v>
      </c>
      <c r="AD19" s="150" t="s">
        <v>140</v>
      </c>
      <c r="AE19" s="150" t="s">
        <v>140</v>
      </c>
      <c r="AF19" s="150" t="s">
        <v>140</v>
      </c>
      <c r="AG19" s="150" t="s">
        <v>140</v>
      </c>
      <c r="AH19" s="150" t="s">
        <v>140</v>
      </c>
      <c r="AI19" s="63">
        <v>29.1</v>
      </c>
      <c r="AJ19" s="17">
        <f t="shared" si="1"/>
        <v>29.1</v>
      </c>
      <c r="AK19" s="150" t="s">
        <v>140</v>
      </c>
      <c r="AL19" s="150" t="s">
        <v>140</v>
      </c>
      <c r="AM19" s="150" t="s">
        <v>140</v>
      </c>
      <c r="AN19" s="150" t="s">
        <v>140</v>
      </c>
      <c r="AO19" s="150" t="s">
        <v>140</v>
      </c>
      <c r="AP19" s="150" t="s">
        <v>140</v>
      </c>
      <c r="AQ19" s="150" t="s">
        <v>140</v>
      </c>
      <c r="AR19" s="150" t="s">
        <v>140</v>
      </c>
      <c r="AS19" s="150" t="s">
        <v>140</v>
      </c>
      <c r="AT19" s="150" t="s">
        <v>140</v>
      </c>
      <c r="AU19" s="150" t="s">
        <v>140</v>
      </c>
      <c r="AV19" s="150" t="s">
        <v>140</v>
      </c>
      <c r="AW19" s="150" t="s">
        <v>140</v>
      </c>
      <c r="AX19" s="150" t="s">
        <v>140</v>
      </c>
      <c r="AY19" s="150" t="s">
        <v>140</v>
      </c>
      <c r="AZ19" s="150" t="s">
        <v>140</v>
      </c>
      <c r="BA19" s="150" t="s">
        <v>140</v>
      </c>
      <c r="BB19" s="150" t="s">
        <v>140</v>
      </c>
      <c r="BC19" s="150" t="s">
        <v>140</v>
      </c>
      <c r="BD19" s="150" t="s">
        <v>140</v>
      </c>
      <c r="BE19" s="150" t="s">
        <v>140</v>
      </c>
      <c r="BF19" s="150" t="s">
        <v>140</v>
      </c>
      <c r="BG19" s="150" t="s">
        <v>140</v>
      </c>
      <c r="BH19" s="150" t="s">
        <v>140</v>
      </c>
      <c r="BI19" s="150" t="s">
        <v>140</v>
      </c>
      <c r="BJ19" s="150" t="s">
        <v>140</v>
      </c>
      <c r="BK19" s="150" t="s">
        <v>140</v>
      </c>
      <c r="BL19" s="150" t="s">
        <v>140</v>
      </c>
      <c r="BM19" s="150" t="s">
        <v>140</v>
      </c>
      <c r="BN19" s="63">
        <v>6.7</v>
      </c>
      <c r="BO19" s="18">
        <f t="shared" si="2"/>
        <v>6.7</v>
      </c>
      <c r="BP19" s="4"/>
    </row>
    <row r="20" spans="2:68" x14ac:dyDescent="0.2">
      <c r="B20" s="1" t="str">
        <f t="shared" si="0"/>
        <v>Altiplano_Cerritos de Bernal</v>
      </c>
      <c r="C20" s="89" t="s">
        <v>3</v>
      </c>
      <c r="D20" s="89" t="s">
        <v>133</v>
      </c>
      <c r="E20" s="89" t="s">
        <v>5</v>
      </c>
      <c r="F20" s="63">
        <v>19.3</v>
      </c>
      <c r="G20" s="63">
        <v>21</v>
      </c>
      <c r="H20" s="63">
        <v>22.4</v>
      </c>
      <c r="I20" s="63">
        <v>24.1</v>
      </c>
      <c r="J20" s="63">
        <v>26.1</v>
      </c>
      <c r="K20" s="63">
        <v>24.6</v>
      </c>
      <c r="L20" s="63">
        <v>25.4</v>
      </c>
      <c r="M20" s="63">
        <v>20.5</v>
      </c>
      <c r="N20" s="63">
        <v>24.9</v>
      </c>
      <c r="O20" s="63">
        <v>26.4</v>
      </c>
      <c r="P20" s="63">
        <v>26.7</v>
      </c>
      <c r="Q20" s="63">
        <v>21.9</v>
      </c>
      <c r="R20" s="63">
        <v>19</v>
      </c>
      <c r="S20" s="63">
        <v>18.7</v>
      </c>
      <c r="T20" s="63">
        <v>20.6</v>
      </c>
      <c r="U20" s="63">
        <v>24.2</v>
      </c>
      <c r="V20" s="63">
        <v>21.3</v>
      </c>
      <c r="W20" s="63">
        <v>22.8</v>
      </c>
      <c r="X20" s="63">
        <v>23</v>
      </c>
      <c r="Y20" s="63">
        <v>23.4</v>
      </c>
      <c r="Z20" s="63">
        <v>24.3</v>
      </c>
      <c r="AA20" s="63">
        <v>17.899999999999999</v>
      </c>
      <c r="AB20" s="63">
        <v>22.1</v>
      </c>
      <c r="AC20" s="63">
        <v>24</v>
      </c>
      <c r="AD20" s="63">
        <v>25.1</v>
      </c>
      <c r="AE20" s="63">
        <v>19.2</v>
      </c>
      <c r="AF20" s="63">
        <v>17.7</v>
      </c>
      <c r="AG20" s="63">
        <v>20.2</v>
      </c>
      <c r="AH20" s="63">
        <v>23.2</v>
      </c>
      <c r="AI20" s="63">
        <v>25.2</v>
      </c>
      <c r="AJ20" s="17">
        <f t="shared" si="1"/>
        <v>22.506666666666675</v>
      </c>
      <c r="AK20" s="63">
        <v>1.9</v>
      </c>
      <c r="AL20" s="63">
        <v>1.2</v>
      </c>
      <c r="AM20" s="63">
        <v>10.5</v>
      </c>
      <c r="AN20" s="63">
        <v>9.1</v>
      </c>
      <c r="AO20" s="63">
        <v>13</v>
      </c>
      <c r="AP20" s="63">
        <v>9.9</v>
      </c>
      <c r="AQ20" s="63">
        <v>10.3</v>
      </c>
      <c r="AR20" s="63">
        <v>10.7</v>
      </c>
      <c r="AS20" s="63">
        <v>10.6</v>
      </c>
      <c r="AT20" s="63">
        <v>10.1</v>
      </c>
      <c r="AU20" s="63">
        <v>6.7</v>
      </c>
      <c r="AV20" s="63">
        <v>6.5</v>
      </c>
      <c r="AW20" s="63">
        <v>11.4</v>
      </c>
      <c r="AX20" s="63">
        <v>11.9</v>
      </c>
      <c r="AY20" s="63">
        <v>8.6999999999999993</v>
      </c>
      <c r="AZ20" s="63">
        <v>10.9</v>
      </c>
      <c r="BA20" s="63">
        <v>7.5</v>
      </c>
      <c r="BB20" s="63">
        <v>4.0999999999999996</v>
      </c>
      <c r="BC20" s="63">
        <v>8.6999999999999993</v>
      </c>
      <c r="BD20" s="63">
        <v>10.7</v>
      </c>
      <c r="BE20" s="63">
        <v>8.5</v>
      </c>
      <c r="BF20" s="63">
        <v>7.7</v>
      </c>
      <c r="BG20" s="63">
        <v>6</v>
      </c>
      <c r="BH20" s="63">
        <v>4.8</v>
      </c>
      <c r="BI20" s="63">
        <v>8.4</v>
      </c>
      <c r="BJ20" s="63">
        <v>9.5</v>
      </c>
      <c r="BK20" s="63">
        <v>12</v>
      </c>
      <c r="BL20" s="63">
        <v>12.4</v>
      </c>
      <c r="BM20" s="63">
        <v>11.2</v>
      </c>
      <c r="BN20" s="63">
        <v>7</v>
      </c>
      <c r="BO20" s="18">
        <f t="shared" si="2"/>
        <v>8.7299999999999986</v>
      </c>
      <c r="BP20" s="4"/>
    </row>
    <row r="21" spans="2:68" x14ac:dyDescent="0.2">
      <c r="B21" s="1" t="str">
        <f t="shared" si="0"/>
        <v>Altiplano_Santa Matilde</v>
      </c>
      <c r="C21" s="89" t="s">
        <v>3</v>
      </c>
      <c r="D21" s="89" t="s">
        <v>136</v>
      </c>
      <c r="E21" s="89" t="s">
        <v>5</v>
      </c>
      <c r="F21" s="63">
        <v>20.6</v>
      </c>
      <c r="G21" s="63">
        <v>23</v>
      </c>
      <c r="H21" s="63">
        <v>23.5</v>
      </c>
      <c r="I21" s="63">
        <v>26</v>
      </c>
      <c r="J21" s="63">
        <v>27.1</v>
      </c>
      <c r="K21" s="63">
        <v>26.5</v>
      </c>
      <c r="L21" s="63">
        <v>26.1</v>
      </c>
      <c r="M21" s="63">
        <v>23.1</v>
      </c>
      <c r="N21" s="63">
        <v>26.7</v>
      </c>
      <c r="O21" s="63">
        <v>27.7</v>
      </c>
      <c r="P21" s="63">
        <v>27.7</v>
      </c>
      <c r="Q21" s="63">
        <v>23.9</v>
      </c>
      <c r="R21" s="63">
        <v>20.5</v>
      </c>
      <c r="S21" s="63">
        <v>20.399999999999999</v>
      </c>
      <c r="T21" s="63">
        <v>22.3</v>
      </c>
      <c r="U21" s="63">
        <v>25.3</v>
      </c>
      <c r="V21" s="63">
        <v>22.4</v>
      </c>
      <c r="W21" s="63">
        <v>24</v>
      </c>
      <c r="X21" s="63">
        <v>25</v>
      </c>
      <c r="Y21" s="63">
        <v>24.7</v>
      </c>
      <c r="Z21" s="63">
        <v>26.3</v>
      </c>
      <c r="AA21" s="63">
        <v>20.5</v>
      </c>
      <c r="AB21" s="63">
        <v>23.7</v>
      </c>
      <c r="AC21" s="63">
        <v>26.1</v>
      </c>
      <c r="AD21" s="63">
        <v>26.9</v>
      </c>
      <c r="AE21" s="63">
        <v>20.3</v>
      </c>
      <c r="AF21" s="63">
        <v>17.600000000000001</v>
      </c>
      <c r="AG21" s="63">
        <v>20.5</v>
      </c>
      <c r="AH21" s="63">
        <v>25.6</v>
      </c>
      <c r="AI21" s="63">
        <v>26.8</v>
      </c>
      <c r="AJ21" s="17">
        <f t="shared" si="1"/>
        <v>24.02666666666666</v>
      </c>
      <c r="AK21" s="63">
        <v>3.3</v>
      </c>
      <c r="AL21" s="63">
        <v>2.2999999999999998</v>
      </c>
      <c r="AM21" s="63">
        <v>10.7</v>
      </c>
      <c r="AN21" s="63">
        <v>9.6999999999999993</v>
      </c>
      <c r="AO21" s="63">
        <v>11.6</v>
      </c>
      <c r="AP21" s="63">
        <v>10.1</v>
      </c>
      <c r="AQ21" s="63">
        <v>12.3</v>
      </c>
      <c r="AR21" s="63">
        <v>12.4</v>
      </c>
      <c r="AS21" s="63">
        <v>12.5</v>
      </c>
      <c r="AT21" s="63">
        <v>10.4</v>
      </c>
      <c r="AU21" s="63">
        <v>7.6</v>
      </c>
      <c r="AV21" s="63">
        <v>7.5</v>
      </c>
      <c r="AW21" s="63">
        <v>12.5</v>
      </c>
      <c r="AX21" s="63">
        <v>10.6</v>
      </c>
      <c r="AY21" s="63">
        <v>8.6</v>
      </c>
      <c r="AZ21" s="63">
        <v>11.5</v>
      </c>
      <c r="BA21" s="63">
        <v>10.6</v>
      </c>
      <c r="BB21" s="63">
        <v>5.8</v>
      </c>
      <c r="BC21" s="63">
        <v>7</v>
      </c>
      <c r="BD21" s="63">
        <v>9.4</v>
      </c>
      <c r="BE21" s="63">
        <v>9.1999999999999993</v>
      </c>
      <c r="BF21" s="63">
        <v>8.6</v>
      </c>
      <c r="BG21" s="63">
        <v>7.8</v>
      </c>
      <c r="BH21" s="63">
        <v>8</v>
      </c>
      <c r="BI21" s="63">
        <v>7.6</v>
      </c>
      <c r="BJ21" s="63">
        <v>9</v>
      </c>
      <c r="BK21" s="63">
        <v>11.2</v>
      </c>
      <c r="BL21" s="63">
        <v>12.6</v>
      </c>
      <c r="BM21" s="63">
        <v>11.2</v>
      </c>
      <c r="BN21" s="63">
        <v>10.6</v>
      </c>
      <c r="BO21" s="18">
        <f t="shared" si="2"/>
        <v>9.4066666666666663</v>
      </c>
      <c r="BP21" s="4"/>
    </row>
    <row r="22" spans="2:68" x14ac:dyDescent="0.2">
      <c r="B22" s="1" t="str">
        <f t="shared" si="0"/>
        <v>Altiplano_La Herradura</v>
      </c>
      <c r="C22" s="89" t="s">
        <v>3</v>
      </c>
      <c r="D22" s="89" t="s">
        <v>134</v>
      </c>
      <c r="E22" s="89" t="s">
        <v>11</v>
      </c>
      <c r="F22" s="150" t="s">
        <v>140</v>
      </c>
      <c r="G22" s="150" t="s">
        <v>140</v>
      </c>
      <c r="H22" s="150" t="s">
        <v>140</v>
      </c>
      <c r="I22" s="150" t="s">
        <v>140</v>
      </c>
      <c r="J22" s="150" t="s">
        <v>140</v>
      </c>
      <c r="K22" s="150" t="s">
        <v>140</v>
      </c>
      <c r="L22" s="150" t="s">
        <v>140</v>
      </c>
      <c r="M22" s="150" t="s">
        <v>140</v>
      </c>
      <c r="N22" s="150" t="s">
        <v>140</v>
      </c>
      <c r="O22" s="150" t="s">
        <v>140</v>
      </c>
      <c r="P22" s="150" t="s">
        <v>140</v>
      </c>
      <c r="Q22" s="150" t="s">
        <v>140</v>
      </c>
      <c r="R22" s="150" t="s">
        <v>140</v>
      </c>
      <c r="S22" s="150" t="s">
        <v>140</v>
      </c>
      <c r="T22" s="150" t="s">
        <v>140</v>
      </c>
      <c r="U22" s="150" t="s">
        <v>140</v>
      </c>
      <c r="V22" s="150" t="s">
        <v>140</v>
      </c>
      <c r="W22" s="150" t="s">
        <v>140</v>
      </c>
      <c r="X22" s="150" t="s">
        <v>140</v>
      </c>
      <c r="Y22" s="150" t="s">
        <v>140</v>
      </c>
      <c r="Z22" s="150" t="s">
        <v>140</v>
      </c>
      <c r="AA22" s="150" t="s">
        <v>140</v>
      </c>
      <c r="AB22" s="150" t="s">
        <v>140</v>
      </c>
      <c r="AC22" s="150" t="s">
        <v>140</v>
      </c>
      <c r="AD22" s="150" t="s">
        <v>140</v>
      </c>
      <c r="AE22" s="150" t="s">
        <v>140</v>
      </c>
      <c r="AF22" s="150" t="s">
        <v>140</v>
      </c>
      <c r="AG22" s="150" t="s">
        <v>140</v>
      </c>
      <c r="AH22" s="150" t="s">
        <v>140</v>
      </c>
      <c r="AI22" s="63">
        <v>26.8</v>
      </c>
      <c r="AJ22" s="17">
        <f t="shared" si="1"/>
        <v>26.8</v>
      </c>
      <c r="AK22" s="150" t="s">
        <v>140</v>
      </c>
      <c r="AL22" s="150" t="s">
        <v>140</v>
      </c>
      <c r="AM22" s="150" t="s">
        <v>140</v>
      </c>
      <c r="AN22" s="150" t="s">
        <v>140</v>
      </c>
      <c r="AO22" s="150" t="s">
        <v>140</v>
      </c>
      <c r="AP22" s="150" t="s">
        <v>140</v>
      </c>
      <c r="AQ22" s="150" t="s">
        <v>140</v>
      </c>
      <c r="AR22" s="150" t="s">
        <v>140</v>
      </c>
      <c r="AS22" s="150" t="s">
        <v>140</v>
      </c>
      <c r="AT22" s="150" t="s">
        <v>140</v>
      </c>
      <c r="AU22" s="150" t="s">
        <v>140</v>
      </c>
      <c r="AV22" s="150" t="s">
        <v>140</v>
      </c>
      <c r="AW22" s="150" t="s">
        <v>140</v>
      </c>
      <c r="AX22" s="150" t="s">
        <v>140</v>
      </c>
      <c r="AY22" s="150" t="s">
        <v>140</v>
      </c>
      <c r="AZ22" s="150" t="s">
        <v>140</v>
      </c>
      <c r="BA22" s="150" t="s">
        <v>140</v>
      </c>
      <c r="BB22" s="150" t="s">
        <v>140</v>
      </c>
      <c r="BC22" s="150" t="s">
        <v>140</v>
      </c>
      <c r="BD22" s="150" t="s">
        <v>140</v>
      </c>
      <c r="BE22" s="150" t="s">
        <v>140</v>
      </c>
      <c r="BF22" s="150" t="s">
        <v>140</v>
      </c>
      <c r="BG22" s="150" t="s">
        <v>140</v>
      </c>
      <c r="BH22" s="150" t="s">
        <v>140</v>
      </c>
      <c r="BI22" s="150" t="s">
        <v>140</v>
      </c>
      <c r="BJ22" s="150" t="s">
        <v>140</v>
      </c>
      <c r="BK22" s="150" t="s">
        <v>140</v>
      </c>
      <c r="BL22" s="150" t="s">
        <v>140</v>
      </c>
      <c r="BM22" s="150" t="s">
        <v>140</v>
      </c>
      <c r="BN22" s="63">
        <v>10.6</v>
      </c>
      <c r="BO22" s="18">
        <f t="shared" si="2"/>
        <v>10.6</v>
      </c>
      <c r="BP22" s="4"/>
    </row>
    <row r="23" spans="2:68" x14ac:dyDescent="0.2">
      <c r="B23" s="1" t="str">
        <f t="shared" si="0"/>
        <v>Altiplano_Peotillos</v>
      </c>
      <c r="C23" s="89" t="s">
        <v>3</v>
      </c>
      <c r="D23" s="89" t="s">
        <v>48</v>
      </c>
      <c r="E23" s="89" t="s">
        <v>49</v>
      </c>
      <c r="F23" s="150" t="s">
        <v>140</v>
      </c>
      <c r="G23" s="150" t="s">
        <v>140</v>
      </c>
      <c r="H23" s="150" t="s">
        <v>140</v>
      </c>
      <c r="I23" s="150" t="s">
        <v>140</v>
      </c>
      <c r="J23" s="150" t="s">
        <v>140</v>
      </c>
      <c r="K23" s="150" t="s">
        <v>140</v>
      </c>
      <c r="L23" s="150" t="s">
        <v>140</v>
      </c>
      <c r="M23" s="150" t="s">
        <v>140</v>
      </c>
      <c r="N23" s="150" t="s">
        <v>140</v>
      </c>
      <c r="O23" s="150" t="s">
        <v>140</v>
      </c>
      <c r="P23" s="150" t="s">
        <v>140</v>
      </c>
      <c r="Q23" s="150" t="s">
        <v>140</v>
      </c>
      <c r="R23" s="150" t="s">
        <v>140</v>
      </c>
      <c r="S23" s="150" t="s">
        <v>140</v>
      </c>
      <c r="T23" s="150" t="s">
        <v>140</v>
      </c>
      <c r="U23" s="150" t="s">
        <v>140</v>
      </c>
      <c r="V23" s="150" t="s">
        <v>140</v>
      </c>
      <c r="W23" s="150" t="s">
        <v>140</v>
      </c>
      <c r="X23" s="150" t="s">
        <v>140</v>
      </c>
      <c r="Y23" s="150" t="s">
        <v>140</v>
      </c>
      <c r="Z23" s="150" t="s">
        <v>140</v>
      </c>
      <c r="AA23" s="150" t="s">
        <v>140</v>
      </c>
      <c r="AB23" s="150" t="s">
        <v>140</v>
      </c>
      <c r="AC23" s="150" t="s">
        <v>140</v>
      </c>
      <c r="AD23" s="150" t="s">
        <v>140</v>
      </c>
      <c r="AE23" s="150" t="s">
        <v>140</v>
      </c>
      <c r="AF23" s="150" t="s">
        <v>140</v>
      </c>
      <c r="AG23" s="150" t="s">
        <v>140</v>
      </c>
      <c r="AH23" s="150" t="s">
        <v>140</v>
      </c>
      <c r="AI23" s="63">
        <v>26.8</v>
      </c>
      <c r="AJ23" s="17">
        <f t="shared" si="1"/>
        <v>26.8</v>
      </c>
      <c r="AK23" s="150" t="s">
        <v>140</v>
      </c>
      <c r="AL23" s="150" t="s">
        <v>140</v>
      </c>
      <c r="AM23" s="150" t="s">
        <v>140</v>
      </c>
      <c r="AN23" s="150" t="s">
        <v>140</v>
      </c>
      <c r="AO23" s="150" t="s">
        <v>140</v>
      </c>
      <c r="AP23" s="150" t="s">
        <v>140</v>
      </c>
      <c r="AQ23" s="150" t="s">
        <v>140</v>
      </c>
      <c r="AR23" s="150" t="s">
        <v>140</v>
      </c>
      <c r="AS23" s="150" t="s">
        <v>140</v>
      </c>
      <c r="AT23" s="150" t="s">
        <v>140</v>
      </c>
      <c r="AU23" s="150" t="s">
        <v>140</v>
      </c>
      <c r="AV23" s="150" t="s">
        <v>140</v>
      </c>
      <c r="AW23" s="150" t="s">
        <v>140</v>
      </c>
      <c r="AX23" s="150" t="s">
        <v>140</v>
      </c>
      <c r="AY23" s="150" t="s">
        <v>140</v>
      </c>
      <c r="AZ23" s="150" t="s">
        <v>140</v>
      </c>
      <c r="BA23" s="150" t="s">
        <v>140</v>
      </c>
      <c r="BB23" s="150" t="s">
        <v>140</v>
      </c>
      <c r="BC23" s="150" t="s">
        <v>140</v>
      </c>
      <c r="BD23" s="150" t="s">
        <v>140</v>
      </c>
      <c r="BE23" s="150" t="s">
        <v>140</v>
      </c>
      <c r="BF23" s="150" t="s">
        <v>140</v>
      </c>
      <c r="BG23" s="150" t="s">
        <v>140</v>
      </c>
      <c r="BH23" s="150" t="s">
        <v>140</v>
      </c>
      <c r="BI23" s="150" t="s">
        <v>140</v>
      </c>
      <c r="BJ23" s="150" t="s">
        <v>140</v>
      </c>
      <c r="BK23" s="150" t="s">
        <v>140</v>
      </c>
      <c r="BL23" s="150" t="s">
        <v>140</v>
      </c>
      <c r="BM23" s="150" t="s">
        <v>140</v>
      </c>
      <c r="BN23" s="63">
        <v>10.6</v>
      </c>
      <c r="BO23" s="18">
        <f t="shared" si="2"/>
        <v>10.6</v>
      </c>
      <c r="BP23" s="4"/>
    </row>
    <row r="24" spans="2:68" x14ac:dyDescent="0.2">
      <c r="B24" s="1" t="str">
        <f t="shared" si="0"/>
        <v>Centro_Benito Juárez</v>
      </c>
      <c r="C24" s="90" t="s">
        <v>6</v>
      </c>
      <c r="D24" s="90" t="s">
        <v>7</v>
      </c>
      <c r="E24" s="90" t="s">
        <v>8</v>
      </c>
      <c r="F24" s="150" t="s">
        <v>140</v>
      </c>
      <c r="G24" s="150" t="s">
        <v>140</v>
      </c>
      <c r="H24" s="150" t="s">
        <v>140</v>
      </c>
      <c r="I24" s="150" t="s">
        <v>140</v>
      </c>
      <c r="J24" s="150" t="s">
        <v>140</v>
      </c>
      <c r="K24" s="150" t="s">
        <v>140</v>
      </c>
      <c r="L24" s="150" t="s">
        <v>140</v>
      </c>
      <c r="M24" s="150" t="s">
        <v>140</v>
      </c>
      <c r="N24" s="150" t="s">
        <v>140</v>
      </c>
      <c r="O24" s="150" t="s">
        <v>140</v>
      </c>
      <c r="P24" s="150" t="s">
        <v>140</v>
      </c>
      <c r="Q24" s="150" t="s">
        <v>140</v>
      </c>
      <c r="R24" s="150" t="s">
        <v>140</v>
      </c>
      <c r="S24" s="150" t="s">
        <v>140</v>
      </c>
      <c r="T24" s="150" t="s">
        <v>140</v>
      </c>
      <c r="U24" s="150" t="s">
        <v>140</v>
      </c>
      <c r="V24" s="150" t="s">
        <v>140</v>
      </c>
      <c r="W24" s="150" t="s">
        <v>140</v>
      </c>
      <c r="X24" s="150" t="s">
        <v>140</v>
      </c>
      <c r="Y24" s="150" t="s">
        <v>140</v>
      </c>
      <c r="Z24" s="150" t="s">
        <v>140</v>
      </c>
      <c r="AA24" s="150" t="s">
        <v>140</v>
      </c>
      <c r="AB24" s="150" t="s">
        <v>140</v>
      </c>
      <c r="AC24" s="150" t="s">
        <v>140</v>
      </c>
      <c r="AD24" s="150" t="s">
        <v>140</v>
      </c>
      <c r="AE24" s="150" t="s">
        <v>140</v>
      </c>
      <c r="AF24" s="150" t="s">
        <v>140</v>
      </c>
      <c r="AG24" s="150" t="s">
        <v>140</v>
      </c>
      <c r="AH24" s="150" t="s">
        <v>140</v>
      </c>
      <c r="AI24" s="63">
        <v>22.8</v>
      </c>
      <c r="AJ24" s="17">
        <f t="shared" si="1"/>
        <v>22.8</v>
      </c>
      <c r="AK24" s="150" t="s">
        <v>140</v>
      </c>
      <c r="AL24" s="150" t="s">
        <v>140</v>
      </c>
      <c r="AM24" s="150" t="s">
        <v>140</v>
      </c>
      <c r="AN24" s="150" t="s">
        <v>140</v>
      </c>
      <c r="AO24" s="150" t="s">
        <v>140</v>
      </c>
      <c r="AP24" s="150" t="s">
        <v>140</v>
      </c>
      <c r="AQ24" s="150" t="s">
        <v>140</v>
      </c>
      <c r="AR24" s="150" t="s">
        <v>140</v>
      </c>
      <c r="AS24" s="150" t="s">
        <v>140</v>
      </c>
      <c r="AT24" s="150" t="s">
        <v>140</v>
      </c>
      <c r="AU24" s="150" t="s">
        <v>140</v>
      </c>
      <c r="AV24" s="150" t="s">
        <v>140</v>
      </c>
      <c r="AW24" s="150" t="s">
        <v>140</v>
      </c>
      <c r="AX24" s="150" t="s">
        <v>140</v>
      </c>
      <c r="AY24" s="150" t="s">
        <v>140</v>
      </c>
      <c r="AZ24" s="150" t="s">
        <v>140</v>
      </c>
      <c r="BA24" s="150" t="s">
        <v>140</v>
      </c>
      <c r="BB24" s="150" t="s">
        <v>140</v>
      </c>
      <c r="BC24" s="150" t="s">
        <v>140</v>
      </c>
      <c r="BD24" s="150" t="s">
        <v>140</v>
      </c>
      <c r="BE24" s="150" t="s">
        <v>140</v>
      </c>
      <c r="BF24" s="150" t="s">
        <v>140</v>
      </c>
      <c r="BG24" s="150" t="s">
        <v>140</v>
      </c>
      <c r="BH24" s="150" t="s">
        <v>140</v>
      </c>
      <c r="BI24" s="150" t="s">
        <v>140</v>
      </c>
      <c r="BJ24" s="150" t="s">
        <v>140</v>
      </c>
      <c r="BK24" s="150" t="s">
        <v>140</v>
      </c>
      <c r="BL24" s="150" t="s">
        <v>140</v>
      </c>
      <c r="BM24" s="150" t="s">
        <v>140</v>
      </c>
      <c r="BN24" s="63">
        <v>11.6</v>
      </c>
      <c r="BO24" s="18">
        <f t="shared" si="2"/>
        <v>11.6</v>
      </c>
      <c r="BP24" s="4"/>
    </row>
    <row r="25" spans="2:68" x14ac:dyDescent="0.2">
      <c r="B25" s="1" t="str">
        <f t="shared" si="0"/>
        <v>Centro_El Polvorín</v>
      </c>
      <c r="C25" s="90" t="s">
        <v>6</v>
      </c>
      <c r="D25" s="90" t="s">
        <v>25</v>
      </c>
      <c r="E25" s="90" t="s">
        <v>26</v>
      </c>
      <c r="F25" s="63">
        <v>25.4</v>
      </c>
      <c r="G25" s="63">
        <v>22.3</v>
      </c>
      <c r="H25" s="63">
        <v>26.8</v>
      </c>
      <c r="I25" s="63">
        <v>26.7</v>
      </c>
      <c r="J25" s="63">
        <v>28.1</v>
      </c>
      <c r="K25" s="63">
        <v>26.8</v>
      </c>
      <c r="L25" s="63">
        <v>27.4</v>
      </c>
      <c r="M25" s="63">
        <v>22.4</v>
      </c>
      <c r="N25" s="63">
        <v>27.8</v>
      </c>
      <c r="O25" s="63">
        <v>28.4</v>
      </c>
      <c r="P25" s="63">
        <v>29.9</v>
      </c>
      <c r="Q25" s="63">
        <v>24.9</v>
      </c>
      <c r="R25" s="63">
        <v>18</v>
      </c>
      <c r="S25" s="63">
        <v>20.6</v>
      </c>
      <c r="T25" s="63">
        <v>21.1</v>
      </c>
      <c r="U25" s="63">
        <v>27.8</v>
      </c>
      <c r="V25" s="63">
        <v>28.6</v>
      </c>
      <c r="W25" s="63">
        <v>26.2</v>
      </c>
      <c r="X25" s="63">
        <v>23.6</v>
      </c>
      <c r="Y25" s="63">
        <v>22.5</v>
      </c>
      <c r="Z25" s="63">
        <v>26.9</v>
      </c>
      <c r="AA25" s="63">
        <v>18.8</v>
      </c>
      <c r="AB25" s="63">
        <v>19.600000000000001</v>
      </c>
      <c r="AC25" s="63">
        <v>26.4</v>
      </c>
      <c r="AD25" s="63">
        <v>27.2</v>
      </c>
      <c r="AE25" s="63">
        <v>21.9</v>
      </c>
      <c r="AF25" s="63">
        <v>20.5</v>
      </c>
      <c r="AG25" s="63">
        <v>20.2</v>
      </c>
      <c r="AH25" s="63">
        <v>23.5</v>
      </c>
      <c r="AI25" s="63">
        <v>22.8</v>
      </c>
      <c r="AJ25" s="17">
        <f t="shared" si="1"/>
        <v>24.436666666666667</v>
      </c>
      <c r="AK25" s="63">
        <v>8.1999999999999993</v>
      </c>
      <c r="AL25" s="63">
        <v>9.1999999999999993</v>
      </c>
      <c r="AM25" s="63">
        <v>11.4</v>
      </c>
      <c r="AN25" s="63">
        <v>14.8</v>
      </c>
      <c r="AO25" s="63">
        <v>13</v>
      </c>
      <c r="AP25" s="63">
        <v>13.5</v>
      </c>
      <c r="AQ25" s="63">
        <v>10.9</v>
      </c>
      <c r="AR25" s="63">
        <v>13.9</v>
      </c>
      <c r="AS25" s="63">
        <v>13.8</v>
      </c>
      <c r="AT25" s="63">
        <v>13.2</v>
      </c>
      <c r="AU25" s="63">
        <v>11.2</v>
      </c>
      <c r="AV25" s="63">
        <v>7.3</v>
      </c>
      <c r="AW25" s="63">
        <v>11.8</v>
      </c>
      <c r="AX25" s="63">
        <v>13.3</v>
      </c>
      <c r="AY25" s="63">
        <v>10.1</v>
      </c>
      <c r="AZ25" s="63">
        <v>9.6999999999999993</v>
      </c>
      <c r="BA25" s="63">
        <v>10.5</v>
      </c>
      <c r="BB25" s="63">
        <v>8.5</v>
      </c>
      <c r="BC25" s="63">
        <v>12</v>
      </c>
      <c r="BD25" s="63">
        <v>10.3</v>
      </c>
      <c r="BE25" s="63">
        <v>9</v>
      </c>
      <c r="BF25" s="63">
        <v>7.2</v>
      </c>
      <c r="BG25" s="63">
        <v>6.2</v>
      </c>
      <c r="BH25" s="63">
        <v>10.3</v>
      </c>
      <c r="BI25" s="63">
        <v>9.6</v>
      </c>
      <c r="BJ25" s="63">
        <v>12.7</v>
      </c>
      <c r="BK25" s="63">
        <v>13.4</v>
      </c>
      <c r="BL25" s="63">
        <v>14.1</v>
      </c>
      <c r="BM25" s="63">
        <v>11.8</v>
      </c>
      <c r="BN25" s="63">
        <v>11.6</v>
      </c>
      <c r="BO25" s="18">
        <f t="shared" si="2"/>
        <v>11.083333333333336</v>
      </c>
      <c r="BP25" s="4"/>
    </row>
    <row r="26" spans="2:68" x14ac:dyDescent="0.2">
      <c r="B26" s="1" t="str">
        <f t="shared" si="0"/>
        <v xml:space="preserve">Centro_Santa Clara </v>
      </c>
      <c r="C26" s="90" t="s">
        <v>6</v>
      </c>
      <c r="D26" s="90" t="s">
        <v>64</v>
      </c>
      <c r="E26" s="90" t="s">
        <v>65</v>
      </c>
      <c r="F26" s="63">
        <v>25.3</v>
      </c>
      <c r="G26" s="63">
        <v>22.9</v>
      </c>
      <c r="H26" s="63">
        <v>26.5</v>
      </c>
      <c r="I26" s="63">
        <v>26.9</v>
      </c>
      <c r="J26" s="63">
        <v>28.3</v>
      </c>
      <c r="K26" s="63">
        <v>27.1</v>
      </c>
      <c r="L26" s="63">
        <v>27</v>
      </c>
      <c r="M26" s="63">
        <v>22.4</v>
      </c>
      <c r="N26" s="63">
        <v>27</v>
      </c>
      <c r="O26" s="63">
        <v>28.3</v>
      </c>
      <c r="P26" s="63">
        <v>29.3</v>
      </c>
      <c r="Q26" s="63">
        <v>25.3</v>
      </c>
      <c r="R26" s="63">
        <v>18.8</v>
      </c>
      <c r="S26" s="63">
        <v>21.5</v>
      </c>
      <c r="T26" s="63">
        <v>21.5</v>
      </c>
      <c r="U26" s="63">
        <v>27.5</v>
      </c>
      <c r="V26" s="63">
        <v>30.9</v>
      </c>
      <c r="W26" s="63">
        <v>26.7</v>
      </c>
      <c r="X26" s="63">
        <v>24.4</v>
      </c>
      <c r="Y26" s="63">
        <v>22.9</v>
      </c>
      <c r="Z26" s="63">
        <v>27.1</v>
      </c>
      <c r="AA26" s="63">
        <v>19.399999999999999</v>
      </c>
      <c r="AB26" s="63">
        <v>20.5</v>
      </c>
      <c r="AC26" s="63">
        <v>26.5</v>
      </c>
      <c r="AD26" s="63">
        <v>27.8</v>
      </c>
      <c r="AE26" s="63">
        <v>23.3</v>
      </c>
      <c r="AF26" s="63">
        <v>19.8</v>
      </c>
      <c r="AG26" s="63">
        <v>21.4</v>
      </c>
      <c r="AH26" s="63">
        <v>23.8</v>
      </c>
      <c r="AI26" s="63">
        <v>23.3</v>
      </c>
      <c r="AJ26" s="17">
        <f t="shared" si="1"/>
        <v>24.779999999999987</v>
      </c>
      <c r="AK26" s="63">
        <v>8.6999999999999993</v>
      </c>
      <c r="AL26" s="63">
        <v>8.5</v>
      </c>
      <c r="AM26" s="63">
        <v>12.8</v>
      </c>
      <c r="AN26" s="63">
        <v>14.4</v>
      </c>
      <c r="AO26" s="63">
        <v>12</v>
      </c>
      <c r="AP26" s="63">
        <v>12.3</v>
      </c>
      <c r="AQ26" s="63">
        <v>11.3</v>
      </c>
      <c r="AR26" s="63">
        <v>11.6</v>
      </c>
      <c r="AS26" s="63">
        <v>11.7</v>
      </c>
      <c r="AT26" s="63">
        <v>11.9</v>
      </c>
      <c r="AU26" s="63">
        <v>10.8</v>
      </c>
      <c r="AV26" s="63">
        <v>6.2</v>
      </c>
      <c r="AW26" s="63">
        <v>11.8</v>
      </c>
      <c r="AX26" s="63">
        <v>13.4</v>
      </c>
      <c r="AY26" s="63">
        <v>9.9</v>
      </c>
      <c r="AZ26" s="63">
        <v>9.1</v>
      </c>
      <c r="BA26" s="63">
        <v>10.4</v>
      </c>
      <c r="BB26" s="63">
        <v>8</v>
      </c>
      <c r="BC26" s="63">
        <v>13.5</v>
      </c>
      <c r="BD26" s="63">
        <v>12.4</v>
      </c>
      <c r="BE26" s="63">
        <v>8</v>
      </c>
      <c r="BF26" s="63">
        <v>7.4</v>
      </c>
      <c r="BG26" s="63">
        <v>7</v>
      </c>
      <c r="BH26" s="63">
        <v>9.1999999999999993</v>
      </c>
      <c r="BI26" s="63">
        <v>9.8000000000000007</v>
      </c>
      <c r="BJ26" s="63">
        <v>10.5</v>
      </c>
      <c r="BK26" s="63">
        <v>13</v>
      </c>
      <c r="BL26" s="63">
        <v>13.8</v>
      </c>
      <c r="BM26" s="63">
        <v>11.8</v>
      </c>
      <c r="BN26" s="63">
        <v>10.7</v>
      </c>
      <c r="BO26" s="18">
        <f t="shared" si="2"/>
        <v>10.73</v>
      </c>
      <c r="BP26" s="4"/>
    </row>
    <row r="27" spans="2:68" x14ac:dyDescent="0.2">
      <c r="B27" s="1" t="str">
        <f t="shared" si="0"/>
        <v>Centro_INIFAP San Luis</v>
      </c>
      <c r="C27" s="90" t="s">
        <v>6</v>
      </c>
      <c r="D27" s="90" t="s">
        <v>106</v>
      </c>
      <c r="E27" s="90" t="s">
        <v>104</v>
      </c>
      <c r="F27" s="63">
        <v>24.2</v>
      </c>
      <c r="G27" s="63">
        <v>23.9</v>
      </c>
      <c r="H27" s="63">
        <v>27.2</v>
      </c>
      <c r="I27" s="63">
        <v>26.4</v>
      </c>
      <c r="J27" s="63">
        <v>27.4</v>
      </c>
      <c r="K27" s="63">
        <v>26</v>
      </c>
      <c r="L27" s="63">
        <v>26.3</v>
      </c>
      <c r="M27" s="63">
        <v>23.3</v>
      </c>
      <c r="N27" s="63">
        <v>27.1</v>
      </c>
      <c r="O27" s="63">
        <v>27.7</v>
      </c>
      <c r="P27" s="63">
        <v>28.4</v>
      </c>
      <c r="Q27" s="63">
        <v>23.3</v>
      </c>
      <c r="R27" s="63">
        <v>19.399999999999999</v>
      </c>
      <c r="S27" s="63">
        <v>19</v>
      </c>
      <c r="T27" s="63">
        <v>23.9</v>
      </c>
      <c r="U27" s="63">
        <v>27.4</v>
      </c>
      <c r="V27" s="63">
        <v>27.2</v>
      </c>
      <c r="W27" s="63">
        <v>26.9</v>
      </c>
      <c r="X27" s="63">
        <v>24.2</v>
      </c>
      <c r="Y27" s="63">
        <v>23.5</v>
      </c>
      <c r="Z27" s="63">
        <v>25.9</v>
      </c>
      <c r="AA27" s="63">
        <v>19.899999999999999</v>
      </c>
      <c r="AB27" s="63">
        <v>21.1</v>
      </c>
      <c r="AC27" s="63">
        <v>26.4</v>
      </c>
      <c r="AD27" s="63">
        <v>27.5</v>
      </c>
      <c r="AE27" s="63">
        <v>23.5</v>
      </c>
      <c r="AF27" s="63">
        <v>20.399999999999999</v>
      </c>
      <c r="AG27" s="63">
        <v>22</v>
      </c>
      <c r="AH27" s="63">
        <v>25.1</v>
      </c>
      <c r="AI27" s="63">
        <v>25.4</v>
      </c>
      <c r="AJ27" s="17">
        <f t="shared" si="1"/>
        <v>24.66333333333333</v>
      </c>
      <c r="AK27" s="63">
        <v>6.5</v>
      </c>
      <c r="AL27" s="63">
        <v>8.3000000000000007</v>
      </c>
      <c r="AM27" s="63">
        <v>11.5</v>
      </c>
      <c r="AN27" s="63">
        <v>12.2</v>
      </c>
      <c r="AO27" s="63">
        <v>9.3000000000000007</v>
      </c>
      <c r="AP27" s="63">
        <v>9.5</v>
      </c>
      <c r="AQ27" s="63">
        <v>7.2</v>
      </c>
      <c r="AR27" s="63">
        <v>12.9</v>
      </c>
      <c r="AS27" s="63">
        <v>13</v>
      </c>
      <c r="AT27" s="63">
        <v>7.3</v>
      </c>
      <c r="AU27" s="63">
        <v>3.9</v>
      </c>
      <c r="AV27" s="63">
        <v>4.5</v>
      </c>
      <c r="AW27" s="63">
        <v>13.6</v>
      </c>
      <c r="AX27" s="63">
        <v>12.7</v>
      </c>
      <c r="AY27" s="63">
        <v>8.8000000000000007</v>
      </c>
      <c r="AZ27" s="63">
        <v>10.9</v>
      </c>
      <c r="BA27" s="63">
        <v>10.7</v>
      </c>
      <c r="BB27" s="63">
        <v>6.9</v>
      </c>
      <c r="BC27" s="63">
        <v>9.4</v>
      </c>
      <c r="BD27" s="63">
        <v>9.4</v>
      </c>
      <c r="BE27" s="63">
        <v>7.1</v>
      </c>
      <c r="BF27" s="63">
        <v>7.2</v>
      </c>
      <c r="BG27" s="63">
        <v>5.3</v>
      </c>
      <c r="BH27" s="63">
        <v>5</v>
      </c>
      <c r="BI27" s="63">
        <v>5.0999999999999996</v>
      </c>
      <c r="BJ27" s="63">
        <v>5.6</v>
      </c>
      <c r="BK27" s="63">
        <v>11.9</v>
      </c>
      <c r="BL27" s="63">
        <v>11</v>
      </c>
      <c r="BM27" s="63">
        <v>11.2</v>
      </c>
      <c r="BN27" s="63">
        <v>6.8</v>
      </c>
      <c r="BO27" s="18">
        <f t="shared" si="2"/>
        <v>8.8233333333333341</v>
      </c>
      <c r="BP27" s="4"/>
    </row>
    <row r="28" spans="2:68" x14ac:dyDescent="0.2">
      <c r="B28" s="1" t="str">
        <f t="shared" si="0"/>
        <v>Centro_La Lugarda</v>
      </c>
      <c r="C28" s="90" t="s">
        <v>6</v>
      </c>
      <c r="D28" s="90" t="s">
        <v>39</v>
      </c>
      <c r="E28" s="90" t="s">
        <v>40</v>
      </c>
      <c r="F28" s="63">
        <v>21.7</v>
      </c>
      <c r="G28" s="63">
        <v>22.1</v>
      </c>
      <c r="H28" s="63">
        <v>25.1</v>
      </c>
      <c r="I28" s="63">
        <v>25.2</v>
      </c>
      <c r="J28" s="63">
        <v>26.2</v>
      </c>
      <c r="K28" s="63">
        <v>24.3</v>
      </c>
      <c r="L28" s="63">
        <v>24.6</v>
      </c>
      <c r="M28" s="63">
        <v>21.9</v>
      </c>
      <c r="N28" s="63">
        <v>25.4</v>
      </c>
      <c r="O28" s="63">
        <v>26.4</v>
      </c>
      <c r="P28" s="63">
        <v>25.9</v>
      </c>
      <c r="Q28" s="63">
        <v>21.5</v>
      </c>
      <c r="R28" s="63">
        <v>19.3</v>
      </c>
      <c r="S28" s="63">
        <v>18.8</v>
      </c>
      <c r="T28" s="63">
        <v>21</v>
      </c>
      <c r="U28" s="63">
        <v>25.7</v>
      </c>
      <c r="V28" s="63">
        <v>23.7</v>
      </c>
      <c r="W28" s="63">
        <v>25.3</v>
      </c>
      <c r="X28" s="63">
        <v>23.4</v>
      </c>
      <c r="Y28" s="63">
        <v>23</v>
      </c>
      <c r="Z28" s="63">
        <v>23.4</v>
      </c>
      <c r="AA28" s="63">
        <v>19.899999999999999</v>
      </c>
      <c r="AB28" s="63">
        <v>22.9</v>
      </c>
      <c r="AC28" s="63">
        <v>25.1</v>
      </c>
      <c r="AD28" s="63">
        <v>25.7</v>
      </c>
      <c r="AE28" s="63">
        <v>21</v>
      </c>
      <c r="AF28" s="63">
        <v>18.8</v>
      </c>
      <c r="AG28" s="63">
        <v>19.899999999999999</v>
      </c>
      <c r="AH28" s="63">
        <v>24.5</v>
      </c>
      <c r="AI28" s="63">
        <v>26.6</v>
      </c>
      <c r="AJ28" s="17">
        <f t="shared" si="1"/>
        <v>23.276666666666664</v>
      </c>
      <c r="AK28" s="63">
        <v>5.9</v>
      </c>
      <c r="AL28" s="63">
        <v>7.6</v>
      </c>
      <c r="AM28" s="63">
        <v>9.6</v>
      </c>
      <c r="AN28" s="63">
        <v>9</v>
      </c>
      <c r="AO28" s="63">
        <v>10.7</v>
      </c>
      <c r="AP28" s="63">
        <v>6.6</v>
      </c>
      <c r="AQ28" s="63">
        <v>8.6</v>
      </c>
      <c r="AR28" s="63">
        <v>10.1</v>
      </c>
      <c r="AS28" s="63">
        <v>10.4</v>
      </c>
      <c r="AT28" s="63">
        <v>6.5</v>
      </c>
      <c r="AU28" s="63">
        <v>4.7</v>
      </c>
      <c r="AV28" s="63">
        <v>3.9</v>
      </c>
      <c r="AW28" s="63">
        <v>11.8</v>
      </c>
      <c r="AX28" s="63">
        <v>8.5</v>
      </c>
      <c r="AY28" s="63">
        <v>6.6</v>
      </c>
      <c r="AZ28" s="63">
        <v>10.199999999999999</v>
      </c>
      <c r="BA28" s="63">
        <v>10.8</v>
      </c>
      <c r="BB28" s="63">
        <v>8</v>
      </c>
      <c r="BC28" s="63">
        <v>7.3</v>
      </c>
      <c r="BD28" s="63">
        <v>9.6999999999999993</v>
      </c>
      <c r="BE28" s="63">
        <v>7.6</v>
      </c>
      <c r="BF28" s="63">
        <v>7.2</v>
      </c>
      <c r="BG28" s="63">
        <v>7.8</v>
      </c>
      <c r="BH28" s="63">
        <v>5.7</v>
      </c>
      <c r="BI28" s="63">
        <v>5.6</v>
      </c>
      <c r="BJ28" s="63">
        <v>6.4</v>
      </c>
      <c r="BK28" s="63">
        <v>10.8</v>
      </c>
      <c r="BL28" s="63">
        <v>11.7</v>
      </c>
      <c r="BM28" s="63">
        <v>7.8</v>
      </c>
      <c r="BN28" s="63">
        <v>7.5</v>
      </c>
      <c r="BO28" s="18">
        <f t="shared" si="2"/>
        <v>8.1533333333333324</v>
      </c>
      <c r="BP28" s="4"/>
    </row>
    <row r="29" spans="2:68" x14ac:dyDescent="0.2">
      <c r="B29" s="1" t="str">
        <f t="shared" si="0"/>
        <v>Centro_La Purisima</v>
      </c>
      <c r="C29" s="90" t="s">
        <v>6</v>
      </c>
      <c r="D29" s="90" t="s">
        <v>41</v>
      </c>
      <c r="E29" s="90" t="s">
        <v>42</v>
      </c>
      <c r="F29" s="63">
        <v>21.5</v>
      </c>
      <c r="G29" s="63">
        <v>20.8</v>
      </c>
      <c r="H29" s="63">
        <v>23.6</v>
      </c>
      <c r="I29" s="63">
        <v>24.5</v>
      </c>
      <c r="J29" s="63">
        <v>23.5</v>
      </c>
      <c r="K29" s="63">
        <v>21.9</v>
      </c>
      <c r="L29" s="63">
        <v>23.6</v>
      </c>
      <c r="M29" s="63">
        <v>19.5</v>
      </c>
      <c r="N29" s="63">
        <v>24.3</v>
      </c>
      <c r="O29" s="63">
        <v>25.4</v>
      </c>
      <c r="P29" s="63">
        <v>25.1</v>
      </c>
      <c r="Q29" s="63">
        <v>19.5</v>
      </c>
      <c r="R29" s="63">
        <v>15.1</v>
      </c>
      <c r="S29" s="63">
        <v>16.100000000000001</v>
      </c>
      <c r="T29" s="63">
        <v>19.8</v>
      </c>
      <c r="U29" s="63">
        <v>25.2</v>
      </c>
      <c r="V29" s="63">
        <v>23.9</v>
      </c>
      <c r="W29" s="63">
        <v>23.6</v>
      </c>
      <c r="X29" s="63">
        <v>21.2</v>
      </c>
      <c r="Y29" s="63">
        <v>21.2</v>
      </c>
      <c r="Z29" s="63">
        <v>21.5</v>
      </c>
      <c r="AA29" s="63">
        <v>17</v>
      </c>
      <c r="AB29" s="63">
        <v>19.5</v>
      </c>
      <c r="AC29" s="63">
        <v>24</v>
      </c>
      <c r="AD29" s="63">
        <v>24.1</v>
      </c>
      <c r="AE29" s="63">
        <v>19.100000000000001</v>
      </c>
      <c r="AF29" s="63">
        <v>17.5</v>
      </c>
      <c r="AG29" s="63">
        <v>18.2</v>
      </c>
      <c r="AH29" s="63">
        <v>23.3</v>
      </c>
      <c r="AI29" s="63">
        <v>23.9</v>
      </c>
      <c r="AJ29" s="17">
        <f t="shared" si="1"/>
        <v>21.580000000000002</v>
      </c>
      <c r="AK29" s="63">
        <v>8.3000000000000007</v>
      </c>
      <c r="AL29" s="63">
        <v>7.8</v>
      </c>
      <c r="AM29" s="63">
        <v>10</v>
      </c>
      <c r="AN29" s="63">
        <v>10.5</v>
      </c>
      <c r="AO29" s="63">
        <v>10.1</v>
      </c>
      <c r="AP29" s="63">
        <v>8.1999999999999993</v>
      </c>
      <c r="AQ29" s="63">
        <v>7.8</v>
      </c>
      <c r="AR29" s="63">
        <v>9.6999999999999993</v>
      </c>
      <c r="AS29" s="63">
        <v>8.9</v>
      </c>
      <c r="AT29" s="63">
        <v>8.3000000000000007</v>
      </c>
      <c r="AU29" s="63">
        <v>9.1999999999999993</v>
      </c>
      <c r="AV29" s="63">
        <v>11.4</v>
      </c>
      <c r="AW29" s="63">
        <v>11.5</v>
      </c>
      <c r="AX29" s="63">
        <v>9.5</v>
      </c>
      <c r="AY29" s="63">
        <v>7</v>
      </c>
      <c r="AZ29" s="63">
        <v>9.6</v>
      </c>
      <c r="BA29" s="63">
        <v>11</v>
      </c>
      <c r="BB29" s="63">
        <v>9.4</v>
      </c>
      <c r="BC29" s="63">
        <v>8.8000000000000007</v>
      </c>
      <c r="BD29" s="63">
        <v>10.8</v>
      </c>
      <c r="BE29" s="63">
        <v>8.5</v>
      </c>
      <c r="BF29" s="63">
        <v>6.8</v>
      </c>
      <c r="BG29" s="63">
        <v>5.7</v>
      </c>
      <c r="BH29" s="63">
        <v>4.0999999999999996</v>
      </c>
      <c r="BI29" s="63">
        <v>7.5</v>
      </c>
      <c r="BJ29" s="63">
        <v>6.5</v>
      </c>
      <c r="BK29" s="63">
        <v>10.5</v>
      </c>
      <c r="BL29" s="63">
        <v>11</v>
      </c>
      <c r="BM29" s="63">
        <v>10</v>
      </c>
      <c r="BN29" s="63">
        <v>7.5</v>
      </c>
      <c r="BO29" s="18">
        <f t="shared" si="2"/>
        <v>8.8633333333333351</v>
      </c>
      <c r="BP29" s="4"/>
    </row>
    <row r="30" spans="2:68" x14ac:dyDescent="0.2">
      <c r="B30" s="1" t="str">
        <f t="shared" si="0"/>
        <v>Centro_San Ignacio</v>
      </c>
      <c r="C30" s="90" t="s">
        <v>6</v>
      </c>
      <c r="D30" s="90" t="s">
        <v>61</v>
      </c>
      <c r="E30" s="90" t="s">
        <v>62</v>
      </c>
      <c r="F30" s="63">
        <v>24.5</v>
      </c>
      <c r="G30" s="63">
        <v>24.4</v>
      </c>
      <c r="H30" s="63">
        <v>27.9</v>
      </c>
      <c r="I30" s="63">
        <v>29.2</v>
      </c>
      <c r="J30" s="63">
        <v>28.2</v>
      </c>
      <c r="K30" s="63">
        <v>26.6</v>
      </c>
      <c r="L30" s="63">
        <v>26.6</v>
      </c>
      <c r="M30" s="63">
        <v>23.1</v>
      </c>
      <c r="N30" s="63">
        <v>26.9</v>
      </c>
      <c r="O30" s="63">
        <v>28.3</v>
      </c>
      <c r="P30" s="63">
        <v>28.6</v>
      </c>
      <c r="Q30" s="63">
        <v>23.7</v>
      </c>
      <c r="R30" s="63">
        <v>19.3</v>
      </c>
      <c r="S30" s="63">
        <v>20.3</v>
      </c>
      <c r="T30" s="63">
        <v>23.2</v>
      </c>
      <c r="U30" s="63">
        <v>27.8</v>
      </c>
      <c r="V30" s="63">
        <v>27.3</v>
      </c>
      <c r="W30" s="63">
        <v>26.1</v>
      </c>
      <c r="X30" s="63">
        <v>25.9</v>
      </c>
      <c r="Y30" s="63">
        <v>25.1</v>
      </c>
      <c r="Z30" s="63">
        <v>26.3</v>
      </c>
      <c r="AA30" s="63">
        <v>20.6</v>
      </c>
      <c r="AB30" s="63">
        <v>23.7</v>
      </c>
      <c r="AC30" s="63">
        <v>26.3</v>
      </c>
      <c r="AD30" s="63">
        <v>28.1</v>
      </c>
      <c r="AE30" s="63">
        <v>24.8</v>
      </c>
      <c r="AF30" s="63">
        <v>20.8</v>
      </c>
      <c r="AG30" s="63">
        <v>22.8</v>
      </c>
      <c r="AH30" s="63">
        <v>25.2</v>
      </c>
      <c r="AI30" s="63">
        <v>26.1</v>
      </c>
      <c r="AJ30" s="17">
        <f t="shared" si="1"/>
        <v>25.256666666666664</v>
      </c>
      <c r="AK30" s="63">
        <v>10.199999999999999</v>
      </c>
      <c r="AL30" s="63">
        <v>10.5</v>
      </c>
      <c r="AM30" s="63">
        <v>11.9</v>
      </c>
      <c r="AN30" s="63">
        <v>11</v>
      </c>
      <c r="AO30" s="63">
        <v>10.7</v>
      </c>
      <c r="AP30" s="63">
        <v>11.1</v>
      </c>
      <c r="AQ30" s="63">
        <v>10</v>
      </c>
      <c r="AR30" s="63">
        <v>12.1</v>
      </c>
      <c r="AS30" s="63">
        <v>13.3</v>
      </c>
      <c r="AT30" s="63">
        <v>9.3000000000000007</v>
      </c>
      <c r="AU30" s="63">
        <v>4.9000000000000004</v>
      </c>
      <c r="AV30" s="63">
        <v>5.5</v>
      </c>
      <c r="AW30" s="63">
        <v>14.3</v>
      </c>
      <c r="AX30" s="63">
        <v>11.3</v>
      </c>
      <c r="AY30" s="63">
        <v>8.5</v>
      </c>
      <c r="AZ30" s="63">
        <v>13.8</v>
      </c>
      <c r="BA30" s="63">
        <v>10.3</v>
      </c>
      <c r="BB30" s="63">
        <v>8</v>
      </c>
      <c r="BC30" s="63">
        <v>13.2</v>
      </c>
      <c r="BD30" s="63">
        <v>13</v>
      </c>
      <c r="BE30" s="63">
        <v>8.1999999999999993</v>
      </c>
      <c r="BF30" s="63">
        <v>10.199999999999999</v>
      </c>
      <c r="BG30" s="63">
        <v>8.8000000000000007</v>
      </c>
      <c r="BH30" s="63">
        <v>5.9</v>
      </c>
      <c r="BI30" s="63">
        <v>5.4</v>
      </c>
      <c r="BJ30" s="63">
        <v>5.9</v>
      </c>
      <c r="BK30" s="63">
        <v>12</v>
      </c>
      <c r="BL30" s="63">
        <v>12.9</v>
      </c>
      <c r="BM30" s="63">
        <v>11.5</v>
      </c>
      <c r="BN30" s="63">
        <v>7.4</v>
      </c>
      <c r="BO30" s="18">
        <f t="shared" si="2"/>
        <v>10.036666666666665</v>
      </c>
      <c r="BP30" s="4"/>
    </row>
    <row r="31" spans="2:68" x14ac:dyDescent="0.2">
      <c r="B31" s="1" t="str">
        <f t="shared" si="0"/>
        <v>Centro_San Isidro</v>
      </c>
      <c r="C31" s="90" t="s">
        <v>6</v>
      </c>
      <c r="D31" s="90" t="s">
        <v>63</v>
      </c>
      <c r="E31" s="90" t="s">
        <v>62</v>
      </c>
      <c r="F31" s="63">
        <v>24.8</v>
      </c>
      <c r="G31" s="63">
        <v>25.5</v>
      </c>
      <c r="H31" s="63">
        <v>30.4</v>
      </c>
      <c r="I31" s="63">
        <v>31.2</v>
      </c>
      <c r="J31" s="63">
        <v>27.8</v>
      </c>
      <c r="K31" s="63">
        <v>26.3</v>
      </c>
      <c r="L31" s="63">
        <v>26.4</v>
      </c>
      <c r="M31" s="63">
        <v>21.7</v>
      </c>
      <c r="N31" s="63">
        <v>27</v>
      </c>
      <c r="O31" s="63">
        <v>27.8</v>
      </c>
      <c r="P31" s="63">
        <v>28.6</v>
      </c>
      <c r="Q31" s="63">
        <v>23.2</v>
      </c>
      <c r="R31" s="63">
        <v>18.100000000000001</v>
      </c>
      <c r="S31" s="63">
        <v>18.899999999999999</v>
      </c>
      <c r="T31" s="63">
        <v>22.1</v>
      </c>
      <c r="U31" s="63">
        <v>29.1</v>
      </c>
      <c r="V31" s="63">
        <v>29.2</v>
      </c>
      <c r="W31" s="63">
        <v>28.4</v>
      </c>
      <c r="X31" s="63">
        <v>24.9</v>
      </c>
      <c r="Y31" s="63">
        <v>24.8</v>
      </c>
      <c r="Z31" s="63">
        <v>26.3</v>
      </c>
      <c r="AA31" s="63">
        <v>20.7</v>
      </c>
      <c r="AB31" s="63">
        <v>23.2</v>
      </c>
      <c r="AC31" s="63">
        <v>26.7</v>
      </c>
      <c r="AD31" s="63">
        <v>27.4</v>
      </c>
      <c r="AE31" s="63">
        <v>24</v>
      </c>
      <c r="AF31" s="63">
        <v>22.3</v>
      </c>
      <c r="AG31" s="63">
        <v>22.5</v>
      </c>
      <c r="AH31" s="63">
        <v>26.2</v>
      </c>
      <c r="AI31" s="63">
        <v>26.1</v>
      </c>
      <c r="AJ31" s="17">
        <f t="shared" si="1"/>
        <v>25.386666666666667</v>
      </c>
      <c r="AK31" s="63">
        <v>9</v>
      </c>
      <c r="AL31" s="63">
        <v>8.9</v>
      </c>
      <c r="AM31" s="63">
        <v>10.1</v>
      </c>
      <c r="AN31" s="63">
        <v>9.5</v>
      </c>
      <c r="AO31" s="63">
        <v>9.9</v>
      </c>
      <c r="AP31" s="63">
        <v>8.6</v>
      </c>
      <c r="AQ31" s="63">
        <v>9.1</v>
      </c>
      <c r="AR31" s="63">
        <v>11.5</v>
      </c>
      <c r="AS31" s="63">
        <v>12</v>
      </c>
      <c r="AT31" s="63">
        <v>9</v>
      </c>
      <c r="AU31" s="63">
        <v>4.3</v>
      </c>
      <c r="AV31" s="63">
        <v>3.4</v>
      </c>
      <c r="AW31" s="63">
        <v>13.5</v>
      </c>
      <c r="AX31" s="63">
        <v>9.9</v>
      </c>
      <c r="AY31" s="63">
        <v>6.7</v>
      </c>
      <c r="AZ31" s="63">
        <v>11.8</v>
      </c>
      <c r="BA31" s="63">
        <v>10.6</v>
      </c>
      <c r="BB31" s="63">
        <v>8</v>
      </c>
      <c r="BC31" s="63">
        <v>12.3</v>
      </c>
      <c r="BD31" s="63">
        <v>11.3</v>
      </c>
      <c r="BE31" s="63">
        <v>7.6</v>
      </c>
      <c r="BF31" s="63">
        <v>9.6999999999999993</v>
      </c>
      <c r="BG31" s="63">
        <v>7.4</v>
      </c>
      <c r="BH31" s="63">
        <v>5.8</v>
      </c>
      <c r="BI31" s="63">
        <v>4</v>
      </c>
      <c r="BJ31" s="63">
        <v>4.7</v>
      </c>
      <c r="BK31" s="63">
        <v>10.9</v>
      </c>
      <c r="BL31" s="63">
        <v>11.6</v>
      </c>
      <c r="BM31" s="63">
        <v>10.5</v>
      </c>
      <c r="BN31" s="63">
        <v>6.3</v>
      </c>
      <c r="BO31" s="18">
        <f t="shared" si="2"/>
        <v>8.9300000000000015</v>
      </c>
      <c r="BP31" s="4"/>
    </row>
    <row r="32" spans="2:68" x14ac:dyDescent="0.2">
      <c r="B32" s="1" t="str">
        <f t="shared" si="0"/>
        <v>Huasteca_5 de Mayo</v>
      </c>
      <c r="C32" s="91" t="s">
        <v>0</v>
      </c>
      <c r="D32" s="91" t="s">
        <v>1</v>
      </c>
      <c r="E32" s="91" t="s">
        <v>2</v>
      </c>
      <c r="F32" s="150" t="s">
        <v>140</v>
      </c>
      <c r="G32" s="150" t="s">
        <v>140</v>
      </c>
      <c r="H32" s="150" t="s">
        <v>140</v>
      </c>
      <c r="I32" s="150" t="s">
        <v>140</v>
      </c>
      <c r="J32" s="150" t="s">
        <v>140</v>
      </c>
      <c r="K32" s="150" t="s">
        <v>140</v>
      </c>
      <c r="L32" s="150" t="s">
        <v>140</v>
      </c>
      <c r="M32" s="150" t="s">
        <v>140</v>
      </c>
      <c r="N32" s="150" t="s">
        <v>140</v>
      </c>
      <c r="O32" s="150" t="s">
        <v>140</v>
      </c>
      <c r="P32" s="150" t="s">
        <v>140</v>
      </c>
      <c r="Q32" s="150" t="s">
        <v>140</v>
      </c>
      <c r="R32" s="150" t="s">
        <v>140</v>
      </c>
      <c r="S32" s="150" t="s">
        <v>140</v>
      </c>
      <c r="T32" s="150" t="s">
        <v>140</v>
      </c>
      <c r="U32" s="150" t="s">
        <v>140</v>
      </c>
      <c r="V32" s="150" t="s">
        <v>140</v>
      </c>
      <c r="W32" s="150" t="s">
        <v>140</v>
      </c>
      <c r="X32" s="150" t="s">
        <v>140</v>
      </c>
      <c r="Y32" s="150" t="s">
        <v>140</v>
      </c>
      <c r="Z32" s="150" t="s">
        <v>140</v>
      </c>
      <c r="AA32" s="150" t="s">
        <v>140</v>
      </c>
      <c r="AB32" s="150" t="s">
        <v>140</v>
      </c>
      <c r="AC32" s="150" t="s">
        <v>140</v>
      </c>
      <c r="AD32" s="150" t="s">
        <v>140</v>
      </c>
      <c r="AE32" s="150" t="s">
        <v>140</v>
      </c>
      <c r="AF32" s="150" t="s">
        <v>140</v>
      </c>
      <c r="AG32" s="150" t="s">
        <v>140</v>
      </c>
      <c r="AH32" s="150" t="s">
        <v>140</v>
      </c>
      <c r="AI32" s="63">
        <v>21.1</v>
      </c>
      <c r="AJ32" s="17">
        <f t="shared" si="1"/>
        <v>21.1</v>
      </c>
      <c r="AK32" s="150" t="s">
        <v>140</v>
      </c>
      <c r="AL32" s="150" t="s">
        <v>140</v>
      </c>
      <c r="AM32" s="150" t="s">
        <v>140</v>
      </c>
      <c r="AN32" s="150" t="s">
        <v>140</v>
      </c>
      <c r="AO32" s="150" t="s">
        <v>140</v>
      </c>
      <c r="AP32" s="150" t="s">
        <v>140</v>
      </c>
      <c r="AQ32" s="150" t="s">
        <v>140</v>
      </c>
      <c r="AR32" s="150" t="s">
        <v>140</v>
      </c>
      <c r="AS32" s="150" t="s">
        <v>140</v>
      </c>
      <c r="AT32" s="150" t="s">
        <v>140</v>
      </c>
      <c r="AU32" s="150" t="s">
        <v>140</v>
      </c>
      <c r="AV32" s="150" t="s">
        <v>140</v>
      </c>
      <c r="AW32" s="150" t="s">
        <v>140</v>
      </c>
      <c r="AX32" s="150" t="s">
        <v>140</v>
      </c>
      <c r="AY32" s="150" t="s">
        <v>140</v>
      </c>
      <c r="AZ32" s="150" t="s">
        <v>140</v>
      </c>
      <c r="BA32" s="150" t="s">
        <v>140</v>
      </c>
      <c r="BB32" s="150" t="s">
        <v>140</v>
      </c>
      <c r="BC32" s="150" t="s">
        <v>140</v>
      </c>
      <c r="BD32" s="150" t="s">
        <v>140</v>
      </c>
      <c r="BE32" s="150" t="s">
        <v>140</v>
      </c>
      <c r="BF32" s="150" t="s">
        <v>140</v>
      </c>
      <c r="BG32" s="150" t="s">
        <v>140</v>
      </c>
      <c r="BH32" s="150" t="s">
        <v>140</v>
      </c>
      <c r="BI32" s="150" t="s">
        <v>140</v>
      </c>
      <c r="BJ32" s="150" t="s">
        <v>140</v>
      </c>
      <c r="BK32" s="150" t="s">
        <v>140</v>
      </c>
      <c r="BL32" s="150" t="s">
        <v>140</v>
      </c>
      <c r="BM32" s="150" t="s">
        <v>140</v>
      </c>
      <c r="BN32" s="63">
        <v>16</v>
      </c>
      <c r="BO32" s="18">
        <f t="shared" si="2"/>
        <v>16</v>
      </c>
      <c r="BP32" s="4"/>
    </row>
    <row r="33" spans="2:68" x14ac:dyDescent="0.2">
      <c r="B33" s="1" t="str">
        <f t="shared" si="0"/>
        <v>Huasteca_Estación Coyoles</v>
      </c>
      <c r="C33" s="91" t="s">
        <v>0</v>
      </c>
      <c r="D33" s="91" t="s">
        <v>32</v>
      </c>
      <c r="E33" s="91" t="s">
        <v>2</v>
      </c>
      <c r="F33" s="150" t="s">
        <v>140</v>
      </c>
      <c r="G33" s="150" t="s">
        <v>140</v>
      </c>
      <c r="H33" s="150" t="s">
        <v>140</v>
      </c>
      <c r="I33" s="150" t="s">
        <v>140</v>
      </c>
      <c r="J33" s="150" t="s">
        <v>140</v>
      </c>
      <c r="K33" s="150" t="s">
        <v>140</v>
      </c>
      <c r="L33" s="150" t="s">
        <v>140</v>
      </c>
      <c r="M33" s="150" t="s">
        <v>140</v>
      </c>
      <c r="N33" s="150" t="s">
        <v>140</v>
      </c>
      <c r="O33" s="150" t="s">
        <v>140</v>
      </c>
      <c r="P33" s="150" t="s">
        <v>140</v>
      </c>
      <c r="Q33" s="150" t="s">
        <v>140</v>
      </c>
      <c r="R33" s="150" t="s">
        <v>140</v>
      </c>
      <c r="S33" s="150" t="s">
        <v>140</v>
      </c>
      <c r="T33" s="150" t="s">
        <v>140</v>
      </c>
      <c r="U33" s="150" t="s">
        <v>140</v>
      </c>
      <c r="V33" s="150" t="s">
        <v>140</v>
      </c>
      <c r="W33" s="150" t="s">
        <v>140</v>
      </c>
      <c r="X33" s="150" t="s">
        <v>140</v>
      </c>
      <c r="Y33" s="150" t="s">
        <v>140</v>
      </c>
      <c r="Z33" s="150" t="s">
        <v>140</v>
      </c>
      <c r="AA33" s="150" t="s">
        <v>140</v>
      </c>
      <c r="AB33" s="150" t="s">
        <v>140</v>
      </c>
      <c r="AC33" s="150" t="s">
        <v>140</v>
      </c>
      <c r="AD33" s="150" t="s">
        <v>140</v>
      </c>
      <c r="AE33" s="150" t="s">
        <v>140</v>
      </c>
      <c r="AF33" s="150" t="s">
        <v>140</v>
      </c>
      <c r="AG33" s="150" t="s">
        <v>140</v>
      </c>
      <c r="AH33" s="150" t="s">
        <v>140</v>
      </c>
      <c r="AI33" s="63">
        <v>21.1</v>
      </c>
      <c r="AJ33" s="17">
        <f t="shared" si="1"/>
        <v>21.1</v>
      </c>
      <c r="AK33" s="150" t="s">
        <v>140</v>
      </c>
      <c r="AL33" s="150" t="s">
        <v>140</v>
      </c>
      <c r="AM33" s="150" t="s">
        <v>140</v>
      </c>
      <c r="AN33" s="150" t="s">
        <v>140</v>
      </c>
      <c r="AO33" s="150" t="s">
        <v>140</v>
      </c>
      <c r="AP33" s="150" t="s">
        <v>140</v>
      </c>
      <c r="AQ33" s="150" t="s">
        <v>140</v>
      </c>
      <c r="AR33" s="150" t="s">
        <v>140</v>
      </c>
      <c r="AS33" s="150" t="s">
        <v>140</v>
      </c>
      <c r="AT33" s="150" t="s">
        <v>140</v>
      </c>
      <c r="AU33" s="150" t="s">
        <v>140</v>
      </c>
      <c r="AV33" s="150" t="s">
        <v>140</v>
      </c>
      <c r="AW33" s="150" t="s">
        <v>140</v>
      </c>
      <c r="AX33" s="150" t="s">
        <v>140</v>
      </c>
      <c r="AY33" s="150" t="s">
        <v>140</v>
      </c>
      <c r="AZ33" s="150" t="s">
        <v>140</v>
      </c>
      <c r="BA33" s="150" t="s">
        <v>140</v>
      </c>
      <c r="BB33" s="150" t="s">
        <v>140</v>
      </c>
      <c r="BC33" s="150" t="s">
        <v>140</v>
      </c>
      <c r="BD33" s="150" t="s">
        <v>140</v>
      </c>
      <c r="BE33" s="150" t="s">
        <v>140</v>
      </c>
      <c r="BF33" s="150" t="s">
        <v>140</v>
      </c>
      <c r="BG33" s="150" t="s">
        <v>140</v>
      </c>
      <c r="BH33" s="150" t="s">
        <v>140</v>
      </c>
      <c r="BI33" s="150" t="s">
        <v>140</v>
      </c>
      <c r="BJ33" s="150" t="s">
        <v>140</v>
      </c>
      <c r="BK33" s="150" t="s">
        <v>140</v>
      </c>
      <c r="BL33" s="150" t="s">
        <v>140</v>
      </c>
      <c r="BM33" s="150" t="s">
        <v>140</v>
      </c>
      <c r="BN33" s="63">
        <v>16</v>
      </c>
      <c r="BO33" s="18">
        <f t="shared" si="2"/>
        <v>16</v>
      </c>
      <c r="BP33" s="4"/>
    </row>
    <row r="34" spans="2:68" x14ac:dyDescent="0.2">
      <c r="B34" s="1" t="str">
        <f t="shared" si="0"/>
        <v>Huasteca_Ingenio Plan de Ayala</v>
      </c>
      <c r="C34" s="91" t="s">
        <v>0</v>
      </c>
      <c r="D34" s="91" t="s">
        <v>107</v>
      </c>
      <c r="E34" s="91" t="s">
        <v>2</v>
      </c>
      <c r="F34" s="150" t="s">
        <v>140</v>
      </c>
      <c r="G34" s="150" t="s">
        <v>140</v>
      </c>
      <c r="H34" s="150" t="s">
        <v>140</v>
      </c>
      <c r="I34" s="150" t="s">
        <v>140</v>
      </c>
      <c r="J34" s="150" t="s">
        <v>140</v>
      </c>
      <c r="K34" s="150" t="s">
        <v>140</v>
      </c>
      <c r="L34" s="150" t="s">
        <v>140</v>
      </c>
      <c r="M34" s="150" t="s">
        <v>140</v>
      </c>
      <c r="N34" s="150" t="s">
        <v>140</v>
      </c>
      <c r="O34" s="150" t="s">
        <v>140</v>
      </c>
      <c r="P34" s="150" t="s">
        <v>140</v>
      </c>
      <c r="Q34" s="150" t="s">
        <v>140</v>
      </c>
      <c r="R34" s="150" t="s">
        <v>140</v>
      </c>
      <c r="S34" s="150" t="s">
        <v>140</v>
      </c>
      <c r="T34" s="150" t="s">
        <v>140</v>
      </c>
      <c r="U34" s="150" t="s">
        <v>140</v>
      </c>
      <c r="V34" s="150" t="s">
        <v>140</v>
      </c>
      <c r="W34" s="150" t="s">
        <v>140</v>
      </c>
      <c r="X34" s="150" t="s">
        <v>140</v>
      </c>
      <c r="Y34" s="150" t="s">
        <v>140</v>
      </c>
      <c r="Z34" s="150" t="s">
        <v>140</v>
      </c>
      <c r="AA34" s="150" t="s">
        <v>140</v>
      </c>
      <c r="AB34" s="150" t="s">
        <v>140</v>
      </c>
      <c r="AC34" s="150" t="s">
        <v>140</v>
      </c>
      <c r="AD34" s="150" t="s">
        <v>140</v>
      </c>
      <c r="AE34" s="150" t="s">
        <v>140</v>
      </c>
      <c r="AF34" s="150" t="s">
        <v>140</v>
      </c>
      <c r="AG34" s="150" t="s">
        <v>140</v>
      </c>
      <c r="AH34" s="150" t="s">
        <v>140</v>
      </c>
      <c r="AI34" s="63">
        <v>21.1</v>
      </c>
      <c r="AJ34" s="17">
        <f t="shared" si="1"/>
        <v>21.1</v>
      </c>
      <c r="AK34" s="150" t="s">
        <v>140</v>
      </c>
      <c r="AL34" s="150" t="s">
        <v>140</v>
      </c>
      <c r="AM34" s="150" t="s">
        <v>140</v>
      </c>
      <c r="AN34" s="150" t="s">
        <v>140</v>
      </c>
      <c r="AO34" s="150" t="s">
        <v>140</v>
      </c>
      <c r="AP34" s="150" t="s">
        <v>140</v>
      </c>
      <c r="AQ34" s="150" t="s">
        <v>140</v>
      </c>
      <c r="AR34" s="150" t="s">
        <v>140</v>
      </c>
      <c r="AS34" s="150" t="s">
        <v>140</v>
      </c>
      <c r="AT34" s="150" t="s">
        <v>140</v>
      </c>
      <c r="AU34" s="150" t="s">
        <v>140</v>
      </c>
      <c r="AV34" s="150" t="s">
        <v>140</v>
      </c>
      <c r="AW34" s="150" t="s">
        <v>140</v>
      </c>
      <c r="AX34" s="150" t="s">
        <v>140</v>
      </c>
      <c r="AY34" s="150" t="s">
        <v>140</v>
      </c>
      <c r="AZ34" s="150" t="s">
        <v>140</v>
      </c>
      <c r="BA34" s="150" t="s">
        <v>140</v>
      </c>
      <c r="BB34" s="150" t="s">
        <v>140</v>
      </c>
      <c r="BC34" s="150" t="s">
        <v>140</v>
      </c>
      <c r="BD34" s="150" t="s">
        <v>140</v>
      </c>
      <c r="BE34" s="150" t="s">
        <v>140</v>
      </c>
      <c r="BF34" s="150" t="s">
        <v>140</v>
      </c>
      <c r="BG34" s="150" t="s">
        <v>140</v>
      </c>
      <c r="BH34" s="150" t="s">
        <v>140</v>
      </c>
      <c r="BI34" s="150" t="s">
        <v>140</v>
      </c>
      <c r="BJ34" s="150" t="s">
        <v>140</v>
      </c>
      <c r="BK34" s="150" t="s">
        <v>140</v>
      </c>
      <c r="BL34" s="150" t="s">
        <v>140</v>
      </c>
      <c r="BM34" s="150" t="s">
        <v>140</v>
      </c>
      <c r="BN34" s="63">
        <v>16</v>
      </c>
      <c r="BO34" s="18">
        <f t="shared" si="2"/>
        <v>16</v>
      </c>
      <c r="BP34" s="4"/>
    </row>
    <row r="35" spans="2:68" x14ac:dyDescent="0.2">
      <c r="B35" s="1" t="str">
        <f t="shared" si="0"/>
        <v>Huasteca_La Hincada</v>
      </c>
      <c r="C35" s="91" t="s">
        <v>0</v>
      </c>
      <c r="D35" s="91" t="s">
        <v>38</v>
      </c>
      <c r="E35" s="91" t="s">
        <v>2</v>
      </c>
      <c r="F35" s="150" t="s">
        <v>140</v>
      </c>
      <c r="G35" s="150" t="s">
        <v>140</v>
      </c>
      <c r="H35" s="150" t="s">
        <v>140</v>
      </c>
      <c r="I35" s="150" t="s">
        <v>140</v>
      </c>
      <c r="J35" s="150" t="s">
        <v>140</v>
      </c>
      <c r="K35" s="150" t="s">
        <v>140</v>
      </c>
      <c r="L35" s="150" t="s">
        <v>140</v>
      </c>
      <c r="M35" s="150" t="s">
        <v>140</v>
      </c>
      <c r="N35" s="150" t="s">
        <v>140</v>
      </c>
      <c r="O35" s="150" t="s">
        <v>140</v>
      </c>
      <c r="P35" s="150" t="s">
        <v>140</v>
      </c>
      <c r="Q35" s="150" t="s">
        <v>140</v>
      </c>
      <c r="R35" s="150" t="s">
        <v>140</v>
      </c>
      <c r="S35" s="150" t="s">
        <v>140</v>
      </c>
      <c r="T35" s="150" t="s">
        <v>140</v>
      </c>
      <c r="U35" s="150" t="s">
        <v>140</v>
      </c>
      <c r="V35" s="150" t="s">
        <v>140</v>
      </c>
      <c r="W35" s="150" t="s">
        <v>140</v>
      </c>
      <c r="X35" s="150" t="s">
        <v>140</v>
      </c>
      <c r="Y35" s="150" t="s">
        <v>140</v>
      </c>
      <c r="Z35" s="150" t="s">
        <v>140</v>
      </c>
      <c r="AA35" s="150" t="s">
        <v>140</v>
      </c>
      <c r="AB35" s="150" t="s">
        <v>140</v>
      </c>
      <c r="AC35" s="150" t="s">
        <v>140</v>
      </c>
      <c r="AD35" s="150" t="s">
        <v>140</v>
      </c>
      <c r="AE35" s="150" t="s">
        <v>140</v>
      </c>
      <c r="AF35" s="150" t="s">
        <v>140</v>
      </c>
      <c r="AG35" s="150" t="s">
        <v>140</v>
      </c>
      <c r="AH35" s="150" t="s">
        <v>140</v>
      </c>
      <c r="AI35" s="63">
        <v>21.1</v>
      </c>
      <c r="AJ35" s="17">
        <f t="shared" si="1"/>
        <v>21.1</v>
      </c>
      <c r="AK35" s="150" t="s">
        <v>140</v>
      </c>
      <c r="AL35" s="150" t="s">
        <v>140</v>
      </c>
      <c r="AM35" s="150" t="s">
        <v>140</v>
      </c>
      <c r="AN35" s="150" t="s">
        <v>140</v>
      </c>
      <c r="AO35" s="150" t="s">
        <v>140</v>
      </c>
      <c r="AP35" s="150" t="s">
        <v>140</v>
      </c>
      <c r="AQ35" s="150" t="s">
        <v>140</v>
      </c>
      <c r="AR35" s="150" t="s">
        <v>140</v>
      </c>
      <c r="AS35" s="150" t="s">
        <v>140</v>
      </c>
      <c r="AT35" s="150" t="s">
        <v>140</v>
      </c>
      <c r="AU35" s="150" t="s">
        <v>140</v>
      </c>
      <c r="AV35" s="150" t="s">
        <v>140</v>
      </c>
      <c r="AW35" s="150" t="s">
        <v>140</v>
      </c>
      <c r="AX35" s="150" t="s">
        <v>140</v>
      </c>
      <c r="AY35" s="150" t="s">
        <v>140</v>
      </c>
      <c r="AZ35" s="150" t="s">
        <v>140</v>
      </c>
      <c r="BA35" s="150" t="s">
        <v>140</v>
      </c>
      <c r="BB35" s="150" t="s">
        <v>140</v>
      </c>
      <c r="BC35" s="150" t="s">
        <v>140</v>
      </c>
      <c r="BD35" s="150" t="s">
        <v>140</v>
      </c>
      <c r="BE35" s="150" t="s">
        <v>140</v>
      </c>
      <c r="BF35" s="150" t="s">
        <v>140</v>
      </c>
      <c r="BG35" s="150" t="s">
        <v>140</v>
      </c>
      <c r="BH35" s="150" t="s">
        <v>140</v>
      </c>
      <c r="BI35" s="150" t="s">
        <v>140</v>
      </c>
      <c r="BJ35" s="150" t="s">
        <v>140</v>
      </c>
      <c r="BK35" s="150" t="s">
        <v>140</v>
      </c>
      <c r="BL35" s="150" t="s">
        <v>140</v>
      </c>
      <c r="BM35" s="150" t="s">
        <v>140</v>
      </c>
      <c r="BN35" s="63">
        <v>16</v>
      </c>
      <c r="BO35" s="18">
        <f t="shared" si="2"/>
        <v>16</v>
      </c>
      <c r="BP35" s="4"/>
    </row>
    <row r="36" spans="2:68" x14ac:dyDescent="0.2">
      <c r="B36" s="1" t="str">
        <f t="shared" si="0"/>
        <v>Huasteca_Tampaya</v>
      </c>
      <c r="C36" s="91" t="s">
        <v>0</v>
      </c>
      <c r="D36" s="91" t="s">
        <v>70</v>
      </c>
      <c r="E36" s="91" t="s">
        <v>2</v>
      </c>
      <c r="F36" s="150" t="s">
        <v>140</v>
      </c>
      <c r="G36" s="150" t="s">
        <v>140</v>
      </c>
      <c r="H36" s="150" t="s">
        <v>140</v>
      </c>
      <c r="I36" s="150" t="s">
        <v>140</v>
      </c>
      <c r="J36" s="150" t="s">
        <v>140</v>
      </c>
      <c r="K36" s="150" t="s">
        <v>140</v>
      </c>
      <c r="L36" s="150" t="s">
        <v>140</v>
      </c>
      <c r="M36" s="150" t="s">
        <v>140</v>
      </c>
      <c r="N36" s="150" t="s">
        <v>140</v>
      </c>
      <c r="O36" s="150" t="s">
        <v>140</v>
      </c>
      <c r="P36" s="150" t="s">
        <v>140</v>
      </c>
      <c r="Q36" s="150" t="s">
        <v>140</v>
      </c>
      <c r="R36" s="150" t="s">
        <v>140</v>
      </c>
      <c r="S36" s="150" t="s">
        <v>140</v>
      </c>
      <c r="T36" s="150" t="s">
        <v>140</v>
      </c>
      <c r="U36" s="150" t="s">
        <v>140</v>
      </c>
      <c r="V36" s="150" t="s">
        <v>140</v>
      </c>
      <c r="W36" s="150" t="s">
        <v>140</v>
      </c>
      <c r="X36" s="150" t="s">
        <v>140</v>
      </c>
      <c r="Y36" s="150" t="s">
        <v>140</v>
      </c>
      <c r="Z36" s="150" t="s">
        <v>140</v>
      </c>
      <c r="AA36" s="150" t="s">
        <v>140</v>
      </c>
      <c r="AB36" s="150" t="s">
        <v>140</v>
      </c>
      <c r="AC36" s="150" t="s">
        <v>140</v>
      </c>
      <c r="AD36" s="150" t="s">
        <v>140</v>
      </c>
      <c r="AE36" s="150" t="s">
        <v>140</v>
      </c>
      <c r="AF36" s="150" t="s">
        <v>140</v>
      </c>
      <c r="AG36" s="150" t="s">
        <v>140</v>
      </c>
      <c r="AH36" s="150" t="s">
        <v>140</v>
      </c>
      <c r="AI36" s="63">
        <v>21.1</v>
      </c>
      <c r="AJ36" s="17">
        <f t="shared" si="1"/>
        <v>21.1</v>
      </c>
      <c r="AK36" s="150" t="s">
        <v>140</v>
      </c>
      <c r="AL36" s="150" t="s">
        <v>140</v>
      </c>
      <c r="AM36" s="150" t="s">
        <v>140</v>
      </c>
      <c r="AN36" s="150" t="s">
        <v>140</v>
      </c>
      <c r="AO36" s="150" t="s">
        <v>140</v>
      </c>
      <c r="AP36" s="150" t="s">
        <v>140</v>
      </c>
      <c r="AQ36" s="150" t="s">
        <v>140</v>
      </c>
      <c r="AR36" s="150" t="s">
        <v>140</v>
      </c>
      <c r="AS36" s="150" t="s">
        <v>140</v>
      </c>
      <c r="AT36" s="150" t="s">
        <v>140</v>
      </c>
      <c r="AU36" s="150" t="s">
        <v>140</v>
      </c>
      <c r="AV36" s="150" t="s">
        <v>140</v>
      </c>
      <c r="AW36" s="150" t="s">
        <v>140</v>
      </c>
      <c r="AX36" s="150" t="s">
        <v>140</v>
      </c>
      <c r="AY36" s="150" t="s">
        <v>140</v>
      </c>
      <c r="AZ36" s="150" t="s">
        <v>140</v>
      </c>
      <c r="BA36" s="150" t="s">
        <v>140</v>
      </c>
      <c r="BB36" s="150" t="s">
        <v>140</v>
      </c>
      <c r="BC36" s="150" t="s">
        <v>140</v>
      </c>
      <c r="BD36" s="150" t="s">
        <v>140</v>
      </c>
      <c r="BE36" s="150" t="s">
        <v>140</v>
      </c>
      <c r="BF36" s="150" t="s">
        <v>140</v>
      </c>
      <c r="BG36" s="150" t="s">
        <v>140</v>
      </c>
      <c r="BH36" s="150" t="s">
        <v>140</v>
      </c>
      <c r="BI36" s="150" t="s">
        <v>140</v>
      </c>
      <c r="BJ36" s="150" t="s">
        <v>140</v>
      </c>
      <c r="BK36" s="150" t="s">
        <v>140</v>
      </c>
      <c r="BL36" s="150" t="s">
        <v>140</v>
      </c>
      <c r="BM36" s="150" t="s">
        <v>140</v>
      </c>
      <c r="BN36" s="63">
        <v>16</v>
      </c>
      <c r="BO36" s="18">
        <f t="shared" si="2"/>
        <v>16</v>
      </c>
      <c r="BP36" s="4"/>
    </row>
    <row r="37" spans="2:68" x14ac:dyDescent="0.2">
      <c r="B37" s="1" t="str">
        <f t="shared" si="0"/>
        <v>Huasteca_INIFAP Ebano</v>
      </c>
      <c r="C37" s="91" t="s">
        <v>0</v>
      </c>
      <c r="D37" s="91" t="s">
        <v>33</v>
      </c>
      <c r="E37" s="91" t="s">
        <v>34</v>
      </c>
      <c r="F37" s="63">
        <v>14.3</v>
      </c>
      <c r="G37" s="63">
        <v>7.9</v>
      </c>
      <c r="H37" s="63">
        <v>15.4</v>
      </c>
      <c r="I37" s="63">
        <v>23.1</v>
      </c>
      <c r="J37" s="63">
        <v>27.7</v>
      </c>
      <c r="K37" s="63">
        <v>29.7</v>
      </c>
      <c r="L37" s="63">
        <v>31.7</v>
      </c>
      <c r="M37" s="63">
        <v>25.7</v>
      </c>
      <c r="N37" s="63">
        <v>29.5</v>
      </c>
      <c r="O37" s="63">
        <v>32.299999999999997</v>
      </c>
      <c r="P37" s="63">
        <v>32.1</v>
      </c>
      <c r="Q37" s="63">
        <v>26.2</v>
      </c>
      <c r="R37" s="63">
        <v>22.4</v>
      </c>
      <c r="S37" s="63">
        <v>25.6</v>
      </c>
      <c r="T37" s="63">
        <v>22.5</v>
      </c>
      <c r="U37" s="63">
        <v>27.5</v>
      </c>
      <c r="V37" s="63">
        <v>29.1</v>
      </c>
      <c r="W37" s="63">
        <v>26.2</v>
      </c>
      <c r="X37" s="63">
        <v>26.4</v>
      </c>
      <c r="Y37" s="63">
        <v>25.5</v>
      </c>
      <c r="Z37" s="63">
        <v>20.399999999999999</v>
      </c>
      <c r="AA37" s="63">
        <v>21.4</v>
      </c>
      <c r="AB37" s="63">
        <v>22.1</v>
      </c>
      <c r="AC37" s="63">
        <v>26.7</v>
      </c>
      <c r="AD37" s="63">
        <v>27.4</v>
      </c>
      <c r="AE37" s="63">
        <v>29.9</v>
      </c>
      <c r="AF37" s="63">
        <v>26.6</v>
      </c>
      <c r="AG37" s="63">
        <v>13.3</v>
      </c>
      <c r="AH37" s="63">
        <v>18.899999999999999</v>
      </c>
      <c r="AI37" s="63">
        <v>21.1</v>
      </c>
      <c r="AJ37" s="17">
        <f t="shared" si="1"/>
        <v>24.286666666666669</v>
      </c>
      <c r="AK37" s="63">
        <v>4.5</v>
      </c>
      <c r="AL37" s="63">
        <v>0.2</v>
      </c>
      <c r="AM37" s="63">
        <v>-0.5</v>
      </c>
      <c r="AN37" s="63">
        <v>8.8000000000000007</v>
      </c>
      <c r="AO37" s="63">
        <v>11.4</v>
      </c>
      <c r="AP37" s="63">
        <v>17.5</v>
      </c>
      <c r="AQ37" s="63">
        <v>18.899999999999999</v>
      </c>
      <c r="AR37" s="63">
        <v>18.8</v>
      </c>
      <c r="AS37" s="63">
        <v>19.8</v>
      </c>
      <c r="AT37" s="63">
        <v>21.1</v>
      </c>
      <c r="AU37" s="63">
        <v>19.8</v>
      </c>
      <c r="AV37" s="63">
        <v>19.100000000000001</v>
      </c>
      <c r="AW37" s="63">
        <v>16.100000000000001</v>
      </c>
      <c r="AX37" s="63">
        <v>16.8</v>
      </c>
      <c r="AY37" s="63">
        <v>18</v>
      </c>
      <c r="AZ37" s="63">
        <v>17.100000000000001</v>
      </c>
      <c r="BA37" s="63">
        <v>17.7</v>
      </c>
      <c r="BB37" s="63">
        <v>20.9</v>
      </c>
      <c r="BC37" s="63">
        <v>20.2</v>
      </c>
      <c r="BD37" s="63">
        <v>20</v>
      </c>
      <c r="BE37" s="63">
        <v>12.7</v>
      </c>
      <c r="BF37" s="63">
        <v>11.9</v>
      </c>
      <c r="BG37" s="63">
        <v>13.3</v>
      </c>
      <c r="BH37" s="63">
        <v>16.3</v>
      </c>
      <c r="BI37" s="63">
        <v>17</v>
      </c>
      <c r="BJ37" s="63">
        <v>17.7</v>
      </c>
      <c r="BK37" s="63">
        <v>-1.5</v>
      </c>
      <c r="BL37" s="63">
        <v>-2</v>
      </c>
      <c r="BM37" s="63">
        <v>13.4</v>
      </c>
      <c r="BN37" s="63">
        <v>16</v>
      </c>
      <c r="BO37" s="18">
        <f t="shared" si="2"/>
        <v>14.033333333333331</v>
      </c>
      <c r="BP37" s="4"/>
    </row>
    <row r="38" spans="2:68" x14ac:dyDescent="0.2">
      <c r="B38" s="1" t="str">
        <f t="shared" si="0"/>
        <v>Huasteca_Ponciano</v>
      </c>
      <c r="C38" s="91" t="s">
        <v>0</v>
      </c>
      <c r="D38" s="91" t="s">
        <v>51</v>
      </c>
      <c r="E38" s="91" t="s">
        <v>34</v>
      </c>
      <c r="F38" s="63">
        <v>31.4</v>
      </c>
      <c r="G38" s="63">
        <v>31.7</v>
      </c>
      <c r="H38" s="63">
        <v>32.4</v>
      </c>
      <c r="I38" s="63">
        <v>34.299999999999997</v>
      </c>
      <c r="J38" s="63">
        <v>33</v>
      </c>
      <c r="K38" s="63">
        <v>34.700000000000003</v>
      </c>
      <c r="L38" s="63">
        <v>34</v>
      </c>
      <c r="M38" s="63">
        <v>26.6</v>
      </c>
      <c r="N38" s="63">
        <v>30.1</v>
      </c>
      <c r="O38" s="63">
        <v>33.4</v>
      </c>
      <c r="P38" s="63">
        <v>33.700000000000003</v>
      </c>
      <c r="Q38" s="63">
        <v>27.5</v>
      </c>
      <c r="R38" s="63">
        <v>23.6</v>
      </c>
      <c r="S38" s="63">
        <v>26.1</v>
      </c>
      <c r="T38" s="63">
        <v>25.3</v>
      </c>
      <c r="U38" s="63">
        <v>31.1</v>
      </c>
      <c r="V38" s="63">
        <v>32</v>
      </c>
      <c r="W38" s="63">
        <v>25.9</v>
      </c>
      <c r="X38" s="63">
        <v>27</v>
      </c>
      <c r="Y38" s="63">
        <v>29.2</v>
      </c>
      <c r="Z38" s="63">
        <v>32.5</v>
      </c>
      <c r="AA38" s="63">
        <v>23</v>
      </c>
      <c r="AB38" s="63">
        <v>22.8</v>
      </c>
      <c r="AC38" s="63">
        <v>26.9</v>
      </c>
      <c r="AD38" s="63">
        <v>29</v>
      </c>
      <c r="AE38" s="63">
        <v>29.8</v>
      </c>
      <c r="AF38" s="63">
        <v>29</v>
      </c>
      <c r="AG38" s="63">
        <v>28.4</v>
      </c>
      <c r="AH38" s="63">
        <v>22.4</v>
      </c>
      <c r="AI38" s="63">
        <v>25.7</v>
      </c>
      <c r="AJ38" s="17">
        <f t="shared" si="1"/>
        <v>29.083333333333332</v>
      </c>
      <c r="AK38" s="63">
        <v>20.6</v>
      </c>
      <c r="AL38" s="63">
        <v>18.7</v>
      </c>
      <c r="AM38" s="63">
        <v>19.100000000000001</v>
      </c>
      <c r="AN38" s="63">
        <v>22.1</v>
      </c>
      <c r="AO38" s="63">
        <v>22.1</v>
      </c>
      <c r="AP38" s="63">
        <v>21.7</v>
      </c>
      <c r="AQ38" s="63">
        <v>21.6</v>
      </c>
      <c r="AR38" s="63">
        <v>19.7</v>
      </c>
      <c r="AS38" s="63">
        <v>20.2</v>
      </c>
      <c r="AT38" s="63">
        <v>21.3</v>
      </c>
      <c r="AU38" s="63">
        <v>21.7</v>
      </c>
      <c r="AV38" s="63">
        <v>20.2</v>
      </c>
      <c r="AW38" s="63">
        <v>16.8</v>
      </c>
      <c r="AX38" s="63">
        <v>18</v>
      </c>
      <c r="AY38" s="63">
        <v>19</v>
      </c>
      <c r="AZ38" s="63">
        <v>20.3</v>
      </c>
      <c r="BA38" s="63">
        <v>20.100000000000001</v>
      </c>
      <c r="BB38" s="63">
        <v>21.7</v>
      </c>
      <c r="BC38" s="63">
        <v>21.1</v>
      </c>
      <c r="BD38" s="63">
        <v>21.6</v>
      </c>
      <c r="BE38" s="63">
        <v>18.5</v>
      </c>
      <c r="BF38" s="63">
        <v>14</v>
      </c>
      <c r="BG38" s="63">
        <v>14.2</v>
      </c>
      <c r="BH38" s="63">
        <v>16.399999999999999</v>
      </c>
      <c r="BI38" s="63">
        <v>19.2</v>
      </c>
      <c r="BJ38" s="63">
        <v>18.5</v>
      </c>
      <c r="BK38" s="63">
        <v>21.6</v>
      </c>
      <c r="BL38" s="63">
        <v>20</v>
      </c>
      <c r="BM38" s="63">
        <v>16.600000000000001</v>
      </c>
      <c r="BN38" s="63">
        <v>18.8</v>
      </c>
      <c r="BO38" s="18">
        <f t="shared" si="2"/>
        <v>19.513333333333332</v>
      </c>
      <c r="BP38" s="4"/>
    </row>
    <row r="39" spans="2:68" x14ac:dyDescent="0.2">
      <c r="B39" s="1" t="str">
        <f t="shared" si="0"/>
        <v>Huasteca_Santa Fé</v>
      </c>
      <c r="C39" s="91" t="s">
        <v>0</v>
      </c>
      <c r="D39" s="91" t="s">
        <v>66</v>
      </c>
      <c r="E39" s="91" t="s">
        <v>34</v>
      </c>
      <c r="F39" s="63">
        <v>30</v>
      </c>
      <c r="G39" s="63">
        <v>31.4</v>
      </c>
      <c r="H39" s="63">
        <v>31.9</v>
      </c>
      <c r="I39" s="63">
        <v>33.5</v>
      </c>
      <c r="J39" s="63">
        <v>33.299999999999997</v>
      </c>
      <c r="K39" s="63">
        <v>33.799999999999997</v>
      </c>
      <c r="L39" s="63">
        <v>34.1</v>
      </c>
      <c r="M39" s="63">
        <v>26.3</v>
      </c>
      <c r="N39" s="63">
        <v>30</v>
      </c>
      <c r="O39" s="63">
        <v>32.700000000000003</v>
      </c>
      <c r="P39" s="63">
        <v>33.700000000000003</v>
      </c>
      <c r="Q39" s="63">
        <v>28.6</v>
      </c>
      <c r="R39" s="63">
        <v>24</v>
      </c>
      <c r="S39" s="63">
        <v>27.7</v>
      </c>
      <c r="T39" s="63">
        <v>24.9</v>
      </c>
      <c r="U39" s="63">
        <v>31.8</v>
      </c>
      <c r="V39" s="63">
        <v>32.5</v>
      </c>
      <c r="W39" s="63">
        <v>26.4</v>
      </c>
      <c r="X39" s="63">
        <v>27.2</v>
      </c>
      <c r="Y39" s="63">
        <v>29.6</v>
      </c>
      <c r="Z39" s="63">
        <v>32</v>
      </c>
      <c r="AA39" s="63">
        <v>23.7</v>
      </c>
      <c r="AB39" s="63">
        <v>22.9</v>
      </c>
      <c r="AC39" s="63">
        <v>27.7</v>
      </c>
      <c r="AD39" s="63">
        <v>29.6</v>
      </c>
      <c r="AE39" s="63">
        <v>30.4</v>
      </c>
      <c r="AF39" s="63">
        <v>29.2</v>
      </c>
      <c r="AG39" s="63">
        <v>30.3</v>
      </c>
      <c r="AH39" s="63">
        <v>23</v>
      </c>
      <c r="AI39" s="63">
        <v>26.2</v>
      </c>
      <c r="AJ39" s="17">
        <f t="shared" si="1"/>
        <v>29.280000000000005</v>
      </c>
      <c r="AK39" s="63">
        <v>20.3</v>
      </c>
      <c r="AL39" s="63">
        <v>18.3</v>
      </c>
      <c r="AM39" s="63">
        <v>19.100000000000001</v>
      </c>
      <c r="AN39" s="63">
        <v>21</v>
      </c>
      <c r="AO39" s="63">
        <v>22.1</v>
      </c>
      <c r="AP39" s="63">
        <v>21.4</v>
      </c>
      <c r="AQ39" s="63">
        <v>22.3</v>
      </c>
      <c r="AR39" s="63">
        <v>20.3</v>
      </c>
      <c r="AS39" s="63">
        <v>20.6</v>
      </c>
      <c r="AT39" s="63">
        <v>22.1</v>
      </c>
      <c r="AU39" s="63">
        <v>20.5</v>
      </c>
      <c r="AV39" s="63">
        <v>20.7</v>
      </c>
      <c r="AW39" s="63">
        <v>16.600000000000001</v>
      </c>
      <c r="AX39" s="63">
        <v>18.3</v>
      </c>
      <c r="AY39" s="63">
        <v>19.5</v>
      </c>
      <c r="AZ39" s="63">
        <v>20.3</v>
      </c>
      <c r="BA39" s="63">
        <v>19.5</v>
      </c>
      <c r="BB39" s="63">
        <v>21.9</v>
      </c>
      <c r="BC39" s="63">
        <v>21.4</v>
      </c>
      <c r="BD39" s="63">
        <v>21.7</v>
      </c>
      <c r="BE39" s="63">
        <v>19.100000000000001</v>
      </c>
      <c r="BF39" s="63">
        <v>14.8</v>
      </c>
      <c r="BG39" s="63">
        <v>14.7</v>
      </c>
      <c r="BH39" s="63">
        <v>16.899999999999999</v>
      </c>
      <c r="BI39" s="63">
        <v>17.7</v>
      </c>
      <c r="BJ39" s="63">
        <v>18.5</v>
      </c>
      <c r="BK39" s="63">
        <v>21.9</v>
      </c>
      <c r="BL39" s="63">
        <v>20.9</v>
      </c>
      <c r="BM39" s="63">
        <v>17.5</v>
      </c>
      <c r="BN39" s="63">
        <v>19.3</v>
      </c>
      <c r="BO39" s="18">
        <f t="shared" si="2"/>
        <v>19.639999999999997</v>
      </c>
      <c r="BP39" s="4"/>
    </row>
    <row r="40" spans="2:68" x14ac:dyDescent="0.2">
      <c r="B40" s="1" t="str">
        <f t="shared" si="0"/>
        <v xml:space="preserve">Huasteca_Santa Martha </v>
      </c>
      <c r="C40" s="91" t="s">
        <v>0</v>
      </c>
      <c r="D40" s="91" t="s">
        <v>67</v>
      </c>
      <c r="E40" s="91" t="s">
        <v>34</v>
      </c>
      <c r="F40" s="63">
        <v>32.200000000000003</v>
      </c>
      <c r="G40" s="63">
        <v>31</v>
      </c>
      <c r="H40" s="63">
        <v>32.299999999999997</v>
      </c>
      <c r="I40" s="63">
        <v>33.700000000000003</v>
      </c>
      <c r="J40" s="63">
        <v>33.4</v>
      </c>
      <c r="K40" s="63">
        <v>34.9</v>
      </c>
      <c r="L40" s="63">
        <v>33.299999999999997</v>
      </c>
      <c r="M40" s="63">
        <v>27.2</v>
      </c>
      <c r="N40" s="63">
        <v>29.2</v>
      </c>
      <c r="O40" s="63">
        <v>32.299999999999997</v>
      </c>
      <c r="P40" s="63">
        <v>32.799999999999997</v>
      </c>
      <c r="Q40" s="63">
        <v>28.4</v>
      </c>
      <c r="R40" s="63">
        <v>24.4</v>
      </c>
      <c r="S40" s="63">
        <v>26</v>
      </c>
      <c r="T40" s="63">
        <v>27.3</v>
      </c>
      <c r="U40" s="63">
        <v>31.4</v>
      </c>
      <c r="V40" s="63">
        <v>31.6</v>
      </c>
      <c r="W40" s="63">
        <v>26.9</v>
      </c>
      <c r="X40" s="63">
        <v>27.2</v>
      </c>
      <c r="Y40" s="63">
        <v>29.8</v>
      </c>
      <c r="Z40" s="63">
        <v>33.5</v>
      </c>
      <c r="AA40" s="63">
        <v>22.8</v>
      </c>
      <c r="AB40" s="63">
        <v>23.2</v>
      </c>
      <c r="AC40" s="63">
        <v>27.8</v>
      </c>
      <c r="AD40" s="63">
        <v>30.2</v>
      </c>
      <c r="AE40" s="63">
        <v>31.4</v>
      </c>
      <c r="AF40" s="63">
        <v>29.8</v>
      </c>
      <c r="AG40" s="63">
        <v>29.2</v>
      </c>
      <c r="AH40" s="63">
        <v>22.8</v>
      </c>
      <c r="AI40" s="63">
        <v>26.3</v>
      </c>
      <c r="AJ40" s="17">
        <f t="shared" si="1"/>
        <v>29.409999999999993</v>
      </c>
      <c r="AK40" s="63">
        <v>20.7</v>
      </c>
      <c r="AL40" s="63">
        <v>17.8</v>
      </c>
      <c r="AM40" s="63">
        <v>18.399999999999999</v>
      </c>
      <c r="AN40" s="63">
        <v>20.8</v>
      </c>
      <c r="AO40" s="63">
        <v>21.9</v>
      </c>
      <c r="AP40" s="63">
        <v>20.7</v>
      </c>
      <c r="AQ40" s="63">
        <v>21.6</v>
      </c>
      <c r="AR40" s="63">
        <v>19.899999999999999</v>
      </c>
      <c r="AS40" s="63">
        <v>20.2</v>
      </c>
      <c r="AT40" s="63">
        <v>21.4</v>
      </c>
      <c r="AU40" s="63">
        <v>20.9</v>
      </c>
      <c r="AV40" s="63">
        <v>20.7</v>
      </c>
      <c r="AW40" s="63">
        <v>17.399999999999999</v>
      </c>
      <c r="AX40" s="63">
        <v>18.3</v>
      </c>
      <c r="AY40" s="63">
        <v>19.100000000000001</v>
      </c>
      <c r="AZ40" s="63">
        <v>20.399999999999999</v>
      </c>
      <c r="BA40" s="63">
        <v>19.3</v>
      </c>
      <c r="BB40" s="63">
        <v>22</v>
      </c>
      <c r="BC40" s="63">
        <v>19.3</v>
      </c>
      <c r="BD40" s="63">
        <v>21.3</v>
      </c>
      <c r="BE40" s="63">
        <v>18.8</v>
      </c>
      <c r="BF40" s="63">
        <v>13.1</v>
      </c>
      <c r="BG40" s="63">
        <v>13.3</v>
      </c>
      <c r="BH40" s="63">
        <v>15.4</v>
      </c>
      <c r="BI40" s="63">
        <v>17.7</v>
      </c>
      <c r="BJ40" s="63">
        <v>17.7</v>
      </c>
      <c r="BK40" s="63">
        <v>21.6</v>
      </c>
      <c r="BL40" s="63">
        <v>18.399999999999999</v>
      </c>
      <c r="BM40" s="63">
        <v>16.3</v>
      </c>
      <c r="BN40" s="63">
        <v>18.399999999999999</v>
      </c>
      <c r="BO40" s="18">
        <f t="shared" si="2"/>
        <v>19.09333333333333</v>
      </c>
      <c r="BP40" s="4"/>
    </row>
    <row r="41" spans="2:68" x14ac:dyDescent="0.2">
      <c r="B41" s="1" t="str">
        <f t="shared" si="0"/>
        <v>Huasteca_El Estribo</v>
      </c>
      <c r="C41" s="91" t="s">
        <v>0</v>
      </c>
      <c r="D41" s="91" t="s">
        <v>19</v>
      </c>
      <c r="E41" s="91" t="s">
        <v>20</v>
      </c>
      <c r="F41" s="150" t="s">
        <v>140</v>
      </c>
      <c r="G41" s="150" t="s">
        <v>140</v>
      </c>
      <c r="H41" s="150" t="s">
        <v>140</v>
      </c>
      <c r="I41" s="150" t="s">
        <v>140</v>
      </c>
      <c r="J41" s="150" t="s">
        <v>140</v>
      </c>
      <c r="K41" s="150" t="s">
        <v>140</v>
      </c>
      <c r="L41" s="150" t="s">
        <v>140</v>
      </c>
      <c r="M41" s="150" t="s">
        <v>140</v>
      </c>
      <c r="N41" s="150" t="s">
        <v>140</v>
      </c>
      <c r="O41" s="150" t="s">
        <v>140</v>
      </c>
      <c r="P41" s="150" t="s">
        <v>140</v>
      </c>
      <c r="Q41" s="150" t="s">
        <v>140</v>
      </c>
      <c r="R41" s="150" t="s">
        <v>140</v>
      </c>
      <c r="S41" s="150" t="s">
        <v>140</v>
      </c>
      <c r="T41" s="150" t="s">
        <v>140</v>
      </c>
      <c r="U41" s="150" t="s">
        <v>140</v>
      </c>
      <c r="V41" s="150" t="s">
        <v>140</v>
      </c>
      <c r="W41" s="150" t="s">
        <v>140</v>
      </c>
      <c r="X41" s="150" t="s">
        <v>140</v>
      </c>
      <c r="Y41" s="150" t="s">
        <v>140</v>
      </c>
      <c r="Z41" s="150" t="s">
        <v>140</v>
      </c>
      <c r="AA41" s="150" t="s">
        <v>140</v>
      </c>
      <c r="AB41" s="150" t="s">
        <v>140</v>
      </c>
      <c r="AC41" s="150" t="s">
        <v>140</v>
      </c>
      <c r="AD41" s="150" t="s">
        <v>140</v>
      </c>
      <c r="AE41" s="150" t="s">
        <v>140</v>
      </c>
      <c r="AF41" s="150" t="s">
        <v>140</v>
      </c>
      <c r="AG41" s="150" t="s">
        <v>140</v>
      </c>
      <c r="AH41" s="150" t="s">
        <v>140</v>
      </c>
      <c r="AI41" s="63">
        <v>26.3</v>
      </c>
      <c r="AJ41" s="17">
        <f t="shared" si="1"/>
        <v>26.3</v>
      </c>
      <c r="AK41" s="150" t="s">
        <v>140</v>
      </c>
      <c r="AL41" s="150" t="s">
        <v>140</v>
      </c>
      <c r="AM41" s="150" t="s">
        <v>140</v>
      </c>
      <c r="AN41" s="150" t="s">
        <v>140</v>
      </c>
      <c r="AO41" s="150" t="s">
        <v>140</v>
      </c>
      <c r="AP41" s="150" t="s">
        <v>140</v>
      </c>
      <c r="AQ41" s="150" t="s">
        <v>140</v>
      </c>
      <c r="AR41" s="150" t="s">
        <v>140</v>
      </c>
      <c r="AS41" s="150" t="s">
        <v>140</v>
      </c>
      <c r="AT41" s="150" t="s">
        <v>140</v>
      </c>
      <c r="AU41" s="150" t="s">
        <v>140</v>
      </c>
      <c r="AV41" s="150" t="s">
        <v>140</v>
      </c>
      <c r="AW41" s="150" t="s">
        <v>140</v>
      </c>
      <c r="AX41" s="150" t="s">
        <v>140</v>
      </c>
      <c r="AY41" s="150" t="s">
        <v>140</v>
      </c>
      <c r="AZ41" s="150" t="s">
        <v>140</v>
      </c>
      <c r="BA41" s="150" t="s">
        <v>140</v>
      </c>
      <c r="BB41" s="150" t="s">
        <v>140</v>
      </c>
      <c r="BC41" s="150" t="s">
        <v>140</v>
      </c>
      <c r="BD41" s="150" t="s">
        <v>140</v>
      </c>
      <c r="BE41" s="150" t="s">
        <v>140</v>
      </c>
      <c r="BF41" s="150" t="s">
        <v>140</v>
      </c>
      <c r="BG41" s="150" t="s">
        <v>140</v>
      </c>
      <c r="BH41" s="150" t="s">
        <v>140</v>
      </c>
      <c r="BI41" s="150" t="s">
        <v>140</v>
      </c>
      <c r="BJ41" s="150" t="s">
        <v>140</v>
      </c>
      <c r="BK41" s="150" t="s">
        <v>140</v>
      </c>
      <c r="BL41" s="150" t="s">
        <v>140</v>
      </c>
      <c r="BM41" s="150" t="s">
        <v>140</v>
      </c>
      <c r="BN41" s="63">
        <v>18.399999999999999</v>
      </c>
      <c r="BO41" s="18">
        <f t="shared" si="2"/>
        <v>18.399999999999999</v>
      </c>
      <c r="BP41" s="4"/>
    </row>
    <row r="42" spans="2:68" x14ac:dyDescent="0.2">
      <c r="B42" s="1" t="str">
        <f t="shared" si="0"/>
        <v>Huasteca_El Rosario</v>
      </c>
      <c r="C42" s="91" t="s">
        <v>0</v>
      </c>
      <c r="D42" s="91" t="s">
        <v>27</v>
      </c>
      <c r="E42" s="91" t="s">
        <v>20</v>
      </c>
      <c r="F42" s="150" t="s">
        <v>140</v>
      </c>
      <c r="G42" s="150" t="s">
        <v>140</v>
      </c>
      <c r="H42" s="150" t="s">
        <v>140</v>
      </c>
      <c r="I42" s="150" t="s">
        <v>140</v>
      </c>
      <c r="J42" s="150" t="s">
        <v>140</v>
      </c>
      <c r="K42" s="150" t="s">
        <v>140</v>
      </c>
      <c r="L42" s="150" t="s">
        <v>140</v>
      </c>
      <c r="M42" s="150" t="s">
        <v>140</v>
      </c>
      <c r="N42" s="150" t="s">
        <v>140</v>
      </c>
      <c r="O42" s="150" t="s">
        <v>140</v>
      </c>
      <c r="P42" s="150" t="s">
        <v>140</v>
      </c>
      <c r="Q42" s="150" t="s">
        <v>140</v>
      </c>
      <c r="R42" s="150" t="s">
        <v>140</v>
      </c>
      <c r="S42" s="150" t="s">
        <v>140</v>
      </c>
      <c r="T42" s="150" t="s">
        <v>140</v>
      </c>
      <c r="U42" s="150" t="s">
        <v>140</v>
      </c>
      <c r="V42" s="150" t="s">
        <v>140</v>
      </c>
      <c r="W42" s="150" t="s">
        <v>140</v>
      </c>
      <c r="X42" s="150" t="s">
        <v>140</v>
      </c>
      <c r="Y42" s="150" t="s">
        <v>140</v>
      </c>
      <c r="Z42" s="150" t="s">
        <v>140</v>
      </c>
      <c r="AA42" s="150" t="s">
        <v>140</v>
      </c>
      <c r="AB42" s="150" t="s">
        <v>140</v>
      </c>
      <c r="AC42" s="150" t="s">
        <v>140</v>
      </c>
      <c r="AD42" s="150" t="s">
        <v>140</v>
      </c>
      <c r="AE42" s="150" t="s">
        <v>140</v>
      </c>
      <c r="AF42" s="150" t="s">
        <v>140</v>
      </c>
      <c r="AG42" s="150" t="s">
        <v>140</v>
      </c>
      <c r="AH42" s="150" t="s">
        <v>140</v>
      </c>
      <c r="AI42" s="63">
        <v>26.3</v>
      </c>
      <c r="AJ42" s="17">
        <f t="shared" si="1"/>
        <v>26.3</v>
      </c>
      <c r="AK42" s="150" t="s">
        <v>140</v>
      </c>
      <c r="AL42" s="150" t="s">
        <v>140</v>
      </c>
      <c r="AM42" s="150" t="s">
        <v>140</v>
      </c>
      <c r="AN42" s="150" t="s">
        <v>140</v>
      </c>
      <c r="AO42" s="150" t="s">
        <v>140</v>
      </c>
      <c r="AP42" s="150" t="s">
        <v>140</v>
      </c>
      <c r="AQ42" s="150" t="s">
        <v>140</v>
      </c>
      <c r="AR42" s="150" t="s">
        <v>140</v>
      </c>
      <c r="AS42" s="150" t="s">
        <v>140</v>
      </c>
      <c r="AT42" s="150" t="s">
        <v>140</v>
      </c>
      <c r="AU42" s="150" t="s">
        <v>140</v>
      </c>
      <c r="AV42" s="150" t="s">
        <v>140</v>
      </c>
      <c r="AW42" s="150" t="s">
        <v>140</v>
      </c>
      <c r="AX42" s="150" t="s">
        <v>140</v>
      </c>
      <c r="AY42" s="150" t="s">
        <v>140</v>
      </c>
      <c r="AZ42" s="150" t="s">
        <v>140</v>
      </c>
      <c r="BA42" s="150" t="s">
        <v>140</v>
      </c>
      <c r="BB42" s="150" t="s">
        <v>140</v>
      </c>
      <c r="BC42" s="150" t="s">
        <v>140</v>
      </c>
      <c r="BD42" s="150" t="s">
        <v>140</v>
      </c>
      <c r="BE42" s="150" t="s">
        <v>140</v>
      </c>
      <c r="BF42" s="150" t="s">
        <v>140</v>
      </c>
      <c r="BG42" s="150" t="s">
        <v>140</v>
      </c>
      <c r="BH42" s="150" t="s">
        <v>140</v>
      </c>
      <c r="BI42" s="150" t="s">
        <v>140</v>
      </c>
      <c r="BJ42" s="150" t="s">
        <v>140</v>
      </c>
      <c r="BK42" s="150" t="s">
        <v>140</v>
      </c>
      <c r="BL42" s="150" t="s">
        <v>140</v>
      </c>
      <c r="BM42" s="150" t="s">
        <v>140</v>
      </c>
      <c r="BN42" s="63">
        <v>18.399999999999999</v>
      </c>
      <c r="BO42" s="18">
        <f t="shared" si="2"/>
        <v>18.399999999999999</v>
      </c>
      <c r="BP42" s="4"/>
    </row>
    <row r="43" spans="2:68" x14ac:dyDescent="0.2">
      <c r="B43" s="1" t="str">
        <f t="shared" si="0"/>
        <v xml:space="preserve">Huasteca_INIFAP Huichihuayan </v>
      </c>
      <c r="C43" s="91" t="s">
        <v>0</v>
      </c>
      <c r="D43" s="91" t="s">
        <v>35</v>
      </c>
      <c r="E43" s="91" t="s">
        <v>36</v>
      </c>
      <c r="F43" s="150" t="s">
        <v>140</v>
      </c>
      <c r="G43" s="150" t="s">
        <v>140</v>
      </c>
      <c r="H43" s="150" t="s">
        <v>140</v>
      </c>
      <c r="I43" s="150" t="s">
        <v>140</v>
      </c>
      <c r="J43" s="150" t="s">
        <v>140</v>
      </c>
      <c r="K43" s="150" t="s">
        <v>140</v>
      </c>
      <c r="L43" s="150" t="s">
        <v>140</v>
      </c>
      <c r="M43" s="150" t="s">
        <v>140</v>
      </c>
      <c r="N43" s="150" t="s">
        <v>140</v>
      </c>
      <c r="O43" s="150" t="s">
        <v>140</v>
      </c>
      <c r="P43" s="150" t="s">
        <v>140</v>
      </c>
      <c r="Q43" s="150" t="s">
        <v>140</v>
      </c>
      <c r="R43" s="150" t="s">
        <v>140</v>
      </c>
      <c r="S43" s="150" t="s">
        <v>140</v>
      </c>
      <c r="T43" s="150" t="s">
        <v>140</v>
      </c>
      <c r="U43" s="150" t="s">
        <v>140</v>
      </c>
      <c r="V43" s="150" t="s">
        <v>140</v>
      </c>
      <c r="W43" s="150" t="s">
        <v>140</v>
      </c>
      <c r="X43" s="150" t="s">
        <v>140</v>
      </c>
      <c r="Y43" s="150" t="s">
        <v>140</v>
      </c>
      <c r="Z43" s="150" t="s">
        <v>140</v>
      </c>
      <c r="AA43" s="150" t="s">
        <v>140</v>
      </c>
      <c r="AB43" s="150" t="s">
        <v>140</v>
      </c>
      <c r="AC43" s="150" t="s">
        <v>140</v>
      </c>
      <c r="AD43" s="150" t="s">
        <v>140</v>
      </c>
      <c r="AE43" s="150" t="s">
        <v>140</v>
      </c>
      <c r="AF43" s="150" t="s">
        <v>140</v>
      </c>
      <c r="AG43" s="150" t="s">
        <v>140</v>
      </c>
      <c r="AH43" s="150" t="s">
        <v>140</v>
      </c>
      <c r="AI43" s="63">
        <v>26.3</v>
      </c>
      <c r="AJ43" s="17">
        <f t="shared" si="1"/>
        <v>26.3</v>
      </c>
      <c r="AK43" s="150" t="s">
        <v>140</v>
      </c>
      <c r="AL43" s="150" t="s">
        <v>140</v>
      </c>
      <c r="AM43" s="150" t="s">
        <v>140</v>
      </c>
      <c r="AN43" s="150" t="s">
        <v>140</v>
      </c>
      <c r="AO43" s="150" t="s">
        <v>140</v>
      </c>
      <c r="AP43" s="150" t="s">
        <v>140</v>
      </c>
      <c r="AQ43" s="150" t="s">
        <v>140</v>
      </c>
      <c r="AR43" s="150" t="s">
        <v>140</v>
      </c>
      <c r="AS43" s="150" t="s">
        <v>140</v>
      </c>
      <c r="AT43" s="150" t="s">
        <v>140</v>
      </c>
      <c r="AU43" s="150" t="s">
        <v>140</v>
      </c>
      <c r="AV43" s="150" t="s">
        <v>140</v>
      </c>
      <c r="AW43" s="150" t="s">
        <v>140</v>
      </c>
      <c r="AX43" s="150" t="s">
        <v>140</v>
      </c>
      <c r="AY43" s="150" t="s">
        <v>140</v>
      </c>
      <c r="AZ43" s="150" t="s">
        <v>140</v>
      </c>
      <c r="BA43" s="150" t="s">
        <v>140</v>
      </c>
      <c r="BB43" s="150" t="s">
        <v>140</v>
      </c>
      <c r="BC43" s="150" t="s">
        <v>140</v>
      </c>
      <c r="BD43" s="150" t="s">
        <v>140</v>
      </c>
      <c r="BE43" s="150" t="s">
        <v>140</v>
      </c>
      <c r="BF43" s="150" t="s">
        <v>140</v>
      </c>
      <c r="BG43" s="150" t="s">
        <v>140</v>
      </c>
      <c r="BH43" s="150" t="s">
        <v>140</v>
      </c>
      <c r="BI43" s="150" t="s">
        <v>140</v>
      </c>
      <c r="BJ43" s="150" t="s">
        <v>140</v>
      </c>
      <c r="BK43" s="150" t="s">
        <v>140</v>
      </c>
      <c r="BL43" s="150" t="s">
        <v>140</v>
      </c>
      <c r="BM43" s="150" t="s">
        <v>140</v>
      </c>
      <c r="BN43" s="63">
        <v>18.399999999999999</v>
      </c>
      <c r="BO43" s="18">
        <f t="shared" si="2"/>
        <v>18.399999999999999</v>
      </c>
      <c r="BP43" s="4"/>
    </row>
    <row r="44" spans="2:68" x14ac:dyDescent="0.2">
      <c r="B44" s="1" t="str">
        <f t="shared" si="0"/>
        <v>Huasteca_El Encanto</v>
      </c>
      <c r="C44" s="91" t="s">
        <v>0</v>
      </c>
      <c r="D44" s="91" t="s">
        <v>18</v>
      </c>
      <c r="E44" s="91" t="s">
        <v>90</v>
      </c>
      <c r="F44" s="150" t="s">
        <v>140</v>
      </c>
      <c r="G44" s="150" t="s">
        <v>140</v>
      </c>
      <c r="H44" s="150" t="s">
        <v>140</v>
      </c>
      <c r="I44" s="150" t="s">
        <v>140</v>
      </c>
      <c r="J44" s="150" t="s">
        <v>140</v>
      </c>
      <c r="K44" s="150" t="s">
        <v>140</v>
      </c>
      <c r="L44" s="150" t="s">
        <v>140</v>
      </c>
      <c r="M44" s="150" t="s">
        <v>140</v>
      </c>
      <c r="N44" s="150" t="s">
        <v>140</v>
      </c>
      <c r="O44" s="150" t="s">
        <v>140</v>
      </c>
      <c r="P44" s="150" t="s">
        <v>140</v>
      </c>
      <c r="Q44" s="150" t="s">
        <v>140</v>
      </c>
      <c r="R44" s="150" t="s">
        <v>140</v>
      </c>
      <c r="S44" s="150" t="s">
        <v>140</v>
      </c>
      <c r="T44" s="150" t="s">
        <v>140</v>
      </c>
      <c r="U44" s="150" t="s">
        <v>140</v>
      </c>
      <c r="V44" s="150" t="s">
        <v>140</v>
      </c>
      <c r="W44" s="150" t="s">
        <v>140</v>
      </c>
      <c r="X44" s="150" t="s">
        <v>140</v>
      </c>
      <c r="Y44" s="150" t="s">
        <v>140</v>
      </c>
      <c r="Z44" s="150" t="s">
        <v>140</v>
      </c>
      <c r="AA44" s="150" t="s">
        <v>140</v>
      </c>
      <c r="AB44" s="150" t="s">
        <v>140</v>
      </c>
      <c r="AC44" s="150" t="s">
        <v>140</v>
      </c>
      <c r="AD44" s="150" t="s">
        <v>140</v>
      </c>
      <c r="AE44" s="150" t="s">
        <v>140</v>
      </c>
      <c r="AF44" s="150" t="s">
        <v>140</v>
      </c>
      <c r="AG44" s="150" t="s">
        <v>140</v>
      </c>
      <c r="AH44" s="150" t="s">
        <v>140</v>
      </c>
      <c r="AI44" s="63">
        <v>26.3</v>
      </c>
      <c r="AJ44" s="17">
        <f t="shared" si="1"/>
        <v>26.3</v>
      </c>
      <c r="AK44" s="150" t="s">
        <v>140</v>
      </c>
      <c r="AL44" s="150" t="s">
        <v>140</v>
      </c>
      <c r="AM44" s="150" t="s">
        <v>140</v>
      </c>
      <c r="AN44" s="150" t="s">
        <v>140</v>
      </c>
      <c r="AO44" s="150" t="s">
        <v>140</v>
      </c>
      <c r="AP44" s="150" t="s">
        <v>140</v>
      </c>
      <c r="AQ44" s="150" t="s">
        <v>140</v>
      </c>
      <c r="AR44" s="150" t="s">
        <v>140</v>
      </c>
      <c r="AS44" s="150" t="s">
        <v>140</v>
      </c>
      <c r="AT44" s="150" t="s">
        <v>140</v>
      </c>
      <c r="AU44" s="150" t="s">
        <v>140</v>
      </c>
      <c r="AV44" s="150" t="s">
        <v>140</v>
      </c>
      <c r="AW44" s="150" t="s">
        <v>140</v>
      </c>
      <c r="AX44" s="150" t="s">
        <v>140</v>
      </c>
      <c r="AY44" s="150" t="s">
        <v>140</v>
      </c>
      <c r="AZ44" s="150" t="s">
        <v>140</v>
      </c>
      <c r="BA44" s="150" t="s">
        <v>140</v>
      </c>
      <c r="BB44" s="150" t="s">
        <v>140</v>
      </c>
      <c r="BC44" s="150" t="s">
        <v>140</v>
      </c>
      <c r="BD44" s="150" t="s">
        <v>140</v>
      </c>
      <c r="BE44" s="150" t="s">
        <v>140</v>
      </c>
      <c r="BF44" s="150" t="s">
        <v>140</v>
      </c>
      <c r="BG44" s="150" t="s">
        <v>140</v>
      </c>
      <c r="BH44" s="150" t="s">
        <v>140</v>
      </c>
      <c r="BI44" s="150" t="s">
        <v>140</v>
      </c>
      <c r="BJ44" s="150" t="s">
        <v>140</v>
      </c>
      <c r="BK44" s="150" t="s">
        <v>140</v>
      </c>
      <c r="BL44" s="150" t="s">
        <v>140</v>
      </c>
      <c r="BM44" s="150" t="s">
        <v>140</v>
      </c>
      <c r="BN44" s="63">
        <v>18.399999999999999</v>
      </c>
      <c r="BO44" s="18">
        <f t="shared" si="2"/>
        <v>18.399999999999999</v>
      </c>
      <c r="BP44" s="4"/>
    </row>
    <row r="45" spans="2:68" x14ac:dyDescent="0.2">
      <c r="B45" s="1" t="str">
        <f t="shared" si="0"/>
        <v>Huasteca_Tancojol</v>
      </c>
      <c r="C45" s="91" t="s">
        <v>0</v>
      </c>
      <c r="D45" s="91" t="s">
        <v>71</v>
      </c>
      <c r="E45" s="91" t="s">
        <v>90</v>
      </c>
      <c r="F45" s="63">
        <v>29.3</v>
      </c>
      <c r="G45" s="63">
        <v>29.1</v>
      </c>
      <c r="H45" s="63">
        <v>30.2</v>
      </c>
      <c r="I45" s="63">
        <v>31.5</v>
      </c>
      <c r="J45" s="63">
        <v>30.2</v>
      </c>
      <c r="K45" s="63">
        <v>30.7</v>
      </c>
      <c r="L45" s="63">
        <v>32.299999999999997</v>
      </c>
      <c r="M45" s="63">
        <v>16.600000000000001</v>
      </c>
      <c r="N45" s="63">
        <v>16.899999999999999</v>
      </c>
      <c r="O45" s="63">
        <v>26.4</v>
      </c>
      <c r="P45" s="63">
        <v>30.8</v>
      </c>
      <c r="Q45" s="63">
        <v>26.1</v>
      </c>
      <c r="R45" s="63">
        <v>19.5</v>
      </c>
      <c r="S45" s="63">
        <v>24.3</v>
      </c>
      <c r="T45" s="63">
        <v>23.5</v>
      </c>
      <c r="U45" s="63">
        <v>29.3</v>
      </c>
      <c r="V45" s="63">
        <v>19.899999999999999</v>
      </c>
      <c r="W45" s="63">
        <v>8</v>
      </c>
      <c r="X45" s="63">
        <v>13.5</v>
      </c>
      <c r="Y45" s="63">
        <v>14.3</v>
      </c>
      <c r="Z45" s="63">
        <v>10</v>
      </c>
      <c r="AA45" s="63">
        <v>-0.5</v>
      </c>
      <c r="AB45" s="63">
        <v>1.4</v>
      </c>
      <c r="AC45" s="63">
        <v>5.0999999999999996</v>
      </c>
      <c r="AD45" s="63">
        <v>6.9</v>
      </c>
      <c r="AE45" s="150" t="s">
        <v>140</v>
      </c>
      <c r="AF45" s="150" t="s">
        <v>140</v>
      </c>
      <c r="AG45" s="150" t="s">
        <v>140</v>
      </c>
      <c r="AH45" s="150" t="s">
        <v>140</v>
      </c>
      <c r="AI45" s="63">
        <v>26.3</v>
      </c>
      <c r="AJ45" s="17">
        <f t="shared" si="1"/>
        <v>20.446153846153848</v>
      </c>
      <c r="AK45" s="63">
        <v>18.600000000000001</v>
      </c>
      <c r="AL45" s="63">
        <v>16.600000000000001</v>
      </c>
      <c r="AM45" s="63">
        <v>17.399999999999999</v>
      </c>
      <c r="AN45" s="63">
        <v>19.2</v>
      </c>
      <c r="AO45" s="63">
        <v>18.899999999999999</v>
      </c>
      <c r="AP45" s="63">
        <v>17.899999999999999</v>
      </c>
      <c r="AQ45" s="63">
        <v>16.7</v>
      </c>
      <c r="AR45" s="63">
        <v>6.8</v>
      </c>
      <c r="AS45" s="63">
        <v>9.5</v>
      </c>
      <c r="AT45" s="63">
        <v>11.9</v>
      </c>
      <c r="AU45" s="63">
        <v>17.100000000000001</v>
      </c>
      <c r="AV45" s="63">
        <v>18.899999999999999</v>
      </c>
      <c r="AW45" s="63">
        <v>15.4</v>
      </c>
      <c r="AX45" s="63">
        <v>17.2</v>
      </c>
      <c r="AY45" s="63">
        <v>17.2</v>
      </c>
      <c r="AZ45" s="63">
        <v>17.8</v>
      </c>
      <c r="BA45" s="63">
        <v>7.1</v>
      </c>
      <c r="BB45" s="63">
        <v>4</v>
      </c>
      <c r="BC45" s="63">
        <v>8</v>
      </c>
      <c r="BD45" s="63">
        <v>7.6</v>
      </c>
      <c r="BE45" s="63">
        <v>-0.7</v>
      </c>
      <c r="BF45" s="63">
        <v>-1</v>
      </c>
      <c r="BG45" s="63">
        <v>-0.7</v>
      </c>
      <c r="BH45" s="63">
        <v>-1</v>
      </c>
      <c r="BI45" s="63">
        <v>-0.9</v>
      </c>
      <c r="BJ45" s="150" t="s">
        <v>140</v>
      </c>
      <c r="BK45" s="150" t="s">
        <v>140</v>
      </c>
      <c r="BL45" s="150" t="s">
        <v>140</v>
      </c>
      <c r="BM45" s="150" t="s">
        <v>140</v>
      </c>
      <c r="BN45" s="150" t="s">
        <v>140</v>
      </c>
      <c r="BO45" s="18">
        <f t="shared" si="2"/>
        <v>11.180000000000001</v>
      </c>
      <c r="BP45" s="4"/>
    </row>
    <row r="46" spans="2:68" x14ac:dyDescent="0.2">
      <c r="B46" s="1" t="str">
        <f t="shared" si="0"/>
        <v>Huasteca_Est. Rancho El Canal</v>
      </c>
      <c r="C46" s="91" t="s">
        <v>0</v>
      </c>
      <c r="D46" s="91" t="s">
        <v>30</v>
      </c>
      <c r="E46" s="91" t="s">
        <v>31</v>
      </c>
      <c r="F46" s="150" t="s">
        <v>140</v>
      </c>
      <c r="G46" s="150" t="s">
        <v>140</v>
      </c>
      <c r="H46" s="150" t="s">
        <v>140</v>
      </c>
      <c r="I46" s="150" t="s">
        <v>140</v>
      </c>
      <c r="J46" s="150" t="s">
        <v>140</v>
      </c>
      <c r="K46" s="150" t="s">
        <v>140</v>
      </c>
      <c r="L46" s="150" t="s">
        <v>140</v>
      </c>
      <c r="M46" s="150" t="s">
        <v>140</v>
      </c>
      <c r="N46" s="150" t="s">
        <v>140</v>
      </c>
      <c r="O46" s="150" t="s">
        <v>140</v>
      </c>
      <c r="P46" s="150" t="s">
        <v>140</v>
      </c>
      <c r="Q46" s="150" t="s">
        <v>140</v>
      </c>
      <c r="R46" s="150" t="s">
        <v>140</v>
      </c>
      <c r="S46" s="150" t="s">
        <v>140</v>
      </c>
      <c r="T46" s="150" t="s">
        <v>140</v>
      </c>
      <c r="U46" s="150" t="s">
        <v>140</v>
      </c>
      <c r="V46" s="150" t="s">
        <v>140</v>
      </c>
      <c r="W46" s="150" t="s">
        <v>140</v>
      </c>
      <c r="X46" s="150" t="s">
        <v>140</v>
      </c>
      <c r="Y46" s="150" t="s">
        <v>140</v>
      </c>
      <c r="Z46" s="150" t="s">
        <v>140</v>
      </c>
      <c r="AA46" s="150" t="s">
        <v>140</v>
      </c>
      <c r="AB46" s="150" t="s">
        <v>140</v>
      </c>
      <c r="AC46" s="150" t="s">
        <v>140</v>
      </c>
      <c r="AD46" s="150" t="s">
        <v>140</v>
      </c>
      <c r="AE46" s="150" t="s">
        <v>140</v>
      </c>
      <c r="AF46" s="150" t="s">
        <v>140</v>
      </c>
      <c r="AG46" s="150" t="s">
        <v>140</v>
      </c>
      <c r="AH46" s="150" t="s">
        <v>140</v>
      </c>
      <c r="AI46" s="63">
        <v>29</v>
      </c>
      <c r="AJ46" s="17">
        <f t="shared" si="1"/>
        <v>29</v>
      </c>
      <c r="AK46" s="150" t="s">
        <v>140</v>
      </c>
      <c r="AL46" s="150" t="s">
        <v>140</v>
      </c>
      <c r="AM46" s="150" t="s">
        <v>140</v>
      </c>
      <c r="AN46" s="150" t="s">
        <v>140</v>
      </c>
      <c r="AO46" s="150" t="s">
        <v>140</v>
      </c>
      <c r="AP46" s="150" t="s">
        <v>140</v>
      </c>
      <c r="AQ46" s="150" t="s">
        <v>140</v>
      </c>
      <c r="AR46" s="150" t="s">
        <v>140</v>
      </c>
      <c r="AS46" s="150" t="s">
        <v>140</v>
      </c>
      <c r="AT46" s="150" t="s">
        <v>140</v>
      </c>
      <c r="AU46" s="150" t="s">
        <v>140</v>
      </c>
      <c r="AV46" s="150" t="s">
        <v>140</v>
      </c>
      <c r="AW46" s="150" t="s">
        <v>140</v>
      </c>
      <c r="AX46" s="150" t="s">
        <v>140</v>
      </c>
      <c r="AY46" s="150" t="s">
        <v>140</v>
      </c>
      <c r="AZ46" s="150" t="s">
        <v>140</v>
      </c>
      <c r="BA46" s="150" t="s">
        <v>140</v>
      </c>
      <c r="BB46" s="150" t="s">
        <v>140</v>
      </c>
      <c r="BC46" s="150" t="s">
        <v>140</v>
      </c>
      <c r="BD46" s="150" t="s">
        <v>140</v>
      </c>
      <c r="BE46" s="150" t="s">
        <v>140</v>
      </c>
      <c r="BF46" s="150" t="s">
        <v>140</v>
      </c>
      <c r="BG46" s="150" t="s">
        <v>140</v>
      </c>
      <c r="BH46" s="150" t="s">
        <v>140</v>
      </c>
      <c r="BI46" s="150" t="s">
        <v>140</v>
      </c>
      <c r="BJ46" s="150" t="s">
        <v>140</v>
      </c>
      <c r="BK46" s="150" t="s">
        <v>140</v>
      </c>
      <c r="BL46" s="150" t="s">
        <v>140</v>
      </c>
      <c r="BM46" s="150" t="s">
        <v>140</v>
      </c>
      <c r="BN46" s="63">
        <v>19.7</v>
      </c>
      <c r="BO46" s="18">
        <f t="shared" si="2"/>
        <v>19.7</v>
      </c>
      <c r="BP46" s="4"/>
    </row>
    <row r="47" spans="2:68" x14ac:dyDescent="0.2">
      <c r="B47" s="1" t="str">
        <f t="shared" si="0"/>
        <v>Huasteca_Tamasopo</v>
      </c>
      <c r="C47" s="91" t="s">
        <v>0</v>
      </c>
      <c r="D47" s="91" t="s">
        <v>31</v>
      </c>
      <c r="E47" s="91" t="s">
        <v>31</v>
      </c>
      <c r="F47" s="150" t="s">
        <v>140</v>
      </c>
      <c r="G47" s="150" t="s">
        <v>140</v>
      </c>
      <c r="H47" s="150" t="s">
        <v>140</v>
      </c>
      <c r="I47" s="150" t="s">
        <v>140</v>
      </c>
      <c r="J47" s="150" t="s">
        <v>140</v>
      </c>
      <c r="K47" s="150" t="s">
        <v>140</v>
      </c>
      <c r="L47" s="150" t="s">
        <v>140</v>
      </c>
      <c r="M47" s="150" t="s">
        <v>140</v>
      </c>
      <c r="N47" s="150" t="s">
        <v>140</v>
      </c>
      <c r="O47" s="150" t="s">
        <v>140</v>
      </c>
      <c r="P47" s="150" t="s">
        <v>140</v>
      </c>
      <c r="Q47" s="150" t="s">
        <v>140</v>
      </c>
      <c r="R47" s="150" t="s">
        <v>140</v>
      </c>
      <c r="S47" s="150" t="s">
        <v>140</v>
      </c>
      <c r="T47" s="150" t="s">
        <v>140</v>
      </c>
      <c r="U47" s="150" t="s">
        <v>140</v>
      </c>
      <c r="V47" s="150" t="s">
        <v>140</v>
      </c>
      <c r="W47" s="150" t="s">
        <v>140</v>
      </c>
      <c r="X47" s="150" t="s">
        <v>140</v>
      </c>
      <c r="Y47" s="150" t="s">
        <v>140</v>
      </c>
      <c r="Z47" s="150" t="s">
        <v>140</v>
      </c>
      <c r="AA47" s="150" t="s">
        <v>140</v>
      </c>
      <c r="AB47" s="150" t="s">
        <v>140</v>
      </c>
      <c r="AC47" s="150" t="s">
        <v>140</v>
      </c>
      <c r="AD47" s="150" t="s">
        <v>140</v>
      </c>
      <c r="AE47" s="150" t="s">
        <v>140</v>
      </c>
      <c r="AF47" s="150" t="s">
        <v>140</v>
      </c>
      <c r="AG47" s="150" t="s">
        <v>140</v>
      </c>
      <c r="AH47" s="150" t="s">
        <v>140</v>
      </c>
      <c r="AI47" s="63">
        <v>29</v>
      </c>
      <c r="AJ47" s="17">
        <f t="shared" si="1"/>
        <v>29</v>
      </c>
      <c r="AK47" s="150" t="s">
        <v>140</v>
      </c>
      <c r="AL47" s="150" t="s">
        <v>140</v>
      </c>
      <c r="AM47" s="150" t="s">
        <v>140</v>
      </c>
      <c r="AN47" s="150" t="s">
        <v>140</v>
      </c>
      <c r="AO47" s="150" t="s">
        <v>140</v>
      </c>
      <c r="AP47" s="150" t="s">
        <v>140</v>
      </c>
      <c r="AQ47" s="150" t="s">
        <v>140</v>
      </c>
      <c r="AR47" s="150" t="s">
        <v>140</v>
      </c>
      <c r="AS47" s="150" t="s">
        <v>140</v>
      </c>
      <c r="AT47" s="150" t="s">
        <v>140</v>
      </c>
      <c r="AU47" s="150" t="s">
        <v>140</v>
      </c>
      <c r="AV47" s="150" t="s">
        <v>140</v>
      </c>
      <c r="AW47" s="150" t="s">
        <v>140</v>
      </c>
      <c r="AX47" s="150" t="s">
        <v>140</v>
      </c>
      <c r="AY47" s="150" t="s">
        <v>140</v>
      </c>
      <c r="AZ47" s="150" t="s">
        <v>140</v>
      </c>
      <c r="BA47" s="150" t="s">
        <v>140</v>
      </c>
      <c r="BB47" s="150" t="s">
        <v>140</v>
      </c>
      <c r="BC47" s="150" t="s">
        <v>140</v>
      </c>
      <c r="BD47" s="150" t="s">
        <v>140</v>
      </c>
      <c r="BE47" s="150" t="s">
        <v>140</v>
      </c>
      <c r="BF47" s="150" t="s">
        <v>140</v>
      </c>
      <c r="BG47" s="150" t="s">
        <v>140</v>
      </c>
      <c r="BH47" s="150" t="s">
        <v>140</v>
      </c>
      <c r="BI47" s="150" t="s">
        <v>140</v>
      </c>
      <c r="BJ47" s="150" t="s">
        <v>140</v>
      </c>
      <c r="BK47" s="150" t="s">
        <v>140</v>
      </c>
      <c r="BL47" s="150" t="s">
        <v>140</v>
      </c>
      <c r="BM47" s="150" t="s">
        <v>140</v>
      </c>
      <c r="BN47" s="63">
        <v>19.7</v>
      </c>
      <c r="BO47" s="18">
        <f t="shared" si="2"/>
        <v>19.7</v>
      </c>
      <c r="BP47" s="4"/>
    </row>
    <row r="48" spans="2:68" x14ac:dyDescent="0.2">
      <c r="B48" s="1" t="str">
        <f t="shared" si="0"/>
        <v xml:space="preserve">Huasteca_Rancho Progreso </v>
      </c>
      <c r="C48" s="91" t="s">
        <v>0</v>
      </c>
      <c r="D48" s="91" t="s">
        <v>55</v>
      </c>
      <c r="E48" s="91" t="s">
        <v>56</v>
      </c>
      <c r="F48" s="63">
        <v>19.3</v>
      </c>
      <c r="G48" s="63">
        <v>19.3</v>
      </c>
      <c r="H48" s="150" t="s">
        <v>140</v>
      </c>
      <c r="I48" s="150" t="s">
        <v>140</v>
      </c>
      <c r="J48" s="150" t="s">
        <v>140</v>
      </c>
      <c r="K48" s="150" t="s">
        <v>140</v>
      </c>
      <c r="L48" s="150" t="s">
        <v>140</v>
      </c>
      <c r="M48" s="150" t="s">
        <v>140</v>
      </c>
      <c r="N48" s="63">
        <v>20.6</v>
      </c>
      <c r="O48" s="150" t="s">
        <v>140</v>
      </c>
      <c r="P48" s="63">
        <v>32</v>
      </c>
      <c r="Q48" s="63">
        <v>24.4</v>
      </c>
      <c r="R48" s="150" t="s">
        <v>140</v>
      </c>
      <c r="S48" s="150" t="s">
        <v>140</v>
      </c>
      <c r="T48" s="150" t="s">
        <v>140</v>
      </c>
      <c r="U48" s="150" t="s">
        <v>140</v>
      </c>
      <c r="V48" s="150" t="s">
        <v>140</v>
      </c>
      <c r="W48" s="150" t="s">
        <v>140</v>
      </c>
      <c r="X48" s="150" t="s">
        <v>140</v>
      </c>
      <c r="Y48" s="150" t="s">
        <v>140</v>
      </c>
      <c r="Z48" s="150" t="s">
        <v>140</v>
      </c>
      <c r="AA48" s="150" t="s">
        <v>140</v>
      </c>
      <c r="AB48" s="150" t="s">
        <v>140</v>
      </c>
      <c r="AC48" s="150" t="s">
        <v>140</v>
      </c>
      <c r="AD48" s="150" t="s">
        <v>140</v>
      </c>
      <c r="AE48" s="150" t="s">
        <v>140</v>
      </c>
      <c r="AF48" s="150" t="s">
        <v>140</v>
      </c>
      <c r="AG48" s="150" t="s">
        <v>140</v>
      </c>
      <c r="AH48" s="150" t="s">
        <v>140</v>
      </c>
      <c r="AI48" s="63">
        <v>29</v>
      </c>
      <c r="AJ48" s="17">
        <f t="shared" si="1"/>
        <v>24.099999999999998</v>
      </c>
      <c r="AK48" s="63">
        <v>19.2</v>
      </c>
      <c r="AL48" s="63">
        <v>17.8</v>
      </c>
      <c r="AM48" s="150" t="s">
        <v>140</v>
      </c>
      <c r="AN48" s="150" t="s">
        <v>140</v>
      </c>
      <c r="AO48" s="150" t="s">
        <v>140</v>
      </c>
      <c r="AP48" s="150" t="s">
        <v>140</v>
      </c>
      <c r="AQ48" s="150" t="s">
        <v>140</v>
      </c>
      <c r="AR48" s="150" t="s">
        <v>140</v>
      </c>
      <c r="AS48" s="63">
        <v>20.6</v>
      </c>
      <c r="AT48" s="150" t="s">
        <v>140</v>
      </c>
      <c r="AU48" s="63">
        <v>20.9</v>
      </c>
      <c r="AV48" s="63">
        <v>22.7</v>
      </c>
      <c r="AW48" s="150" t="s">
        <v>140</v>
      </c>
      <c r="AX48" s="150" t="s">
        <v>140</v>
      </c>
      <c r="AY48" s="150" t="s">
        <v>140</v>
      </c>
      <c r="AZ48" s="150" t="s">
        <v>140</v>
      </c>
      <c r="BA48" s="150" t="s">
        <v>140</v>
      </c>
      <c r="BB48" s="150" t="s">
        <v>140</v>
      </c>
      <c r="BC48" s="150" t="s">
        <v>140</v>
      </c>
      <c r="BD48" s="150" t="s">
        <v>140</v>
      </c>
      <c r="BE48" s="150" t="s">
        <v>140</v>
      </c>
      <c r="BF48" s="150" t="s">
        <v>140</v>
      </c>
      <c r="BG48" s="150" t="s">
        <v>140</v>
      </c>
      <c r="BH48" s="150" t="s">
        <v>140</v>
      </c>
      <c r="BI48" s="150" t="s">
        <v>140</v>
      </c>
      <c r="BJ48" s="150" t="s">
        <v>140</v>
      </c>
      <c r="BK48" s="150" t="s">
        <v>140</v>
      </c>
      <c r="BL48" s="150" t="s">
        <v>140</v>
      </c>
      <c r="BM48" s="150" t="s">
        <v>140</v>
      </c>
      <c r="BN48" s="63">
        <v>19.7</v>
      </c>
      <c r="BO48" s="18">
        <f t="shared" si="2"/>
        <v>20.150000000000002</v>
      </c>
      <c r="BP48" s="4"/>
    </row>
    <row r="49" spans="2:68" x14ac:dyDescent="0.2">
      <c r="B49" s="1" t="str">
        <f t="shared" si="0"/>
        <v xml:space="preserve">Huasteca_Tampacoy </v>
      </c>
      <c r="C49" s="91" t="s">
        <v>0</v>
      </c>
      <c r="D49" s="91" t="s">
        <v>68</v>
      </c>
      <c r="E49" s="91" t="s">
        <v>69</v>
      </c>
      <c r="F49" s="63">
        <v>32.4</v>
      </c>
      <c r="G49" s="63">
        <v>32.5</v>
      </c>
      <c r="H49" s="63">
        <v>33.700000000000003</v>
      </c>
      <c r="I49" s="63">
        <v>34.6</v>
      </c>
      <c r="J49" s="63">
        <v>34.299999999999997</v>
      </c>
      <c r="K49" s="63">
        <v>34.4</v>
      </c>
      <c r="L49" s="63">
        <v>35</v>
      </c>
      <c r="M49" s="63">
        <v>26.5</v>
      </c>
      <c r="N49" s="63">
        <v>32.200000000000003</v>
      </c>
      <c r="O49" s="63">
        <v>33.700000000000003</v>
      </c>
      <c r="P49" s="63">
        <v>34.4</v>
      </c>
      <c r="Q49" s="63">
        <v>28.6</v>
      </c>
      <c r="R49" s="63">
        <v>21.7</v>
      </c>
      <c r="S49" s="63">
        <v>27.9</v>
      </c>
      <c r="T49" s="63">
        <v>27.3</v>
      </c>
      <c r="U49" s="63">
        <v>32.6</v>
      </c>
      <c r="V49" s="63">
        <v>33.299999999999997</v>
      </c>
      <c r="W49" s="63">
        <v>27.6</v>
      </c>
      <c r="X49" s="63">
        <v>27.7</v>
      </c>
      <c r="Y49" s="63">
        <v>31</v>
      </c>
      <c r="Z49" s="63">
        <v>33.200000000000003</v>
      </c>
      <c r="AA49" s="63">
        <v>22.2</v>
      </c>
      <c r="AB49" s="63">
        <v>22.9</v>
      </c>
      <c r="AC49" s="63">
        <v>27.9</v>
      </c>
      <c r="AD49" s="63">
        <v>30.5</v>
      </c>
      <c r="AE49" s="63">
        <v>31.1</v>
      </c>
      <c r="AF49" s="63">
        <v>29.4</v>
      </c>
      <c r="AG49" s="63">
        <v>30.3</v>
      </c>
      <c r="AH49" s="63">
        <v>22.6</v>
      </c>
      <c r="AI49" s="63">
        <v>29</v>
      </c>
      <c r="AJ49" s="17">
        <f t="shared" si="1"/>
        <v>30.016666666666666</v>
      </c>
      <c r="AK49" s="63">
        <v>19.2</v>
      </c>
      <c r="AL49" s="63">
        <v>17.899999999999999</v>
      </c>
      <c r="AM49" s="63">
        <v>18.399999999999999</v>
      </c>
      <c r="AN49" s="63">
        <v>20.5</v>
      </c>
      <c r="AO49" s="63">
        <v>22.9</v>
      </c>
      <c r="AP49" s="63">
        <v>22.1</v>
      </c>
      <c r="AQ49" s="63">
        <v>22.2</v>
      </c>
      <c r="AR49" s="63">
        <v>20.3</v>
      </c>
      <c r="AS49" s="63">
        <v>20.8</v>
      </c>
      <c r="AT49" s="63">
        <v>22</v>
      </c>
      <c r="AU49" s="63">
        <v>22</v>
      </c>
      <c r="AV49" s="63">
        <v>20.3</v>
      </c>
      <c r="AW49" s="63">
        <v>17.100000000000001</v>
      </c>
      <c r="AX49" s="63">
        <v>19.2</v>
      </c>
      <c r="AY49" s="63">
        <v>19.899999999999999</v>
      </c>
      <c r="AZ49" s="63">
        <v>20.9</v>
      </c>
      <c r="BA49" s="63">
        <v>20.2</v>
      </c>
      <c r="BB49" s="63">
        <v>20.6</v>
      </c>
      <c r="BC49" s="63">
        <v>21.2</v>
      </c>
      <c r="BD49" s="63">
        <v>21.6</v>
      </c>
      <c r="BE49" s="63">
        <v>18</v>
      </c>
      <c r="BF49" s="63">
        <v>16</v>
      </c>
      <c r="BG49" s="63">
        <v>14.3</v>
      </c>
      <c r="BH49" s="63">
        <v>16.899999999999999</v>
      </c>
      <c r="BI49" s="63">
        <v>17.2</v>
      </c>
      <c r="BJ49" s="63">
        <v>19.7</v>
      </c>
      <c r="BK49" s="63">
        <v>21.7</v>
      </c>
      <c r="BL49" s="63">
        <v>21.7</v>
      </c>
      <c r="BM49" s="63">
        <v>17.899999999999999</v>
      </c>
      <c r="BN49" s="63">
        <v>19.7</v>
      </c>
      <c r="BO49" s="18">
        <f t="shared" si="2"/>
        <v>19.74666666666667</v>
      </c>
      <c r="BP49" s="4"/>
    </row>
    <row r="50" spans="2:68" x14ac:dyDescent="0.2">
      <c r="B50" s="1" t="str">
        <f t="shared" si="0"/>
        <v>Media_Cd. Del Maíz</v>
      </c>
      <c r="C50" s="25" t="s">
        <v>12</v>
      </c>
      <c r="D50" s="25" t="s">
        <v>15</v>
      </c>
      <c r="E50" s="25" t="s">
        <v>15</v>
      </c>
      <c r="F50" s="150" t="s">
        <v>140</v>
      </c>
      <c r="G50" s="150" t="s">
        <v>140</v>
      </c>
      <c r="H50" s="150" t="s">
        <v>140</v>
      </c>
      <c r="I50" s="150" t="s">
        <v>140</v>
      </c>
      <c r="J50" s="150" t="s">
        <v>140</v>
      </c>
      <c r="K50" s="150" t="s">
        <v>140</v>
      </c>
      <c r="L50" s="150" t="s">
        <v>140</v>
      </c>
      <c r="M50" s="150" t="s">
        <v>140</v>
      </c>
      <c r="N50" s="150" t="s">
        <v>140</v>
      </c>
      <c r="O50" s="150" t="s">
        <v>140</v>
      </c>
      <c r="P50" s="150" t="s">
        <v>140</v>
      </c>
      <c r="Q50" s="150" t="s">
        <v>140</v>
      </c>
      <c r="R50" s="63">
        <v>17</v>
      </c>
      <c r="S50" s="63">
        <v>18.5</v>
      </c>
      <c r="T50" s="63">
        <v>22.3</v>
      </c>
      <c r="U50" s="63">
        <v>26.6</v>
      </c>
      <c r="V50" s="63">
        <v>31</v>
      </c>
      <c r="W50" s="63">
        <v>24.7</v>
      </c>
      <c r="X50" s="63">
        <v>25.3</v>
      </c>
      <c r="Y50" s="63">
        <v>24.2</v>
      </c>
      <c r="Z50" s="63">
        <v>28.1</v>
      </c>
      <c r="AA50" s="63">
        <v>17.8</v>
      </c>
      <c r="AB50" s="63">
        <v>17.600000000000001</v>
      </c>
      <c r="AC50" s="63">
        <v>23.3</v>
      </c>
      <c r="AD50" s="63">
        <v>24.4</v>
      </c>
      <c r="AE50" s="150" t="s">
        <v>140</v>
      </c>
      <c r="AF50" s="150" t="s">
        <v>140</v>
      </c>
      <c r="AG50" s="150" t="s">
        <v>140</v>
      </c>
      <c r="AH50" s="150" t="s">
        <v>140</v>
      </c>
      <c r="AI50" s="63">
        <v>25.5</v>
      </c>
      <c r="AJ50" s="17">
        <f t="shared" si="1"/>
        <v>23.307142857142853</v>
      </c>
      <c r="AK50" s="150" t="s">
        <v>140</v>
      </c>
      <c r="AL50" s="150" t="s">
        <v>140</v>
      </c>
      <c r="AM50" s="150" t="s">
        <v>140</v>
      </c>
      <c r="AN50" s="150" t="s">
        <v>140</v>
      </c>
      <c r="AO50" s="150" t="s">
        <v>140</v>
      </c>
      <c r="AP50" s="150" t="s">
        <v>140</v>
      </c>
      <c r="AQ50" s="150" t="s">
        <v>140</v>
      </c>
      <c r="AR50" s="150" t="s">
        <v>140</v>
      </c>
      <c r="AS50" s="150" t="s">
        <v>140</v>
      </c>
      <c r="AT50" s="150" t="s">
        <v>140</v>
      </c>
      <c r="AU50" s="150" t="s">
        <v>140</v>
      </c>
      <c r="AV50" s="150" t="s">
        <v>140</v>
      </c>
      <c r="AW50" s="63">
        <v>15.6</v>
      </c>
      <c r="AX50" s="63">
        <v>15.1</v>
      </c>
      <c r="AY50" s="63">
        <v>13.6</v>
      </c>
      <c r="AZ50" s="63">
        <v>13.2</v>
      </c>
      <c r="BA50" s="63">
        <v>12.4</v>
      </c>
      <c r="BB50" s="63">
        <v>12</v>
      </c>
      <c r="BC50" s="63">
        <v>10.7</v>
      </c>
      <c r="BD50" s="63">
        <v>13.3</v>
      </c>
      <c r="BE50" s="63">
        <v>12.6</v>
      </c>
      <c r="BF50" s="63">
        <v>11.2</v>
      </c>
      <c r="BG50" s="63">
        <v>11.2</v>
      </c>
      <c r="BH50" s="63">
        <v>9.5</v>
      </c>
      <c r="BI50" s="63">
        <v>5</v>
      </c>
      <c r="BJ50" s="150" t="s">
        <v>140</v>
      </c>
      <c r="BK50" s="150" t="s">
        <v>140</v>
      </c>
      <c r="BL50" s="150" t="s">
        <v>140</v>
      </c>
      <c r="BM50" s="150" t="s">
        <v>140</v>
      </c>
      <c r="BN50" s="63">
        <v>11.4</v>
      </c>
      <c r="BO50" s="18">
        <f t="shared" si="2"/>
        <v>11.914285714285713</v>
      </c>
      <c r="BP50" s="4"/>
    </row>
    <row r="51" spans="2:68" x14ac:dyDescent="0.2">
      <c r="B51" s="1" t="str">
        <f t="shared" si="0"/>
        <v>Media_CBTA 123</v>
      </c>
      <c r="C51" s="25" t="s">
        <v>12</v>
      </c>
      <c r="D51" s="25" t="s">
        <v>13</v>
      </c>
      <c r="E51" s="25" t="s">
        <v>14</v>
      </c>
      <c r="F51" s="150" t="s">
        <v>140</v>
      </c>
      <c r="G51" s="150" t="s">
        <v>140</v>
      </c>
      <c r="H51" s="63">
        <v>27.5</v>
      </c>
      <c r="I51" s="63">
        <v>29.4</v>
      </c>
      <c r="J51" s="63">
        <v>29.6</v>
      </c>
      <c r="K51" s="63">
        <v>28.4</v>
      </c>
      <c r="L51" s="63">
        <v>29.4</v>
      </c>
      <c r="M51" s="63">
        <v>23.4</v>
      </c>
      <c r="N51" s="63">
        <v>27</v>
      </c>
      <c r="O51" s="63">
        <v>29.8</v>
      </c>
      <c r="P51" s="63">
        <v>31.7</v>
      </c>
      <c r="Q51" s="63">
        <v>28.6</v>
      </c>
      <c r="R51" s="63">
        <v>18.399999999999999</v>
      </c>
      <c r="S51" s="63">
        <v>22.3</v>
      </c>
      <c r="T51" s="63">
        <v>24.1</v>
      </c>
      <c r="U51" s="63">
        <v>28</v>
      </c>
      <c r="V51" s="63">
        <v>33.5</v>
      </c>
      <c r="W51" s="63">
        <v>26.7</v>
      </c>
      <c r="X51" s="63">
        <v>26.4</v>
      </c>
      <c r="Y51" s="63">
        <v>25.5</v>
      </c>
      <c r="Z51" s="63">
        <v>30.5</v>
      </c>
      <c r="AA51" s="63">
        <v>18.399999999999999</v>
      </c>
      <c r="AB51" s="63">
        <v>18.399999999999999</v>
      </c>
      <c r="AC51" s="63">
        <v>25.6</v>
      </c>
      <c r="AD51" s="63">
        <v>25.5</v>
      </c>
      <c r="AE51" s="63">
        <v>26.4</v>
      </c>
      <c r="AF51" s="63">
        <v>23.3</v>
      </c>
      <c r="AG51" s="63">
        <v>23.9</v>
      </c>
      <c r="AH51" s="63">
        <v>25.3</v>
      </c>
      <c r="AI51" s="63">
        <v>25.5</v>
      </c>
      <c r="AJ51" s="17">
        <f t="shared" si="1"/>
        <v>26.160714285714281</v>
      </c>
      <c r="AK51" s="150" t="s">
        <v>140</v>
      </c>
      <c r="AL51" s="150" t="s">
        <v>140</v>
      </c>
      <c r="AM51" s="63">
        <v>17.8</v>
      </c>
      <c r="AN51" s="63">
        <v>13.3</v>
      </c>
      <c r="AO51" s="63">
        <v>14.8</v>
      </c>
      <c r="AP51" s="63">
        <v>16</v>
      </c>
      <c r="AQ51" s="63">
        <v>13.3</v>
      </c>
      <c r="AR51" s="63">
        <v>17.100000000000001</v>
      </c>
      <c r="AS51" s="63">
        <v>15.8</v>
      </c>
      <c r="AT51" s="63">
        <v>15.6</v>
      </c>
      <c r="AU51" s="63">
        <v>13.6</v>
      </c>
      <c r="AV51" s="63">
        <v>13.2</v>
      </c>
      <c r="AW51" s="63">
        <v>15.7</v>
      </c>
      <c r="AX51" s="63">
        <v>15.9</v>
      </c>
      <c r="AY51" s="63">
        <v>15.4</v>
      </c>
      <c r="AZ51" s="63">
        <v>16.3</v>
      </c>
      <c r="BA51" s="63">
        <v>16.600000000000001</v>
      </c>
      <c r="BB51" s="63">
        <v>15.3</v>
      </c>
      <c r="BC51" s="63">
        <v>16.600000000000001</v>
      </c>
      <c r="BD51" s="63">
        <v>13.8</v>
      </c>
      <c r="BE51" s="63">
        <v>10.9</v>
      </c>
      <c r="BF51" s="63">
        <v>11.7</v>
      </c>
      <c r="BG51" s="63">
        <v>12.1</v>
      </c>
      <c r="BH51" s="63">
        <v>12.9</v>
      </c>
      <c r="BI51" s="63">
        <v>13.5</v>
      </c>
      <c r="BJ51" s="63">
        <v>16.7</v>
      </c>
      <c r="BK51" s="63">
        <v>17.2</v>
      </c>
      <c r="BL51" s="63">
        <v>17.100000000000001</v>
      </c>
      <c r="BM51" s="63">
        <v>13.8</v>
      </c>
      <c r="BN51" s="63">
        <v>11.4</v>
      </c>
      <c r="BO51" s="18">
        <f t="shared" si="2"/>
        <v>14.764285714285714</v>
      </c>
      <c r="BP51" s="4"/>
    </row>
    <row r="52" spans="2:68" x14ac:dyDescent="0.2">
      <c r="B52" s="1" t="str">
        <f t="shared" si="0"/>
        <v>Media_Potrero San Isidro</v>
      </c>
      <c r="C52" s="25" t="s">
        <v>12</v>
      </c>
      <c r="D52" s="25" t="s">
        <v>52</v>
      </c>
      <c r="E52" s="25" t="s">
        <v>53</v>
      </c>
      <c r="F52" s="150" t="s">
        <v>140</v>
      </c>
      <c r="G52" s="150" t="s">
        <v>140</v>
      </c>
      <c r="H52" s="150" t="s">
        <v>140</v>
      </c>
      <c r="I52" s="150" t="s">
        <v>140</v>
      </c>
      <c r="J52" s="150" t="s">
        <v>140</v>
      </c>
      <c r="K52" s="150" t="s">
        <v>140</v>
      </c>
      <c r="L52" s="150" t="s">
        <v>140</v>
      </c>
      <c r="M52" s="150" t="s">
        <v>140</v>
      </c>
      <c r="N52" s="150" t="s">
        <v>140</v>
      </c>
      <c r="O52" s="150" t="s">
        <v>140</v>
      </c>
      <c r="P52" s="150" t="s">
        <v>140</v>
      </c>
      <c r="Q52" s="150" t="s">
        <v>140</v>
      </c>
      <c r="R52" s="150" t="s">
        <v>140</v>
      </c>
      <c r="S52" s="150" t="s">
        <v>140</v>
      </c>
      <c r="T52" s="150" t="s">
        <v>140</v>
      </c>
      <c r="U52" s="150" t="s">
        <v>140</v>
      </c>
      <c r="V52" s="150" t="s">
        <v>140</v>
      </c>
      <c r="W52" s="150" t="s">
        <v>140</v>
      </c>
      <c r="X52" s="150" t="s">
        <v>140</v>
      </c>
      <c r="Y52" s="150" t="s">
        <v>140</v>
      </c>
      <c r="Z52" s="150" t="s">
        <v>140</v>
      </c>
      <c r="AA52" s="150" t="s">
        <v>140</v>
      </c>
      <c r="AB52" s="150" t="s">
        <v>140</v>
      </c>
      <c r="AC52" s="150" t="s">
        <v>140</v>
      </c>
      <c r="AD52" s="150" t="s">
        <v>140</v>
      </c>
      <c r="AE52" s="150" t="s">
        <v>140</v>
      </c>
      <c r="AF52" s="150" t="s">
        <v>140</v>
      </c>
      <c r="AG52" s="150" t="s">
        <v>140</v>
      </c>
      <c r="AH52" s="150" t="s">
        <v>140</v>
      </c>
      <c r="AI52" s="63">
        <v>26.2</v>
      </c>
      <c r="AJ52" s="17">
        <f t="shared" si="1"/>
        <v>26.2</v>
      </c>
      <c r="AK52" s="150" t="s">
        <v>140</v>
      </c>
      <c r="AL52" s="150" t="s">
        <v>140</v>
      </c>
      <c r="AM52" s="150" t="s">
        <v>140</v>
      </c>
      <c r="AN52" s="150" t="s">
        <v>140</v>
      </c>
      <c r="AO52" s="150" t="s">
        <v>140</v>
      </c>
      <c r="AP52" s="150" t="s">
        <v>140</v>
      </c>
      <c r="AQ52" s="150" t="s">
        <v>140</v>
      </c>
      <c r="AR52" s="150" t="s">
        <v>140</v>
      </c>
      <c r="AS52" s="150" t="s">
        <v>140</v>
      </c>
      <c r="AT52" s="150" t="s">
        <v>140</v>
      </c>
      <c r="AU52" s="150" t="s">
        <v>140</v>
      </c>
      <c r="AV52" s="150" t="s">
        <v>140</v>
      </c>
      <c r="AW52" s="150" t="s">
        <v>140</v>
      </c>
      <c r="AX52" s="150" t="s">
        <v>140</v>
      </c>
      <c r="AY52" s="150" t="s">
        <v>140</v>
      </c>
      <c r="AZ52" s="150" t="s">
        <v>140</v>
      </c>
      <c r="BA52" s="150" t="s">
        <v>140</v>
      </c>
      <c r="BB52" s="150" t="s">
        <v>140</v>
      </c>
      <c r="BC52" s="150" t="s">
        <v>140</v>
      </c>
      <c r="BD52" s="150" t="s">
        <v>140</v>
      </c>
      <c r="BE52" s="150" t="s">
        <v>140</v>
      </c>
      <c r="BF52" s="150" t="s">
        <v>140</v>
      </c>
      <c r="BG52" s="150" t="s">
        <v>140</v>
      </c>
      <c r="BH52" s="150" t="s">
        <v>140</v>
      </c>
      <c r="BI52" s="150" t="s">
        <v>140</v>
      </c>
      <c r="BJ52" s="150" t="s">
        <v>140</v>
      </c>
      <c r="BK52" s="150" t="s">
        <v>140</v>
      </c>
      <c r="BL52" s="150" t="s">
        <v>140</v>
      </c>
      <c r="BM52" s="150" t="s">
        <v>140</v>
      </c>
      <c r="BN52" s="63">
        <v>15.3</v>
      </c>
      <c r="BO52" s="18">
        <f t="shared" si="2"/>
        <v>15.3</v>
      </c>
      <c r="BP52" s="4"/>
    </row>
    <row r="53" spans="2:68" x14ac:dyDescent="0.2">
      <c r="B53" s="1" t="str">
        <f t="shared" si="0"/>
        <v>Media_El Naranjal</v>
      </c>
      <c r="C53" s="25" t="s">
        <v>12</v>
      </c>
      <c r="D53" s="25" t="s">
        <v>23</v>
      </c>
      <c r="E53" s="25" t="s">
        <v>24</v>
      </c>
      <c r="F53" s="63">
        <v>29.4</v>
      </c>
      <c r="G53" s="63">
        <v>26</v>
      </c>
      <c r="H53" s="63">
        <v>28.1</v>
      </c>
      <c r="I53" s="63">
        <v>28</v>
      </c>
      <c r="J53" s="63">
        <v>29.4</v>
      </c>
      <c r="K53" s="63">
        <v>28.4</v>
      </c>
      <c r="L53" s="63">
        <v>29.9</v>
      </c>
      <c r="M53" s="63">
        <v>22</v>
      </c>
      <c r="N53" s="63">
        <v>26.1</v>
      </c>
      <c r="O53" s="63">
        <v>29.3</v>
      </c>
      <c r="P53" s="63">
        <v>32.200000000000003</v>
      </c>
      <c r="Q53" s="63">
        <v>27.2</v>
      </c>
      <c r="R53" s="63">
        <v>18.600000000000001</v>
      </c>
      <c r="S53" s="63">
        <v>22</v>
      </c>
      <c r="T53" s="63">
        <v>24.7</v>
      </c>
      <c r="U53" s="63">
        <v>28.2</v>
      </c>
      <c r="V53" s="63">
        <v>32.200000000000003</v>
      </c>
      <c r="W53" s="63">
        <v>25.6</v>
      </c>
      <c r="X53" s="63">
        <v>27</v>
      </c>
      <c r="Y53" s="63">
        <v>26.3</v>
      </c>
      <c r="Z53" s="63">
        <v>29.7</v>
      </c>
      <c r="AA53" s="63">
        <v>18.8</v>
      </c>
      <c r="AB53" s="63">
        <v>19.100000000000001</v>
      </c>
      <c r="AC53" s="63">
        <v>23.6</v>
      </c>
      <c r="AD53" s="63">
        <v>23.1</v>
      </c>
      <c r="AE53" s="63">
        <v>25.6</v>
      </c>
      <c r="AF53" s="63">
        <v>24.6</v>
      </c>
      <c r="AG53" s="63">
        <v>23.5</v>
      </c>
      <c r="AH53" s="63">
        <v>25.8</v>
      </c>
      <c r="AI53" s="63">
        <v>26.2</v>
      </c>
      <c r="AJ53" s="17">
        <f t="shared" si="1"/>
        <v>26.02</v>
      </c>
      <c r="AK53" s="63">
        <v>16.5</v>
      </c>
      <c r="AL53" s="63">
        <v>15.5</v>
      </c>
      <c r="AM53" s="63">
        <v>14.4</v>
      </c>
      <c r="AN53" s="63">
        <v>15.6</v>
      </c>
      <c r="AO53" s="63">
        <v>15.2</v>
      </c>
      <c r="AP53" s="63">
        <v>16.600000000000001</v>
      </c>
      <c r="AQ53" s="63">
        <v>13.9</v>
      </c>
      <c r="AR53" s="63">
        <v>17.3</v>
      </c>
      <c r="AS53" s="63">
        <v>17</v>
      </c>
      <c r="AT53" s="63">
        <v>17.899999999999999</v>
      </c>
      <c r="AU53" s="63">
        <v>15.6</v>
      </c>
      <c r="AV53" s="63">
        <v>13</v>
      </c>
      <c r="AW53" s="63">
        <v>15.6</v>
      </c>
      <c r="AX53" s="63">
        <v>16</v>
      </c>
      <c r="AY53" s="63">
        <v>15.4</v>
      </c>
      <c r="AZ53" s="63">
        <v>15.5</v>
      </c>
      <c r="BA53" s="63">
        <v>15.3</v>
      </c>
      <c r="BB53" s="63">
        <v>17.3</v>
      </c>
      <c r="BC53" s="63">
        <v>16.8</v>
      </c>
      <c r="BD53" s="63">
        <v>16.5</v>
      </c>
      <c r="BE53" s="63">
        <v>14.4</v>
      </c>
      <c r="BF53" s="63">
        <v>11.9</v>
      </c>
      <c r="BG53" s="63">
        <v>11.9</v>
      </c>
      <c r="BH53" s="63">
        <v>12.3</v>
      </c>
      <c r="BI53" s="63">
        <v>10.5</v>
      </c>
      <c r="BJ53" s="63">
        <v>16.399999999999999</v>
      </c>
      <c r="BK53" s="63">
        <v>17.5</v>
      </c>
      <c r="BL53" s="63">
        <v>17.100000000000001</v>
      </c>
      <c r="BM53" s="63">
        <v>15.9</v>
      </c>
      <c r="BN53" s="63">
        <v>15.3</v>
      </c>
      <c r="BO53" s="18">
        <f t="shared" si="2"/>
        <v>15.336666666666666</v>
      </c>
      <c r="BP53" s="4"/>
    </row>
    <row r="54" spans="2:68" x14ac:dyDescent="0.2">
      <c r="B54" s="1" t="str">
        <f t="shared" si="0"/>
        <v>Media_Progreso</v>
      </c>
      <c r="C54" s="25" t="s">
        <v>12</v>
      </c>
      <c r="D54" s="25" t="s">
        <v>54</v>
      </c>
      <c r="E54" s="25" t="s">
        <v>24</v>
      </c>
      <c r="F54" s="150" t="s">
        <v>140</v>
      </c>
      <c r="G54" s="150" t="s">
        <v>140</v>
      </c>
      <c r="H54" s="150" t="s">
        <v>140</v>
      </c>
      <c r="I54" s="150" t="s">
        <v>140</v>
      </c>
      <c r="J54" s="150" t="s">
        <v>140</v>
      </c>
      <c r="K54" s="150" t="s">
        <v>140</v>
      </c>
      <c r="L54" s="150" t="s">
        <v>140</v>
      </c>
      <c r="M54" s="150" t="s">
        <v>140</v>
      </c>
      <c r="N54" s="150" t="s">
        <v>140</v>
      </c>
      <c r="O54" s="150" t="s">
        <v>140</v>
      </c>
      <c r="P54" s="150" t="s">
        <v>140</v>
      </c>
      <c r="Q54" s="150" t="s">
        <v>140</v>
      </c>
      <c r="R54" s="63">
        <v>19.899999999999999</v>
      </c>
      <c r="S54" s="63">
        <v>22.6</v>
      </c>
      <c r="T54" s="63">
        <v>25.7</v>
      </c>
      <c r="U54" s="63">
        <v>27.7</v>
      </c>
      <c r="V54" s="63">
        <v>34.1</v>
      </c>
      <c r="W54" s="63">
        <v>27.2</v>
      </c>
      <c r="X54" s="63">
        <v>27.2</v>
      </c>
      <c r="Y54" s="63">
        <v>26.5</v>
      </c>
      <c r="Z54" s="63">
        <v>30.4</v>
      </c>
      <c r="AA54" s="63">
        <v>18.7</v>
      </c>
      <c r="AB54" s="63">
        <v>19.2</v>
      </c>
      <c r="AC54" s="63">
        <v>24.2</v>
      </c>
      <c r="AD54" s="63">
        <v>25.2</v>
      </c>
      <c r="AE54" s="63">
        <v>27.3</v>
      </c>
      <c r="AF54" s="63">
        <v>24</v>
      </c>
      <c r="AG54" s="63">
        <v>24.5</v>
      </c>
      <c r="AH54" s="63">
        <v>27.1</v>
      </c>
      <c r="AI54" s="63">
        <v>26.2</v>
      </c>
      <c r="AJ54" s="17">
        <f t="shared" si="1"/>
        <v>25.427777777777777</v>
      </c>
      <c r="AK54" s="150" t="s">
        <v>140</v>
      </c>
      <c r="AL54" s="150" t="s">
        <v>140</v>
      </c>
      <c r="AM54" s="150" t="s">
        <v>140</v>
      </c>
      <c r="AN54" s="150" t="s">
        <v>140</v>
      </c>
      <c r="AO54" s="150" t="s">
        <v>140</v>
      </c>
      <c r="AP54" s="150" t="s">
        <v>140</v>
      </c>
      <c r="AQ54" s="150" t="s">
        <v>140</v>
      </c>
      <c r="AR54" s="150" t="s">
        <v>140</v>
      </c>
      <c r="AS54" s="150" t="s">
        <v>140</v>
      </c>
      <c r="AT54" s="150" t="s">
        <v>140</v>
      </c>
      <c r="AU54" s="150" t="s">
        <v>140</v>
      </c>
      <c r="AV54" s="150" t="s">
        <v>140</v>
      </c>
      <c r="AW54" s="63">
        <v>17.2</v>
      </c>
      <c r="AX54" s="63">
        <v>15.7</v>
      </c>
      <c r="AY54" s="63">
        <v>14.9</v>
      </c>
      <c r="AZ54" s="63">
        <v>15.8</v>
      </c>
      <c r="BA54" s="63">
        <v>17</v>
      </c>
      <c r="BB54" s="63">
        <v>17.600000000000001</v>
      </c>
      <c r="BC54" s="63">
        <v>16.899999999999999</v>
      </c>
      <c r="BD54" s="63">
        <v>17.399999999999999</v>
      </c>
      <c r="BE54" s="63">
        <v>14.3</v>
      </c>
      <c r="BF54" s="63">
        <v>11.2</v>
      </c>
      <c r="BG54" s="63">
        <v>12</v>
      </c>
      <c r="BH54" s="63">
        <v>12.7</v>
      </c>
      <c r="BI54" s="63">
        <v>9.6999999999999993</v>
      </c>
      <c r="BJ54" s="63">
        <v>16.7</v>
      </c>
      <c r="BK54" s="63">
        <v>17.600000000000001</v>
      </c>
      <c r="BL54" s="63">
        <v>18</v>
      </c>
      <c r="BM54" s="63">
        <v>15.3</v>
      </c>
      <c r="BN54" s="150" t="s">
        <v>140</v>
      </c>
      <c r="BO54" s="18">
        <f t="shared" si="2"/>
        <v>15.294117647058821</v>
      </c>
      <c r="BP54" s="4"/>
    </row>
    <row r="55" spans="2:68" x14ac:dyDescent="0.2">
      <c r="B55" s="1" t="str">
        <f t="shared" si="0"/>
        <v xml:space="preserve">Media_Palo Alto </v>
      </c>
      <c r="C55" s="25" t="s">
        <v>12</v>
      </c>
      <c r="D55" s="25" t="s">
        <v>46</v>
      </c>
      <c r="E55" s="25" t="s">
        <v>47</v>
      </c>
      <c r="F55" s="150" t="s">
        <v>140</v>
      </c>
      <c r="G55" s="150" t="s">
        <v>140</v>
      </c>
      <c r="H55" s="150" t="s">
        <v>140</v>
      </c>
      <c r="I55" s="150" t="s">
        <v>140</v>
      </c>
      <c r="J55" s="150" t="s">
        <v>140</v>
      </c>
      <c r="K55" s="150" t="s">
        <v>140</v>
      </c>
      <c r="L55" s="150" t="s">
        <v>140</v>
      </c>
      <c r="M55" s="150" t="s">
        <v>140</v>
      </c>
      <c r="N55" s="150" t="s">
        <v>140</v>
      </c>
      <c r="O55" s="150" t="s">
        <v>140</v>
      </c>
      <c r="P55" s="150" t="s">
        <v>140</v>
      </c>
      <c r="Q55" s="150" t="s">
        <v>140</v>
      </c>
      <c r="R55" s="63">
        <v>18.2</v>
      </c>
      <c r="S55" s="63">
        <v>21.7</v>
      </c>
      <c r="T55" s="63">
        <v>25.2</v>
      </c>
      <c r="U55" s="63">
        <v>28.7</v>
      </c>
      <c r="V55" s="63">
        <v>33.4</v>
      </c>
      <c r="W55" s="63">
        <v>26</v>
      </c>
      <c r="X55" s="63">
        <v>27</v>
      </c>
      <c r="Y55" s="63">
        <v>25.7</v>
      </c>
      <c r="Z55" s="63">
        <v>29.6</v>
      </c>
      <c r="AA55" s="63">
        <v>18.899999999999999</v>
      </c>
      <c r="AB55" s="63">
        <v>19.399999999999999</v>
      </c>
      <c r="AC55" s="63">
        <v>23.1</v>
      </c>
      <c r="AD55" s="63">
        <v>23.6</v>
      </c>
      <c r="AE55" s="63">
        <v>27.3</v>
      </c>
      <c r="AF55" s="63">
        <v>24.3</v>
      </c>
      <c r="AG55" s="63">
        <v>24.3</v>
      </c>
      <c r="AH55" s="63">
        <v>27.4</v>
      </c>
      <c r="AI55" s="63">
        <v>26.8</v>
      </c>
      <c r="AJ55" s="17">
        <f t="shared" si="1"/>
        <v>25.033333333333335</v>
      </c>
      <c r="AK55" s="150" t="s">
        <v>140</v>
      </c>
      <c r="AL55" s="150" t="s">
        <v>140</v>
      </c>
      <c r="AM55" s="150" t="s">
        <v>140</v>
      </c>
      <c r="AN55" s="150" t="s">
        <v>140</v>
      </c>
      <c r="AO55" s="150" t="s">
        <v>140</v>
      </c>
      <c r="AP55" s="150" t="s">
        <v>140</v>
      </c>
      <c r="AQ55" s="150" t="s">
        <v>140</v>
      </c>
      <c r="AR55" s="150" t="s">
        <v>140</v>
      </c>
      <c r="AS55" s="150" t="s">
        <v>140</v>
      </c>
      <c r="AT55" s="150" t="s">
        <v>140</v>
      </c>
      <c r="AU55" s="150" t="s">
        <v>140</v>
      </c>
      <c r="AV55" s="150" t="s">
        <v>140</v>
      </c>
      <c r="AW55" s="63">
        <v>16.7</v>
      </c>
      <c r="AX55" s="63">
        <v>16.2</v>
      </c>
      <c r="AY55" s="63">
        <v>16.399999999999999</v>
      </c>
      <c r="AZ55" s="63">
        <v>15.7</v>
      </c>
      <c r="BA55" s="63">
        <v>17.2</v>
      </c>
      <c r="BB55" s="63">
        <v>17.399999999999999</v>
      </c>
      <c r="BC55" s="63">
        <v>17</v>
      </c>
      <c r="BD55" s="63">
        <v>16.600000000000001</v>
      </c>
      <c r="BE55" s="63">
        <v>15</v>
      </c>
      <c r="BF55" s="63">
        <v>12.1</v>
      </c>
      <c r="BG55" s="63">
        <v>12</v>
      </c>
      <c r="BH55" s="63">
        <v>13.6</v>
      </c>
      <c r="BI55" s="63">
        <v>14.3</v>
      </c>
      <c r="BJ55" s="63">
        <v>16.7</v>
      </c>
      <c r="BK55" s="63">
        <v>17.899999999999999</v>
      </c>
      <c r="BL55" s="63">
        <v>17.8</v>
      </c>
      <c r="BM55" s="63">
        <v>17.899999999999999</v>
      </c>
      <c r="BN55" s="63">
        <v>16.100000000000001</v>
      </c>
      <c r="BO55" s="18">
        <f t="shared" si="2"/>
        <v>15.922222222222224</v>
      </c>
      <c r="BP55" s="4"/>
    </row>
    <row r="56" spans="2:68" x14ac:dyDescent="0.2">
      <c r="B56" s="1" t="str">
        <f t="shared" si="0"/>
        <v xml:space="preserve">Media _Rayón </v>
      </c>
      <c r="C56" s="25" t="s">
        <v>57</v>
      </c>
      <c r="D56" s="25" t="s">
        <v>58</v>
      </c>
      <c r="E56" s="25" t="s">
        <v>58</v>
      </c>
      <c r="F56" s="150" t="s">
        <v>140</v>
      </c>
      <c r="G56" s="150" t="s">
        <v>140</v>
      </c>
      <c r="H56" s="150" t="s">
        <v>140</v>
      </c>
      <c r="I56" s="150" t="s">
        <v>140</v>
      </c>
      <c r="J56" s="150" t="s">
        <v>140</v>
      </c>
      <c r="K56" s="150" t="s">
        <v>140</v>
      </c>
      <c r="L56" s="150" t="s">
        <v>140</v>
      </c>
      <c r="M56" s="150" t="s">
        <v>140</v>
      </c>
      <c r="N56" s="150" t="s">
        <v>140</v>
      </c>
      <c r="O56" s="150" t="s">
        <v>140</v>
      </c>
      <c r="P56" s="63">
        <v>38.6</v>
      </c>
      <c r="Q56" s="63">
        <v>38.4</v>
      </c>
      <c r="R56" s="63">
        <v>37.9</v>
      </c>
      <c r="S56" s="63">
        <v>20.9</v>
      </c>
      <c r="T56" s="63">
        <v>23.7</v>
      </c>
      <c r="U56" s="63">
        <v>26.4</v>
      </c>
      <c r="V56" s="63">
        <v>33.200000000000003</v>
      </c>
      <c r="W56" s="63">
        <v>23.5</v>
      </c>
      <c r="X56" s="63">
        <v>25.9</v>
      </c>
      <c r="Y56" s="63">
        <v>24.8</v>
      </c>
      <c r="Z56" s="63">
        <v>28.8</v>
      </c>
      <c r="AA56" s="63">
        <v>16.7</v>
      </c>
      <c r="AB56" s="63">
        <v>18.8</v>
      </c>
      <c r="AC56" s="63">
        <v>22</v>
      </c>
      <c r="AD56" s="63">
        <v>24.1</v>
      </c>
      <c r="AE56" s="63">
        <v>24.7</v>
      </c>
      <c r="AF56" s="63">
        <v>22.4</v>
      </c>
      <c r="AG56" s="63">
        <v>21.1</v>
      </c>
      <c r="AH56" s="63">
        <v>25.2</v>
      </c>
      <c r="AI56" s="63">
        <v>25.1</v>
      </c>
      <c r="AJ56" s="17">
        <f t="shared" si="1"/>
        <v>26.110000000000003</v>
      </c>
      <c r="AK56" s="150" t="s">
        <v>140</v>
      </c>
      <c r="AL56" s="150" t="s">
        <v>140</v>
      </c>
      <c r="AM56" s="150" t="s">
        <v>140</v>
      </c>
      <c r="AN56" s="150" t="s">
        <v>140</v>
      </c>
      <c r="AO56" s="150" t="s">
        <v>140</v>
      </c>
      <c r="AP56" s="150" t="s">
        <v>140</v>
      </c>
      <c r="AQ56" s="150" t="s">
        <v>140</v>
      </c>
      <c r="AR56" s="150" t="s">
        <v>140</v>
      </c>
      <c r="AS56" s="150" t="s">
        <v>140</v>
      </c>
      <c r="AT56" s="150" t="s">
        <v>140</v>
      </c>
      <c r="AU56" s="63">
        <v>0</v>
      </c>
      <c r="AV56" s="63">
        <v>21.1</v>
      </c>
      <c r="AW56" s="63">
        <v>16.5</v>
      </c>
      <c r="AX56" s="63">
        <v>14.7</v>
      </c>
      <c r="AY56" s="63">
        <v>15.4</v>
      </c>
      <c r="AZ56" s="63">
        <v>15.4</v>
      </c>
      <c r="BA56" s="63">
        <v>15.3</v>
      </c>
      <c r="BB56" s="63">
        <v>16.5</v>
      </c>
      <c r="BC56" s="63">
        <v>16.5</v>
      </c>
      <c r="BD56" s="63">
        <v>15.7</v>
      </c>
      <c r="BE56" s="63">
        <v>14.9</v>
      </c>
      <c r="BF56" s="63">
        <v>10.8</v>
      </c>
      <c r="BG56" s="63">
        <v>10.9</v>
      </c>
      <c r="BH56" s="63">
        <v>12.7</v>
      </c>
      <c r="BI56" s="63">
        <v>9.1999999999999993</v>
      </c>
      <c r="BJ56" s="63">
        <v>16.399999999999999</v>
      </c>
      <c r="BK56" s="63">
        <v>18</v>
      </c>
      <c r="BL56" s="63">
        <v>18.3</v>
      </c>
      <c r="BM56" s="63">
        <v>16.399999999999999</v>
      </c>
      <c r="BN56" s="63">
        <v>13.6</v>
      </c>
      <c r="BO56" s="18">
        <f t="shared" si="2"/>
        <v>14.415000000000001</v>
      </c>
      <c r="BP56" s="4"/>
    </row>
    <row r="57" spans="2:68" x14ac:dyDescent="0.2">
      <c r="B57" s="1" t="str">
        <f t="shared" si="0"/>
        <v>Altiplano_Matehuala</v>
      </c>
      <c r="C57" s="6" t="s">
        <v>3</v>
      </c>
      <c r="D57" s="6" t="s">
        <v>29</v>
      </c>
      <c r="E57" s="6" t="s">
        <v>29</v>
      </c>
      <c r="F57" s="63" t="s">
        <v>140</v>
      </c>
      <c r="G57" s="63">
        <v>25</v>
      </c>
      <c r="H57" s="63">
        <v>27</v>
      </c>
      <c r="I57" s="63">
        <v>27</v>
      </c>
      <c r="J57" s="63">
        <v>31</v>
      </c>
      <c r="K57" s="63">
        <v>27</v>
      </c>
      <c r="L57" s="63">
        <v>29</v>
      </c>
      <c r="M57" s="63">
        <v>25</v>
      </c>
      <c r="N57" s="63">
        <v>29</v>
      </c>
      <c r="O57" s="63">
        <v>29</v>
      </c>
      <c r="P57" s="63">
        <v>31</v>
      </c>
      <c r="Q57" s="63">
        <v>28</v>
      </c>
      <c r="R57" s="63">
        <v>25</v>
      </c>
      <c r="S57" s="63">
        <v>25</v>
      </c>
      <c r="T57" s="63">
        <v>25</v>
      </c>
      <c r="U57" s="63">
        <v>28</v>
      </c>
      <c r="V57" s="63">
        <v>27</v>
      </c>
      <c r="W57" s="63">
        <v>26</v>
      </c>
      <c r="X57" s="63">
        <v>27</v>
      </c>
      <c r="Y57" s="63" t="s">
        <v>140</v>
      </c>
      <c r="Z57" s="63">
        <v>29</v>
      </c>
      <c r="AA57" s="63">
        <v>21</v>
      </c>
      <c r="AB57" s="63">
        <v>20</v>
      </c>
      <c r="AC57" s="63">
        <v>26</v>
      </c>
      <c r="AD57" s="63">
        <v>28</v>
      </c>
      <c r="AE57" s="63">
        <v>24</v>
      </c>
      <c r="AF57" s="63">
        <v>22</v>
      </c>
      <c r="AG57" s="63">
        <v>24</v>
      </c>
      <c r="AH57" s="63">
        <v>22</v>
      </c>
      <c r="AI57" s="63">
        <v>23</v>
      </c>
      <c r="AJ57" s="17">
        <f t="shared" si="1"/>
        <v>26.071428571428573</v>
      </c>
      <c r="AK57" s="63" t="s">
        <v>140</v>
      </c>
      <c r="AL57" s="63">
        <v>7</v>
      </c>
      <c r="AM57" s="63">
        <v>13</v>
      </c>
      <c r="AN57" s="63">
        <v>13</v>
      </c>
      <c r="AO57" s="63">
        <v>14</v>
      </c>
      <c r="AP57" s="63">
        <v>11</v>
      </c>
      <c r="AQ57" s="63">
        <v>12</v>
      </c>
      <c r="AR57" s="63">
        <v>13</v>
      </c>
      <c r="AS57" s="63">
        <v>13</v>
      </c>
      <c r="AT57" s="63">
        <v>14</v>
      </c>
      <c r="AU57" s="63">
        <v>12</v>
      </c>
      <c r="AV57" s="63">
        <v>13</v>
      </c>
      <c r="AW57" s="63">
        <v>13</v>
      </c>
      <c r="AX57" s="63">
        <v>11</v>
      </c>
      <c r="AY57" s="63">
        <v>12</v>
      </c>
      <c r="AZ57" s="63">
        <v>12</v>
      </c>
      <c r="BA57" s="63">
        <v>10</v>
      </c>
      <c r="BB57" s="63">
        <v>10</v>
      </c>
      <c r="BC57" s="63">
        <v>12</v>
      </c>
      <c r="BD57" s="63" t="s">
        <v>140</v>
      </c>
      <c r="BE57" s="63">
        <v>13</v>
      </c>
      <c r="BF57" s="63">
        <v>6</v>
      </c>
      <c r="BG57" s="63">
        <v>10</v>
      </c>
      <c r="BH57" s="63">
        <v>9</v>
      </c>
      <c r="BI57" s="63">
        <v>10</v>
      </c>
      <c r="BJ57" s="63">
        <v>13</v>
      </c>
      <c r="BK57" s="63">
        <v>14</v>
      </c>
      <c r="BL57" s="63">
        <v>14</v>
      </c>
      <c r="BM57" s="63">
        <v>11</v>
      </c>
      <c r="BN57" s="63">
        <v>11</v>
      </c>
      <c r="BO57" s="18">
        <f t="shared" si="2"/>
        <v>11.642857142857142</v>
      </c>
    </row>
    <row r="58" spans="2:68" x14ac:dyDescent="0.2">
      <c r="B58" s="1" t="str">
        <f t="shared" si="0"/>
        <v>Altiplano_Villa de Ramos</v>
      </c>
      <c r="C58" s="6" t="s">
        <v>3</v>
      </c>
      <c r="D58" s="6" t="s">
        <v>11</v>
      </c>
      <c r="E58" s="6" t="s">
        <v>11</v>
      </c>
      <c r="F58" s="63" t="s">
        <v>140</v>
      </c>
      <c r="G58" s="63">
        <v>22</v>
      </c>
      <c r="H58" s="63" t="s">
        <v>140</v>
      </c>
      <c r="I58" s="63" t="s">
        <v>140</v>
      </c>
      <c r="J58" s="63" t="s">
        <v>140</v>
      </c>
      <c r="K58" s="63" t="s">
        <v>140</v>
      </c>
      <c r="L58" s="63" t="s">
        <v>140</v>
      </c>
      <c r="M58" s="63">
        <v>24</v>
      </c>
      <c r="N58" s="63">
        <v>25</v>
      </c>
      <c r="O58" s="63" t="s">
        <v>140</v>
      </c>
      <c r="P58" s="63">
        <v>26</v>
      </c>
      <c r="Q58" s="63" t="s">
        <v>140</v>
      </c>
      <c r="R58" s="63" t="s">
        <v>140</v>
      </c>
      <c r="S58" s="63" t="s">
        <v>140</v>
      </c>
      <c r="T58" s="63">
        <v>21</v>
      </c>
      <c r="U58" s="63">
        <v>24</v>
      </c>
      <c r="V58" s="63">
        <v>20</v>
      </c>
      <c r="W58" s="63">
        <v>23</v>
      </c>
      <c r="X58" s="63">
        <v>23</v>
      </c>
      <c r="Y58" s="63" t="s">
        <v>140</v>
      </c>
      <c r="Z58" s="63" t="s">
        <v>140</v>
      </c>
      <c r="AA58" s="63" t="s">
        <v>140</v>
      </c>
      <c r="AB58" s="63">
        <v>20</v>
      </c>
      <c r="AC58" s="63">
        <v>25</v>
      </c>
      <c r="AD58" s="63">
        <v>25</v>
      </c>
      <c r="AE58" s="63">
        <v>19</v>
      </c>
      <c r="AF58" s="63" t="s">
        <v>140</v>
      </c>
      <c r="AG58" s="63" t="s">
        <v>140</v>
      </c>
      <c r="AH58" s="63">
        <v>24</v>
      </c>
      <c r="AI58" s="63" t="s">
        <v>140</v>
      </c>
      <c r="AJ58" s="17">
        <f t="shared" si="1"/>
        <v>22.928571428571427</v>
      </c>
      <c r="AK58" s="63" t="s">
        <v>140</v>
      </c>
      <c r="AL58" s="63">
        <v>11</v>
      </c>
      <c r="AM58" s="63" t="s">
        <v>140</v>
      </c>
      <c r="AN58" s="63" t="s">
        <v>140</v>
      </c>
      <c r="AO58" s="63" t="s">
        <v>140</v>
      </c>
      <c r="AP58" s="63" t="s">
        <v>140</v>
      </c>
      <c r="AQ58" s="63" t="s">
        <v>140</v>
      </c>
      <c r="AR58" s="63">
        <v>9</v>
      </c>
      <c r="AS58" s="63">
        <v>8</v>
      </c>
      <c r="AT58" s="63" t="s">
        <v>140</v>
      </c>
      <c r="AU58" s="63">
        <v>12</v>
      </c>
      <c r="AV58" s="63" t="s">
        <v>140</v>
      </c>
      <c r="AW58" s="63" t="s">
        <v>140</v>
      </c>
      <c r="AX58" s="63" t="s">
        <v>140</v>
      </c>
      <c r="AY58" s="63">
        <v>8</v>
      </c>
      <c r="AZ58" s="63">
        <v>9</v>
      </c>
      <c r="BA58" s="63">
        <v>8</v>
      </c>
      <c r="BB58" s="63">
        <v>8</v>
      </c>
      <c r="BC58" s="63">
        <v>10</v>
      </c>
      <c r="BD58" s="63" t="s">
        <v>140</v>
      </c>
      <c r="BE58" s="63" t="s">
        <v>140</v>
      </c>
      <c r="BF58" s="63" t="s">
        <v>140</v>
      </c>
      <c r="BG58" s="63">
        <v>9</v>
      </c>
      <c r="BH58" s="63">
        <v>6</v>
      </c>
      <c r="BI58" s="63">
        <v>9</v>
      </c>
      <c r="BJ58" s="63">
        <v>8</v>
      </c>
      <c r="BK58" s="63" t="s">
        <v>140</v>
      </c>
      <c r="BL58" s="63" t="s">
        <v>140</v>
      </c>
      <c r="BM58" s="63">
        <v>9</v>
      </c>
      <c r="BN58" s="63" t="s">
        <v>140</v>
      </c>
      <c r="BO58" s="18">
        <f t="shared" si="2"/>
        <v>8.8571428571428577</v>
      </c>
    </row>
    <row r="59" spans="2:68" x14ac:dyDescent="0.2">
      <c r="B59" s="1" t="str">
        <f t="shared" si="0"/>
        <v>Altiplano_Salinas</v>
      </c>
      <c r="C59" s="6" t="s">
        <v>3</v>
      </c>
      <c r="D59" s="6" t="s">
        <v>75</v>
      </c>
      <c r="E59" s="6" t="s">
        <v>75</v>
      </c>
      <c r="F59" s="63" t="s">
        <v>140</v>
      </c>
      <c r="G59" s="63">
        <v>26</v>
      </c>
      <c r="H59" s="63">
        <v>24</v>
      </c>
      <c r="I59" s="63">
        <v>24</v>
      </c>
      <c r="J59" s="63">
        <v>31</v>
      </c>
      <c r="K59" s="63" t="s">
        <v>140</v>
      </c>
      <c r="L59" s="63" t="s">
        <v>140</v>
      </c>
      <c r="M59" s="63">
        <v>21</v>
      </c>
      <c r="N59" s="63">
        <v>30</v>
      </c>
      <c r="O59" s="63">
        <v>32</v>
      </c>
      <c r="P59" s="63">
        <v>33</v>
      </c>
      <c r="Q59" s="63">
        <v>26</v>
      </c>
      <c r="R59" s="63" t="s">
        <v>140</v>
      </c>
      <c r="S59" s="63" t="s">
        <v>140</v>
      </c>
      <c r="T59" s="63" t="s">
        <v>140</v>
      </c>
      <c r="U59" s="63">
        <v>27</v>
      </c>
      <c r="V59" s="63">
        <v>25</v>
      </c>
      <c r="W59" s="63">
        <v>25</v>
      </c>
      <c r="X59" s="63">
        <v>28</v>
      </c>
      <c r="Y59" s="63" t="s">
        <v>140</v>
      </c>
      <c r="Z59" s="63" t="s">
        <v>140</v>
      </c>
      <c r="AA59" s="63">
        <v>30</v>
      </c>
      <c r="AB59" s="63">
        <v>29</v>
      </c>
      <c r="AC59" s="63">
        <v>29</v>
      </c>
      <c r="AD59" s="63">
        <v>31</v>
      </c>
      <c r="AE59" s="63">
        <v>25</v>
      </c>
      <c r="AF59" s="63" t="s">
        <v>140</v>
      </c>
      <c r="AG59" s="63" t="s">
        <v>140</v>
      </c>
      <c r="AH59" s="63">
        <v>29</v>
      </c>
      <c r="AI59" s="63">
        <v>31</v>
      </c>
      <c r="AJ59" s="17">
        <f t="shared" si="1"/>
        <v>27.8</v>
      </c>
      <c r="AK59" s="63" t="s">
        <v>140</v>
      </c>
      <c r="AL59" s="63">
        <v>8</v>
      </c>
      <c r="AM59" s="63">
        <v>10</v>
      </c>
      <c r="AN59" s="63">
        <v>10</v>
      </c>
      <c r="AO59" s="63">
        <v>11</v>
      </c>
      <c r="AP59" s="63" t="s">
        <v>140</v>
      </c>
      <c r="AQ59" s="63" t="s">
        <v>140</v>
      </c>
      <c r="AR59" s="63">
        <v>10</v>
      </c>
      <c r="AS59" s="63">
        <v>11</v>
      </c>
      <c r="AT59" s="63">
        <v>8</v>
      </c>
      <c r="AU59" s="63">
        <v>9</v>
      </c>
      <c r="AV59" s="63">
        <v>10</v>
      </c>
      <c r="AW59" s="63" t="s">
        <v>140</v>
      </c>
      <c r="AX59" s="63" t="s">
        <v>140</v>
      </c>
      <c r="AY59" s="63" t="s">
        <v>140</v>
      </c>
      <c r="AZ59" s="63">
        <v>13</v>
      </c>
      <c r="BA59" s="63">
        <v>8</v>
      </c>
      <c r="BB59" s="63">
        <v>13</v>
      </c>
      <c r="BC59" s="63">
        <v>13</v>
      </c>
      <c r="BD59" s="63" t="s">
        <v>140</v>
      </c>
      <c r="BE59" s="63" t="s">
        <v>140</v>
      </c>
      <c r="BF59" s="63">
        <v>8</v>
      </c>
      <c r="BG59" s="63">
        <v>6</v>
      </c>
      <c r="BH59" s="63">
        <v>6</v>
      </c>
      <c r="BI59" s="63">
        <v>8</v>
      </c>
      <c r="BJ59" s="63">
        <v>12</v>
      </c>
      <c r="BK59" s="63" t="s">
        <v>140</v>
      </c>
      <c r="BL59" s="63" t="s">
        <v>140</v>
      </c>
      <c r="BM59" s="63">
        <v>9</v>
      </c>
      <c r="BN59" s="63">
        <v>7</v>
      </c>
      <c r="BO59" s="18">
        <f t="shared" si="2"/>
        <v>9.5</v>
      </c>
    </row>
    <row r="60" spans="2:68" x14ac:dyDescent="0.2">
      <c r="B60" s="1" t="str">
        <f t="shared" si="0"/>
        <v>Centro _Soledad G. S.</v>
      </c>
      <c r="C60" s="7" t="s">
        <v>73</v>
      </c>
      <c r="D60" s="7" t="s">
        <v>74</v>
      </c>
      <c r="E60" s="7" t="s">
        <v>74</v>
      </c>
      <c r="F60" s="63">
        <v>22</v>
      </c>
      <c r="G60" s="63">
        <v>20</v>
      </c>
      <c r="H60" s="63">
        <v>24</v>
      </c>
      <c r="I60" s="63">
        <v>24</v>
      </c>
      <c r="J60" s="63">
        <v>25</v>
      </c>
      <c r="K60" s="63">
        <v>24</v>
      </c>
      <c r="L60" s="63">
        <v>24</v>
      </c>
      <c r="M60" s="63">
        <v>20</v>
      </c>
      <c r="N60" s="63">
        <v>24</v>
      </c>
      <c r="O60" s="63">
        <v>24</v>
      </c>
      <c r="P60" s="63">
        <v>25</v>
      </c>
      <c r="Q60" s="63">
        <v>20</v>
      </c>
      <c r="R60" s="63">
        <v>16</v>
      </c>
      <c r="S60" s="63">
        <v>17</v>
      </c>
      <c r="T60" s="63">
        <v>20</v>
      </c>
      <c r="U60" s="63">
        <v>24</v>
      </c>
      <c r="V60" s="63">
        <v>24</v>
      </c>
      <c r="W60" s="63">
        <v>22</v>
      </c>
      <c r="X60" s="63">
        <v>22</v>
      </c>
      <c r="Y60" s="63">
        <v>21</v>
      </c>
      <c r="Z60" s="63">
        <v>22</v>
      </c>
      <c r="AA60" s="63">
        <v>17</v>
      </c>
      <c r="AB60" s="63">
        <v>19</v>
      </c>
      <c r="AC60" s="63">
        <v>22</v>
      </c>
      <c r="AD60" s="63">
        <v>22</v>
      </c>
      <c r="AE60" s="63">
        <v>19</v>
      </c>
      <c r="AF60" s="63">
        <v>17</v>
      </c>
      <c r="AG60" s="63">
        <v>19</v>
      </c>
      <c r="AH60" s="63">
        <v>21</v>
      </c>
      <c r="AI60" s="63">
        <v>21</v>
      </c>
      <c r="AJ60" s="17">
        <f t="shared" si="1"/>
        <v>21.366666666666667</v>
      </c>
      <c r="AK60" s="63">
        <v>10</v>
      </c>
      <c r="AL60" s="63">
        <v>9</v>
      </c>
      <c r="AM60" s="63">
        <v>9</v>
      </c>
      <c r="AN60" s="63">
        <v>9</v>
      </c>
      <c r="AO60" s="63">
        <v>12</v>
      </c>
      <c r="AP60" s="63">
        <v>11</v>
      </c>
      <c r="AQ60" s="63">
        <v>11</v>
      </c>
      <c r="AR60" s="63">
        <v>12</v>
      </c>
      <c r="AS60" s="63">
        <v>12</v>
      </c>
      <c r="AT60" s="63">
        <v>11</v>
      </c>
      <c r="AU60" s="63">
        <v>10</v>
      </c>
      <c r="AV60" s="63">
        <v>12</v>
      </c>
      <c r="AW60" s="63">
        <v>12</v>
      </c>
      <c r="AX60" s="63">
        <v>11</v>
      </c>
      <c r="AY60" s="63">
        <v>8</v>
      </c>
      <c r="AZ60" s="63">
        <v>12</v>
      </c>
      <c r="BA60" s="63">
        <v>12</v>
      </c>
      <c r="BB60" s="63">
        <v>13</v>
      </c>
      <c r="BC60" s="63">
        <v>12</v>
      </c>
      <c r="BD60" s="63">
        <v>10</v>
      </c>
      <c r="BE60" s="63">
        <v>11</v>
      </c>
      <c r="BF60" s="63">
        <v>9</v>
      </c>
      <c r="BG60" s="63">
        <v>8</v>
      </c>
      <c r="BH60" s="63">
        <v>8</v>
      </c>
      <c r="BI60" s="63">
        <v>10</v>
      </c>
      <c r="BJ60" s="63">
        <v>11</v>
      </c>
      <c r="BK60" s="63">
        <v>12</v>
      </c>
      <c r="BL60" s="63">
        <v>12</v>
      </c>
      <c r="BM60" s="63">
        <v>10</v>
      </c>
      <c r="BN60" s="63">
        <v>8</v>
      </c>
      <c r="BO60" s="18">
        <f t="shared" si="2"/>
        <v>10.566666666666666</v>
      </c>
    </row>
    <row r="61" spans="2:68" x14ac:dyDescent="0.2">
      <c r="B61" s="1" t="str">
        <f t="shared" si="0"/>
        <v>Centro _San Luis Potosí</v>
      </c>
      <c r="C61" s="7" t="s">
        <v>73</v>
      </c>
      <c r="D61" s="7" t="s">
        <v>65</v>
      </c>
      <c r="E61" s="7" t="s">
        <v>65</v>
      </c>
      <c r="F61" s="63">
        <v>24.7</v>
      </c>
      <c r="G61" s="63">
        <v>24.2</v>
      </c>
      <c r="H61" s="63">
        <v>27.5</v>
      </c>
      <c r="I61" s="63">
        <v>27.5</v>
      </c>
      <c r="J61" s="63">
        <v>28</v>
      </c>
      <c r="K61" s="63">
        <v>26.5</v>
      </c>
      <c r="L61" s="63">
        <v>26.8</v>
      </c>
      <c r="M61" s="63">
        <v>22.9</v>
      </c>
      <c r="N61" s="63">
        <v>27.2</v>
      </c>
      <c r="O61" s="63">
        <v>28.3</v>
      </c>
      <c r="P61" s="63">
        <v>29</v>
      </c>
      <c r="Q61" s="63">
        <v>24</v>
      </c>
      <c r="R61" s="63">
        <v>19.2</v>
      </c>
      <c r="S61" s="63">
        <v>20.9</v>
      </c>
      <c r="T61" s="63">
        <v>23.3</v>
      </c>
      <c r="U61" s="63">
        <v>27.4</v>
      </c>
      <c r="V61" s="63">
        <v>27.3</v>
      </c>
      <c r="W61" s="63">
        <v>26.1</v>
      </c>
      <c r="X61" s="63">
        <v>24.4</v>
      </c>
      <c r="Y61" s="63">
        <v>24.1</v>
      </c>
      <c r="Z61" s="63">
        <v>25.9</v>
      </c>
      <c r="AA61" s="63">
        <v>20.100000000000001</v>
      </c>
      <c r="AB61" s="63">
        <v>22.4</v>
      </c>
      <c r="AC61" s="63">
        <v>26</v>
      </c>
      <c r="AD61" s="63">
        <v>27.3</v>
      </c>
      <c r="AE61" s="63">
        <v>22.3</v>
      </c>
      <c r="AF61" s="63">
        <v>19.600000000000001</v>
      </c>
      <c r="AG61" s="63">
        <v>20.9</v>
      </c>
      <c r="AH61" s="63">
        <v>25.8</v>
      </c>
      <c r="AI61" s="63">
        <v>25.8</v>
      </c>
      <c r="AJ61" s="17">
        <f t="shared" si="1"/>
        <v>24.84666666666666</v>
      </c>
      <c r="AK61" s="63">
        <v>9.4</v>
      </c>
      <c r="AL61" s="63">
        <v>11.4</v>
      </c>
      <c r="AM61" s="63">
        <v>12.3</v>
      </c>
      <c r="AN61" s="63">
        <v>12.3</v>
      </c>
      <c r="AO61" s="63">
        <v>11.2</v>
      </c>
      <c r="AP61" s="63">
        <v>9</v>
      </c>
      <c r="AQ61" s="63">
        <v>13</v>
      </c>
      <c r="AR61" s="63">
        <v>13.4</v>
      </c>
      <c r="AS61" s="63">
        <v>11.2</v>
      </c>
      <c r="AT61" s="63">
        <v>7.4</v>
      </c>
      <c r="AU61" s="63">
        <v>6.9</v>
      </c>
      <c r="AV61" s="63">
        <v>13.8</v>
      </c>
      <c r="AW61" s="63">
        <v>13.4</v>
      </c>
      <c r="AX61" s="63">
        <v>8.9</v>
      </c>
      <c r="AY61" s="63">
        <v>10.8</v>
      </c>
      <c r="AZ61" s="63">
        <v>13.2</v>
      </c>
      <c r="BA61" s="63">
        <v>9</v>
      </c>
      <c r="BB61" s="63">
        <v>13.4</v>
      </c>
      <c r="BC61" s="63">
        <v>11.3</v>
      </c>
      <c r="BD61" s="63">
        <v>8.9</v>
      </c>
      <c r="BE61" s="63">
        <v>12.8</v>
      </c>
      <c r="BF61" s="63">
        <v>8</v>
      </c>
      <c r="BG61" s="63">
        <v>8</v>
      </c>
      <c r="BH61" s="63">
        <v>7</v>
      </c>
      <c r="BI61" s="63">
        <v>8.6</v>
      </c>
      <c r="BJ61" s="63">
        <v>12.2</v>
      </c>
      <c r="BK61" s="63">
        <v>11.8</v>
      </c>
      <c r="BL61" s="63">
        <v>12.3</v>
      </c>
      <c r="BM61" s="63">
        <v>8.3000000000000007</v>
      </c>
      <c r="BN61" s="63">
        <v>6.5</v>
      </c>
      <c r="BO61" s="18">
        <f t="shared" si="2"/>
        <v>10.523333333333339</v>
      </c>
    </row>
    <row r="62" spans="2:68" x14ac:dyDescent="0.2">
      <c r="B62" s="1" t="str">
        <f t="shared" si="0"/>
        <v>Centro _Presa Valentin Gama</v>
      </c>
      <c r="C62" s="7" t="s">
        <v>73</v>
      </c>
      <c r="D62" s="7" t="s">
        <v>101</v>
      </c>
      <c r="E62" s="7" t="s">
        <v>65</v>
      </c>
      <c r="F62" s="63">
        <v>25</v>
      </c>
      <c r="G62" s="63">
        <v>25</v>
      </c>
      <c r="H62" s="63">
        <v>28</v>
      </c>
      <c r="I62" s="63">
        <v>28</v>
      </c>
      <c r="J62" s="63">
        <v>29</v>
      </c>
      <c r="K62" s="63">
        <v>26</v>
      </c>
      <c r="L62" s="63">
        <v>26</v>
      </c>
      <c r="M62" s="63">
        <v>25</v>
      </c>
      <c r="N62" s="63">
        <v>27</v>
      </c>
      <c r="O62" s="63">
        <v>28</v>
      </c>
      <c r="P62" s="63">
        <v>29</v>
      </c>
      <c r="Q62" s="63">
        <v>26</v>
      </c>
      <c r="R62" s="63">
        <v>19</v>
      </c>
      <c r="S62" s="63">
        <v>19</v>
      </c>
      <c r="T62" s="63">
        <v>24</v>
      </c>
      <c r="U62" s="63">
        <v>28</v>
      </c>
      <c r="V62" s="63">
        <v>26</v>
      </c>
      <c r="W62" s="63">
        <v>25</v>
      </c>
      <c r="X62" s="63">
        <v>27</v>
      </c>
      <c r="Y62" s="63">
        <v>26</v>
      </c>
      <c r="Z62" s="63">
        <v>26</v>
      </c>
      <c r="AA62" s="63">
        <v>23</v>
      </c>
      <c r="AB62" s="63">
        <v>25</v>
      </c>
      <c r="AC62" s="63">
        <v>26</v>
      </c>
      <c r="AD62" s="63">
        <v>29</v>
      </c>
      <c r="AE62" s="63">
        <v>19</v>
      </c>
      <c r="AF62" s="63">
        <v>20</v>
      </c>
      <c r="AG62" s="63">
        <v>23</v>
      </c>
      <c r="AH62" s="63">
        <v>26</v>
      </c>
      <c r="AI62" s="63" t="s">
        <v>140</v>
      </c>
      <c r="AJ62" s="17">
        <f t="shared" si="1"/>
        <v>25.275862068965516</v>
      </c>
      <c r="AK62" s="63">
        <v>9</v>
      </c>
      <c r="AL62" s="63">
        <v>10</v>
      </c>
      <c r="AM62" s="63">
        <v>10</v>
      </c>
      <c r="AN62" s="63">
        <v>10</v>
      </c>
      <c r="AO62" s="63">
        <v>10</v>
      </c>
      <c r="AP62" s="63">
        <v>9</v>
      </c>
      <c r="AQ62" s="63">
        <v>9</v>
      </c>
      <c r="AR62" s="63">
        <v>14</v>
      </c>
      <c r="AS62" s="63">
        <v>11</v>
      </c>
      <c r="AT62" s="63">
        <v>5</v>
      </c>
      <c r="AU62" s="63">
        <v>4</v>
      </c>
      <c r="AV62" s="63">
        <v>5</v>
      </c>
      <c r="AW62" s="63">
        <v>10</v>
      </c>
      <c r="AX62" s="63">
        <v>7</v>
      </c>
      <c r="AY62" s="63">
        <v>8</v>
      </c>
      <c r="AZ62" s="63">
        <v>11</v>
      </c>
      <c r="BA62" s="63">
        <v>7</v>
      </c>
      <c r="BB62" s="63">
        <v>8</v>
      </c>
      <c r="BC62" s="63">
        <v>12</v>
      </c>
      <c r="BD62" s="63">
        <v>8</v>
      </c>
      <c r="BE62" s="63">
        <v>9</v>
      </c>
      <c r="BF62" s="63">
        <v>10</v>
      </c>
      <c r="BG62" s="63">
        <v>5</v>
      </c>
      <c r="BH62" s="63">
        <v>5</v>
      </c>
      <c r="BI62" s="63">
        <v>7</v>
      </c>
      <c r="BJ62" s="63">
        <v>8</v>
      </c>
      <c r="BK62" s="63">
        <v>12</v>
      </c>
      <c r="BL62" s="63">
        <v>11</v>
      </c>
      <c r="BM62" s="63">
        <v>7</v>
      </c>
      <c r="BN62" s="63" t="s">
        <v>140</v>
      </c>
      <c r="BO62" s="18">
        <f t="shared" si="2"/>
        <v>8.6551724137931032</v>
      </c>
    </row>
    <row r="63" spans="2:68" x14ac:dyDescent="0.2">
      <c r="B63" s="1" t="str">
        <f t="shared" si="0"/>
        <v>Centro_Tierra Nueva</v>
      </c>
      <c r="C63" s="7" t="s">
        <v>6</v>
      </c>
      <c r="D63" s="7" t="s">
        <v>102</v>
      </c>
      <c r="E63" s="7" t="s">
        <v>102</v>
      </c>
      <c r="F63" s="63" t="s">
        <v>140</v>
      </c>
      <c r="G63" s="63">
        <v>25</v>
      </c>
      <c r="H63" s="63">
        <v>25</v>
      </c>
      <c r="I63" s="63">
        <v>25</v>
      </c>
      <c r="J63" s="63">
        <v>26</v>
      </c>
      <c r="K63" s="63" t="s">
        <v>140</v>
      </c>
      <c r="L63" s="63">
        <v>22</v>
      </c>
      <c r="M63" s="63">
        <v>26</v>
      </c>
      <c r="N63" s="63">
        <v>26</v>
      </c>
      <c r="O63" s="63" t="s">
        <v>140</v>
      </c>
      <c r="P63" s="63" t="s">
        <v>140</v>
      </c>
      <c r="Q63" s="63">
        <v>26</v>
      </c>
      <c r="R63" s="63">
        <v>26</v>
      </c>
      <c r="S63" s="63">
        <v>26</v>
      </c>
      <c r="T63" s="63">
        <v>21</v>
      </c>
      <c r="U63" s="63" t="s">
        <v>140</v>
      </c>
      <c r="V63" s="63" t="s">
        <v>140</v>
      </c>
      <c r="W63" s="63">
        <v>26</v>
      </c>
      <c r="X63" s="63" t="s">
        <v>140</v>
      </c>
      <c r="Y63" s="63" t="s">
        <v>140</v>
      </c>
      <c r="Z63" s="63">
        <v>19</v>
      </c>
      <c r="AA63" s="63">
        <v>21</v>
      </c>
      <c r="AB63" s="63">
        <v>19</v>
      </c>
      <c r="AC63" s="63" t="s">
        <v>140</v>
      </c>
      <c r="AD63" s="63" t="s">
        <v>140</v>
      </c>
      <c r="AE63" s="63">
        <v>21</v>
      </c>
      <c r="AF63" s="63">
        <v>21</v>
      </c>
      <c r="AG63" s="63" t="s">
        <v>140</v>
      </c>
      <c r="AH63" s="63">
        <v>23</v>
      </c>
      <c r="AI63" s="63">
        <v>25</v>
      </c>
      <c r="AJ63" s="17">
        <f t="shared" si="1"/>
        <v>23.631578947368421</v>
      </c>
      <c r="AK63" s="63" t="s">
        <v>140</v>
      </c>
      <c r="AL63" s="63">
        <v>12</v>
      </c>
      <c r="AM63" s="63">
        <v>10</v>
      </c>
      <c r="AN63" s="63">
        <v>10</v>
      </c>
      <c r="AO63" s="63">
        <v>12</v>
      </c>
      <c r="AP63" s="63" t="s">
        <v>140</v>
      </c>
      <c r="AQ63" s="63">
        <v>11</v>
      </c>
      <c r="AR63" s="63">
        <v>10</v>
      </c>
      <c r="AS63" s="63">
        <v>12</v>
      </c>
      <c r="AT63" s="63" t="s">
        <v>140</v>
      </c>
      <c r="AU63" s="63" t="s">
        <v>140</v>
      </c>
      <c r="AV63" s="63">
        <v>7</v>
      </c>
      <c r="AW63" s="63">
        <v>7</v>
      </c>
      <c r="AX63" s="63">
        <v>7</v>
      </c>
      <c r="AY63" s="63">
        <v>8</v>
      </c>
      <c r="AZ63" s="63" t="s">
        <v>140</v>
      </c>
      <c r="BA63" s="63" t="s">
        <v>140</v>
      </c>
      <c r="BB63" s="63">
        <v>12</v>
      </c>
      <c r="BC63" s="63" t="s">
        <v>140</v>
      </c>
      <c r="BD63" s="63" t="s">
        <v>140</v>
      </c>
      <c r="BE63" s="63">
        <v>6</v>
      </c>
      <c r="BF63" s="63">
        <v>7</v>
      </c>
      <c r="BG63" s="63">
        <v>7</v>
      </c>
      <c r="BH63" s="63" t="s">
        <v>140</v>
      </c>
      <c r="BI63" s="63" t="s">
        <v>140</v>
      </c>
      <c r="BJ63" s="63">
        <v>10</v>
      </c>
      <c r="BK63" s="63">
        <v>11</v>
      </c>
      <c r="BL63" s="63" t="s">
        <v>140</v>
      </c>
      <c r="BM63" s="63">
        <v>9</v>
      </c>
      <c r="BN63" s="63">
        <v>9</v>
      </c>
      <c r="BO63" s="18">
        <f t="shared" si="2"/>
        <v>9.3157894736842106</v>
      </c>
    </row>
    <row r="64" spans="2:68" x14ac:dyDescent="0.2">
      <c r="B64" s="1" t="str">
        <f t="shared" ref="B64:B77" si="3">CONCATENATE(C64,"_",D64)</f>
        <v>Huasteca_Adjuntas</v>
      </c>
      <c r="C64" s="8" t="s">
        <v>0</v>
      </c>
      <c r="D64" s="8" t="s">
        <v>81</v>
      </c>
      <c r="E64" s="8" t="s">
        <v>105</v>
      </c>
      <c r="F64" s="63">
        <v>30</v>
      </c>
      <c r="G64" s="63">
        <v>31</v>
      </c>
      <c r="H64" s="63">
        <v>31.5</v>
      </c>
      <c r="I64" s="63">
        <v>31.5</v>
      </c>
      <c r="J64" s="63">
        <v>33</v>
      </c>
      <c r="K64" s="63">
        <v>32.5</v>
      </c>
      <c r="L64" s="63">
        <v>34</v>
      </c>
      <c r="M64" s="63">
        <v>27</v>
      </c>
      <c r="N64" s="63">
        <v>31</v>
      </c>
      <c r="O64" s="63">
        <v>33</v>
      </c>
      <c r="P64" s="63">
        <v>33.5</v>
      </c>
      <c r="Q64" s="63">
        <v>27.5</v>
      </c>
      <c r="R64" s="63">
        <v>21</v>
      </c>
      <c r="S64" s="63">
        <v>27</v>
      </c>
      <c r="T64" s="63">
        <v>25</v>
      </c>
      <c r="U64" s="63">
        <v>30.5</v>
      </c>
      <c r="V64" s="63">
        <v>31.5</v>
      </c>
      <c r="W64" s="63">
        <v>24.5</v>
      </c>
      <c r="X64" s="63">
        <v>26</v>
      </c>
      <c r="Y64" s="63">
        <v>29.5</v>
      </c>
      <c r="Z64" s="63">
        <v>32.5</v>
      </c>
      <c r="AA64" s="63">
        <v>22</v>
      </c>
      <c r="AB64" s="63">
        <v>22.5</v>
      </c>
      <c r="AC64" s="63">
        <v>27</v>
      </c>
      <c r="AD64" s="63">
        <v>28.5</v>
      </c>
      <c r="AE64" s="63">
        <v>29.5</v>
      </c>
      <c r="AF64" s="63">
        <v>29</v>
      </c>
      <c r="AG64" s="63">
        <v>29</v>
      </c>
      <c r="AH64" s="63">
        <v>22</v>
      </c>
      <c r="AI64" s="63">
        <v>26</v>
      </c>
      <c r="AJ64" s="17">
        <f t="shared" si="1"/>
        <v>28.616666666666667</v>
      </c>
      <c r="AK64" s="63">
        <v>17.5</v>
      </c>
      <c r="AL64" s="63">
        <v>18.5</v>
      </c>
      <c r="AM64" s="63">
        <v>18.5</v>
      </c>
      <c r="AN64" s="63">
        <v>18.5</v>
      </c>
      <c r="AO64" s="63">
        <v>20.5</v>
      </c>
      <c r="AP64" s="63">
        <v>22</v>
      </c>
      <c r="AQ64" s="63">
        <v>19.5</v>
      </c>
      <c r="AR64" s="63">
        <v>20</v>
      </c>
      <c r="AS64" s="63">
        <v>20</v>
      </c>
      <c r="AT64" s="63">
        <v>21</v>
      </c>
      <c r="AU64" s="63">
        <v>21</v>
      </c>
      <c r="AV64" s="63">
        <v>16</v>
      </c>
      <c r="AW64" s="63">
        <v>16</v>
      </c>
      <c r="AX64" s="63">
        <v>17</v>
      </c>
      <c r="AY64" s="63">
        <v>19</v>
      </c>
      <c r="AZ64" s="63">
        <v>19.5</v>
      </c>
      <c r="BA64" s="63">
        <v>20</v>
      </c>
      <c r="BB64" s="63">
        <v>20</v>
      </c>
      <c r="BC64" s="63">
        <v>20.5</v>
      </c>
      <c r="BD64" s="63">
        <v>20.5</v>
      </c>
      <c r="BE64" s="63">
        <v>16</v>
      </c>
      <c r="BF64" s="63">
        <v>13</v>
      </c>
      <c r="BG64" s="63">
        <v>14</v>
      </c>
      <c r="BH64" s="63">
        <v>16.5</v>
      </c>
      <c r="BI64" s="63">
        <v>19</v>
      </c>
      <c r="BJ64" s="63">
        <v>20</v>
      </c>
      <c r="BK64" s="63">
        <v>21</v>
      </c>
      <c r="BL64" s="63">
        <v>17</v>
      </c>
      <c r="BM64" s="63">
        <v>16.5</v>
      </c>
      <c r="BN64" s="63">
        <v>18</v>
      </c>
      <c r="BO64" s="18">
        <f t="shared" si="2"/>
        <v>18.55</v>
      </c>
    </row>
    <row r="65" spans="2:67" x14ac:dyDescent="0.2">
      <c r="B65" s="1" t="str">
        <f t="shared" si="3"/>
        <v>Huasteca_Ballesmi</v>
      </c>
      <c r="C65" s="8" t="s">
        <v>0</v>
      </c>
      <c r="D65" s="8" t="s">
        <v>82</v>
      </c>
      <c r="E65" s="8" t="s">
        <v>83</v>
      </c>
      <c r="F65" s="63">
        <v>31</v>
      </c>
      <c r="G65" s="63">
        <v>30</v>
      </c>
      <c r="H65" s="63">
        <v>32</v>
      </c>
      <c r="I65" s="63">
        <v>32</v>
      </c>
      <c r="J65" s="63">
        <v>32.5</v>
      </c>
      <c r="K65" s="63">
        <v>32</v>
      </c>
      <c r="L65" s="63">
        <v>34</v>
      </c>
      <c r="M65" s="63">
        <v>25</v>
      </c>
      <c r="N65" s="63">
        <v>29</v>
      </c>
      <c r="O65" s="63">
        <v>32</v>
      </c>
      <c r="P65" s="63">
        <v>32</v>
      </c>
      <c r="Q65" s="63">
        <v>28</v>
      </c>
      <c r="R65" s="63">
        <v>20</v>
      </c>
      <c r="S65" s="63">
        <v>24</v>
      </c>
      <c r="T65" s="63">
        <v>27</v>
      </c>
      <c r="U65" s="63">
        <v>31</v>
      </c>
      <c r="V65" s="63">
        <v>31</v>
      </c>
      <c r="W65" s="63">
        <v>29</v>
      </c>
      <c r="X65" s="63">
        <v>27</v>
      </c>
      <c r="Y65" s="63">
        <v>31.5</v>
      </c>
      <c r="Z65" s="63">
        <v>32.5</v>
      </c>
      <c r="AA65" s="63">
        <v>19</v>
      </c>
      <c r="AB65" s="63">
        <v>21</v>
      </c>
      <c r="AC65" s="63">
        <v>25.5</v>
      </c>
      <c r="AD65" s="63">
        <v>27</v>
      </c>
      <c r="AE65" s="63">
        <v>29</v>
      </c>
      <c r="AF65" s="63">
        <v>27.5</v>
      </c>
      <c r="AG65" s="63">
        <v>28</v>
      </c>
      <c r="AH65" s="63">
        <v>22</v>
      </c>
      <c r="AI65" s="63">
        <v>27</v>
      </c>
      <c r="AJ65" s="17">
        <f t="shared" si="1"/>
        <v>28.283333333333335</v>
      </c>
      <c r="AK65" s="63">
        <v>19</v>
      </c>
      <c r="AL65" s="63">
        <v>19</v>
      </c>
      <c r="AM65" s="63">
        <v>19</v>
      </c>
      <c r="AN65" s="63">
        <v>19</v>
      </c>
      <c r="AO65" s="63">
        <v>23</v>
      </c>
      <c r="AP65" s="63">
        <v>22.5</v>
      </c>
      <c r="AQ65" s="63">
        <v>20.5</v>
      </c>
      <c r="AR65" s="63">
        <v>20.5</v>
      </c>
      <c r="AS65" s="63">
        <v>20</v>
      </c>
      <c r="AT65" s="63">
        <v>22</v>
      </c>
      <c r="AU65" s="63">
        <v>22.5</v>
      </c>
      <c r="AV65" s="63">
        <v>17.5</v>
      </c>
      <c r="AW65" s="63">
        <v>17</v>
      </c>
      <c r="AX65" s="63">
        <v>19.5</v>
      </c>
      <c r="AY65" s="63">
        <v>20</v>
      </c>
      <c r="AZ65" s="63">
        <v>20.5</v>
      </c>
      <c r="BA65" s="63">
        <v>21.5</v>
      </c>
      <c r="BB65" s="63">
        <v>21</v>
      </c>
      <c r="BC65" s="63">
        <v>21</v>
      </c>
      <c r="BD65" s="63">
        <v>21.5</v>
      </c>
      <c r="BE65" s="63">
        <v>16.5</v>
      </c>
      <c r="BF65" s="63">
        <v>15</v>
      </c>
      <c r="BG65" s="63">
        <v>15</v>
      </c>
      <c r="BH65" s="63">
        <v>17.5</v>
      </c>
      <c r="BI65" s="63">
        <v>18</v>
      </c>
      <c r="BJ65" s="63">
        <v>20.5</v>
      </c>
      <c r="BK65" s="63">
        <v>21.5</v>
      </c>
      <c r="BL65" s="63">
        <v>19</v>
      </c>
      <c r="BM65" s="63">
        <v>19</v>
      </c>
      <c r="BN65" s="63">
        <v>20</v>
      </c>
      <c r="BO65" s="18">
        <f t="shared" si="2"/>
        <v>19.616666666666667</v>
      </c>
    </row>
    <row r="66" spans="2:67" x14ac:dyDescent="0.2">
      <c r="B66" s="1" t="str">
        <f t="shared" si="3"/>
        <v>Huasteca_Cd. Valles</v>
      </c>
      <c r="C66" s="8" t="s">
        <v>0</v>
      </c>
      <c r="D66" s="8" t="s">
        <v>78</v>
      </c>
      <c r="E66" s="8" t="s">
        <v>78</v>
      </c>
      <c r="F66" s="63">
        <v>30</v>
      </c>
      <c r="G66" s="63">
        <v>30</v>
      </c>
      <c r="H66" s="63">
        <v>30</v>
      </c>
      <c r="I66" s="63">
        <v>30</v>
      </c>
      <c r="J66" s="63">
        <v>32</v>
      </c>
      <c r="K66" s="63">
        <v>32</v>
      </c>
      <c r="L66" s="63">
        <v>32</v>
      </c>
      <c r="M66" s="63">
        <v>29</v>
      </c>
      <c r="N66" s="63">
        <v>30</v>
      </c>
      <c r="O66" s="63">
        <v>32</v>
      </c>
      <c r="P66" s="63">
        <v>32</v>
      </c>
      <c r="Q66" s="63">
        <v>27</v>
      </c>
      <c r="R66" s="63">
        <v>24</v>
      </c>
      <c r="S66" s="63" t="s">
        <v>140</v>
      </c>
      <c r="T66" s="63">
        <v>31</v>
      </c>
      <c r="U66" s="63">
        <v>30</v>
      </c>
      <c r="V66" s="63">
        <v>30</v>
      </c>
      <c r="W66" s="63">
        <v>25</v>
      </c>
      <c r="X66" s="63">
        <v>28</v>
      </c>
      <c r="Y66" s="63">
        <v>30</v>
      </c>
      <c r="Z66" s="63">
        <v>24</v>
      </c>
      <c r="AA66" s="63">
        <v>27</v>
      </c>
      <c r="AB66" s="63">
        <v>25</v>
      </c>
      <c r="AC66" s="63">
        <v>28</v>
      </c>
      <c r="AD66" s="63">
        <v>28</v>
      </c>
      <c r="AE66" s="63">
        <v>29</v>
      </c>
      <c r="AF66" s="63">
        <v>28</v>
      </c>
      <c r="AG66" s="63">
        <v>27</v>
      </c>
      <c r="AH66" s="63">
        <v>27</v>
      </c>
      <c r="AI66" s="63">
        <v>27</v>
      </c>
      <c r="AJ66" s="17">
        <f t="shared" ref="AJ66:AJ77" si="4">AVERAGE(F66:AI66)</f>
        <v>28.758620689655171</v>
      </c>
      <c r="AK66" s="63">
        <v>18</v>
      </c>
      <c r="AL66" s="63">
        <v>20</v>
      </c>
      <c r="AM66" s="63">
        <v>18</v>
      </c>
      <c r="AN66" s="63">
        <v>18</v>
      </c>
      <c r="AO66" s="63">
        <v>21</v>
      </c>
      <c r="AP66" s="63">
        <v>21</v>
      </c>
      <c r="AQ66" s="63">
        <v>18</v>
      </c>
      <c r="AR66" s="63">
        <v>18</v>
      </c>
      <c r="AS66" s="63">
        <v>19</v>
      </c>
      <c r="AT66" s="63">
        <v>20</v>
      </c>
      <c r="AU66" s="63">
        <v>21</v>
      </c>
      <c r="AV66" s="63">
        <v>15</v>
      </c>
      <c r="AW66" s="63">
        <v>18</v>
      </c>
      <c r="AX66" s="63" t="s">
        <v>140</v>
      </c>
      <c r="AY66" s="63">
        <v>19</v>
      </c>
      <c r="AZ66" s="63">
        <v>20</v>
      </c>
      <c r="BA66" s="63">
        <v>18</v>
      </c>
      <c r="BB66" s="63">
        <v>19</v>
      </c>
      <c r="BC66" s="63">
        <v>19</v>
      </c>
      <c r="BD66" s="63">
        <v>19</v>
      </c>
      <c r="BE66" s="63">
        <v>15</v>
      </c>
      <c r="BF66" s="63">
        <v>13</v>
      </c>
      <c r="BG66" s="63">
        <v>13</v>
      </c>
      <c r="BH66" s="63">
        <v>15</v>
      </c>
      <c r="BI66" s="63">
        <v>17</v>
      </c>
      <c r="BJ66" s="63">
        <v>19</v>
      </c>
      <c r="BK66" s="63">
        <v>20</v>
      </c>
      <c r="BL66" s="63">
        <v>18</v>
      </c>
      <c r="BM66" s="63">
        <v>17</v>
      </c>
      <c r="BN66" s="63">
        <v>17</v>
      </c>
      <c r="BO66" s="18">
        <f t="shared" si="2"/>
        <v>18.03448275862069</v>
      </c>
    </row>
    <row r="67" spans="2:67" x14ac:dyDescent="0.2">
      <c r="B67" s="1" t="str">
        <f t="shared" si="3"/>
        <v>Huasteca _Gallinas</v>
      </c>
      <c r="C67" s="8" t="s">
        <v>79</v>
      </c>
      <c r="D67" s="8" t="s">
        <v>84</v>
      </c>
      <c r="E67" s="8" t="s">
        <v>85</v>
      </c>
      <c r="F67" s="63">
        <v>30</v>
      </c>
      <c r="G67" s="63">
        <v>29</v>
      </c>
      <c r="H67" s="63">
        <v>32</v>
      </c>
      <c r="I67" s="63">
        <v>32</v>
      </c>
      <c r="J67" s="63">
        <v>31</v>
      </c>
      <c r="K67" s="63">
        <v>31</v>
      </c>
      <c r="L67" s="63">
        <v>31.5</v>
      </c>
      <c r="M67" s="63">
        <v>25</v>
      </c>
      <c r="N67" s="63">
        <v>28</v>
      </c>
      <c r="O67" s="63">
        <v>31</v>
      </c>
      <c r="P67" s="63">
        <v>33</v>
      </c>
      <c r="Q67" s="63">
        <v>27</v>
      </c>
      <c r="R67" s="63">
        <v>24</v>
      </c>
      <c r="S67" s="63">
        <v>23</v>
      </c>
      <c r="T67" s="63">
        <v>29</v>
      </c>
      <c r="U67" s="63">
        <v>30</v>
      </c>
      <c r="V67" s="63">
        <v>31.5</v>
      </c>
      <c r="W67" s="63">
        <v>26</v>
      </c>
      <c r="X67" s="63">
        <v>28</v>
      </c>
      <c r="Y67" s="63">
        <v>28</v>
      </c>
      <c r="Z67" s="63">
        <v>31</v>
      </c>
      <c r="AA67" s="63">
        <v>19</v>
      </c>
      <c r="AB67" s="63">
        <v>20</v>
      </c>
      <c r="AC67" s="63">
        <v>25</v>
      </c>
      <c r="AD67" s="63">
        <v>28</v>
      </c>
      <c r="AE67" s="63">
        <v>28.8</v>
      </c>
      <c r="AF67" s="63">
        <v>27</v>
      </c>
      <c r="AG67" s="63">
        <v>26</v>
      </c>
      <c r="AH67" s="63">
        <v>22.5</v>
      </c>
      <c r="AI67" s="63">
        <v>28</v>
      </c>
      <c r="AJ67" s="17">
        <f t="shared" si="4"/>
        <v>27.84333333333333</v>
      </c>
      <c r="AK67" s="63">
        <v>18</v>
      </c>
      <c r="AL67" s="63">
        <v>18</v>
      </c>
      <c r="AM67" s="63">
        <v>18.5</v>
      </c>
      <c r="AN67" s="63">
        <v>18.5</v>
      </c>
      <c r="AO67" s="63">
        <v>22</v>
      </c>
      <c r="AP67" s="63">
        <v>22</v>
      </c>
      <c r="AQ67" s="63">
        <v>20</v>
      </c>
      <c r="AR67" s="63">
        <v>19</v>
      </c>
      <c r="AS67" s="63">
        <v>19</v>
      </c>
      <c r="AT67" s="63">
        <v>19</v>
      </c>
      <c r="AU67" s="63">
        <v>22</v>
      </c>
      <c r="AV67" s="63">
        <v>18</v>
      </c>
      <c r="AW67" s="63">
        <v>18</v>
      </c>
      <c r="AX67" s="63">
        <v>19</v>
      </c>
      <c r="AY67" s="63">
        <v>19</v>
      </c>
      <c r="AZ67" s="63">
        <v>19.5</v>
      </c>
      <c r="BA67" s="63">
        <v>20</v>
      </c>
      <c r="BB67" s="63">
        <v>19</v>
      </c>
      <c r="BC67" s="63">
        <v>19</v>
      </c>
      <c r="BD67" s="63">
        <v>19</v>
      </c>
      <c r="BE67" s="63">
        <v>15</v>
      </c>
      <c r="BF67" s="63">
        <v>14.7</v>
      </c>
      <c r="BG67" s="63">
        <v>15</v>
      </c>
      <c r="BH67" s="63">
        <v>14</v>
      </c>
      <c r="BI67" s="63">
        <v>19</v>
      </c>
      <c r="BJ67" s="63">
        <v>19.2</v>
      </c>
      <c r="BK67" s="63">
        <v>21</v>
      </c>
      <c r="BL67" s="63">
        <v>19</v>
      </c>
      <c r="BM67" s="63">
        <v>19.5</v>
      </c>
      <c r="BN67" s="63">
        <v>21</v>
      </c>
      <c r="BO67" s="18">
        <f t="shared" si="2"/>
        <v>18.796666666666667</v>
      </c>
    </row>
    <row r="68" spans="2:67" x14ac:dyDescent="0.2">
      <c r="B68" s="1" t="str">
        <f t="shared" si="3"/>
        <v>Huasteca _Matlapa</v>
      </c>
      <c r="C68" s="8" t="s">
        <v>79</v>
      </c>
      <c r="D68" s="8" t="s">
        <v>80</v>
      </c>
      <c r="E68" s="8" t="s">
        <v>80</v>
      </c>
      <c r="F68" s="63">
        <v>28.4</v>
      </c>
      <c r="G68" s="63">
        <v>29.1</v>
      </c>
      <c r="H68" s="63">
        <v>30.1</v>
      </c>
      <c r="I68" s="63">
        <v>30.1</v>
      </c>
      <c r="J68" s="63">
        <v>31.6</v>
      </c>
      <c r="K68" s="63">
        <v>30.8</v>
      </c>
      <c r="L68" s="63">
        <v>32</v>
      </c>
      <c r="M68" s="63">
        <v>24.2</v>
      </c>
      <c r="N68" s="63">
        <v>26.3</v>
      </c>
      <c r="O68" s="63">
        <v>30.1</v>
      </c>
      <c r="P68" s="63">
        <v>31.6</v>
      </c>
      <c r="Q68" s="63">
        <v>27</v>
      </c>
      <c r="R68" s="63">
        <v>21.2</v>
      </c>
      <c r="S68" s="63">
        <v>25.1</v>
      </c>
      <c r="T68" s="63">
        <v>26.8</v>
      </c>
      <c r="U68" s="63">
        <v>29.4</v>
      </c>
      <c r="V68" s="63">
        <v>30.7</v>
      </c>
      <c r="W68" s="63">
        <v>25</v>
      </c>
      <c r="X68" s="63">
        <v>25</v>
      </c>
      <c r="Y68" s="63">
        <v>28.6</v>
      </c>
      <c r="Z68" s="63">
        <v>30.1</v>
      </c>
      <c r="AA68" s="63">
        <v>19.8</v>
      </c>
      <c r="AB68" s="63">
        <v>20.100000000000001</v>
      </c>
      <c r="AC68" s="63">
        <v>24</v>
      </c>
      <c r="AD68" s="63">
        <v>26.8</v>
      </c>
      <c r="AE68" s="63">
        <v>28.1</v>
      </c>
      <c r="AF68" s="63">
        <v>27.8</v>
      </c>
      <c r="AG68" s="63">
        <v>27.7</v>
      </c>
      <c r="AH68" s="63">
        <v>22.3</v>
      </c>
      <c r="AI68" s="63">
        <v>25.2</v>
      </c>
      <c r="AJ68" s="17">
        <f t="shared" si="4"/>
        <v>27.166666666666668</v>
      </c>
      <c r="AK68" s="63">
        <v>19.8</v>
      </c>
      <c r="AL68" s="63">
        <v>18.5</v>
      </c>
      <c r="AM68" s="63">
        <v>20</v>
      </c>
      <c r="AN68" s="63">
        <v>20</v>
      </c>
      <c r="AO68" s="63">
        <v>22.6</v>
      </c>
      <c r="AP68" s="63">
        <v>20.9</v>
      </c>
      <c r="AQ68" s="63">
        <v>20.399999999999999</v>
      </c>
      <c r="AR68" s="63">
        <v>20.9</v>
      </c>
      <c r="AS68" s="63">
        <v>20.9</v>
      </c>
      <c r="AT68" s="63">
        <v>20.7</v>
      </c>
      <c r="AU68" s="63">
        <v>23.1</v>
      </c>
      <c r="AV68" s="63">
        <v>18.3</v>
      </c>
      <c r="AW68" s="63">
        <v>18.3</v>
      </c>
      <c r="AX68" s="63">
        <v>18.3</v>
      </c>
      <c r="AY68" s="63">
        <v>18.899999999999999</v>
      </c>
      <c r="AZ68" s="63">
        <v>18.899999999999999</v>
      </c>
      <c r="BA68" s="63">
        <v>21.1</v>
      </c>
      <c r="BB68" s="63">
        <v>20.7</v>
      </c>
      <c r="BC68" s="63">
        <v>21.6</v>
      </c>
      <c r="BD68" s="63">
        <v>20.399999999999999</v>
      </c>
      <c r="BE68" s="63">
        <v>15.5</v>
      </c>
      <c r="BF68" s="63">
        <v>15.1</v>
      </c>
      <c r="BG68" s="63">
        <v>16.7</v>
      </c>
      <c r="BH68" s="63">
        <v>17.7</v>
      </c>
      <c r="BI68" s="63">
        <v>20.6</v>
      </c>
      <c r="BJ68" s="63">
        <v>21.9</v>
      </c>
      <c r="BK68" s="63">
        <v>21.9</v>
      </c>
      <c r="BL68" s="63">
        <v>20</v>
      </c>
      <c r="BM68" s="63">
        <v>20.399999999999999</v>
      </c>
      <c r="BN68" s="63">
        <v>20.9</v>
      </c>
      <c r="BO68" s="18">
        <f t="shared" ref="BO68:BO77" si="5">AVERAGE(AK68:BN68)</f>
        <v>19.833333333333332</v>
      </c>
    </row>
    <row r="69" spans="2:67" x14ac:dyDescent="0.2">
      <c r="B69" s="1" t="str">
        <f t="shared" si="3"/>
        <v>Huasteca_Micos</v>
      </c>
      <c r="C69" s="8" t="s">
        <v>0</v>
      </c>
      <c r="D69" s="8" t="s">
        <v>88</v>
      </c>
      <c r="E69" s="8" t="s">
        <v>78</v>
      </c>
      <c r="F69" s="63">
        <v>27</v>
      </c>
      <c r="G69" s="63">
        <v>23.5</v>
      </c>
      <c r="H69" s="63">
        <v>29.5</v>
      </c>
      <c r="I69" s="63">
        <v>29.5</v>
      </c>
      <c r="J69" s="63">
        <v>29</v>
      </c>
      <c r="K69" s="63">
        <v>29</v>
      </c>
      <c r="L69" s="63">
        <v>28.5</v>
      </c>
      <c r="M69" s="63">
        <v>25</v>
      </c>
      <c r="N69" s="63">
        <v>26.5</v>
      </c>
      <c r="O69" s="63">
        <v>30.5</v>
      </c>
      <c r="P69" s="63">
        <v>29</v>
      </c>
      <c r="Q69" s="63">
        <v>24</v>
      </c>
      <c r="R69" s="63">
        <v>22.5</v>
      </c>
      <c r="S69" s="63">
        <v>23.5</v>
      </c>
      <c r="T69" s="63">
        <v>26</v>
      </c>
      <c r="U69" s="63">
        <v>26</v>
      </c>
      <c r="V69" s="63">
        <v>29</v>
      </c>
      <c r="W69" s="63">
        <v>24.5</v>
      </c>
      <c r="X69" s="63">
        <v>27</v>
      </c>
      <c r="Y69" s="63">
        <v>27.5</v>
      </c>
      <c r="Z69" s="63">
        <v>29.5</v>
      </c>
      <c r="AA69" s="63">
        <v>19.5</v>
      </c>
      <c r="AB69" s="63">
        <v>19.5</v>
      </c>
      <c r="AC69" s="63">
        <v>22.5</v>
      </c>
      <c r="AD69" s="63">
        <v>27</v>
      </c>
      <c r="AE69" s="63">
        <v>28</v>
      </c>
      <c r="AF69" s="63">
        <v>25.5</v>
      </c>
      <c r="AG69" s="63">
        <v>25.5</v>
      </c>
      <c r="AH69" s="63">
        <v>22.5</v>
      </c>
      <c r="AI69" s="63">
        <v>24</v>
      </c>
      <c r="AJ69" s="17">
        <f t="shared" si="4"/>
        <v>26.016666666666666</v>
      </c>
      <c r="AK69" s="63">
        <v>17.5</v>
      </c>
      <c r="AL69" s="63">
        <v>17.5</v>
      </c>
      <c r="AM69" s="63">
        <v>19.5</v>
      </c>
      <c r="AN69" s="63">
        <v>19.5</v>
      </c>
      <c r="AO69" s="63">
        <v>21.5</v>
      </c>
      <c r="AP69" s="63">
        <v>21.5</v>
      </c>
      <c r="AQ69" s="63">
        <v>19.5</v>
      </c>
      <c r="AR69" s="63">
        <v>19.5</v>
      </c>
      <c r="AS69" s="63">
        <v>20.5</v>
      </c>
      <c r="AT69" s="63">
        <v>21.5</v>
      </c>
      <c r="AU69" s="63">
        <v>20.5</v>
      </c>
      <c r="AV69" s="63">
        <v>17.5</v>
      </c>
      <c r="AW69" s="63">
        <v>19.5</v>
      </c>
      <c r="AX69" s="63">
        <v>19</v>
      </c>
      <c r="AY69" s="63">
        <v>19.5</v>
      </c>
      <c r="AZ69" s="63">
        <v>19.5</v>
      </c>
      <c r="BA69" s="63">
        <v>19.5</v>
      </c>
      <c r="BB69" s="63">
        <v>19.5</v>
      </c>
      <c r="BC69" s="63">
        <v>19</v>
      </c>
      <c r="BD69" s="63">
        <v>19</v>
      </c>
      <c r="BE69" s="63">
        <v>15</v>
      </c>
      <c r="BF69" s="63">
        <v>15</v>
      </c>
      <c r="BG69" s="63">
        <v>15</v>
      </c>
      <c r="BH69" s="63">
        <v>15</v>
      </c>
      <c r="BI69" s="63">
        <v>21.5</v>
      </c>
      <c r="BJ69" s="63">
        <v>20.5</v>
      </c>
      <c r="BK69" s="63">
        <v>22.5</v>
      </c>
      <c r="BL69" s="63">
        <v>20.5</v>
      </c>
      <c r="BM69" s="63">
        <v>20.5</v>
      </c>
      <c r="BN69" s="63">
        <v>19.5</v>
      </c>
      <c r="BO69" s="18">
        <f t="shared" si="5"/>
        <v>19.183333333333334</v>
      </c>
    </row>
    <row r="70" spans="2:67" x14ac:dyDescent="0.2">
      <c r="B70" s="1" t="str">
        <f t="shared" si="3"/>
        <v>Huasteca_Naranjo</v>
      </c>
      <c r="C70" s="8" t="s">
        <v>0</v>
      </c>
      <c r="D70" s="8" t="s">
        <v>86</v>
      </c>
      <c r="E70" s="8" t="s">
        <v>20</v>
      </c>
      <c r="F70" s="63">
        <v>28.5</v>
      </c>
      <c r="G70" s="63">
        <v>28</v>
      </c>
      <c r="H70" s="63">
        <v>29</v>
      </c>
      <c r="I70" s="63">
        <v>29</v>
      </c>
      <c r="J70" s="63">
        <v>30</v>
      </c>
      <c r="K70" s="63">
        <v>30</v>
      </c>
      <c r="L70" s="63">
        <v>29.5</v>
      </c>
      <c r="M70" s="63">
        <v>25</v>
      </c>
      <c r="N70" s="63">
        <v>25.5</v>
      </c>
      <c r="O70" s="63">
        <v>30</v>
      </c>
      <c r="P70" s="63">
        <v>31</v>
      </c>
      <c r="Q70" s="63">
        <v>27</v>
      </c>
      <c r="R70" s="63">
        <v>22.5</v>
      </c>
      <c r="S70" s="63">
        <v>23.5</v>
      </c>
      <c r="T70" s="63">
        <v>25.5</v>
      </c>
      <c r="U70" s="63">
        <v>28</v>
      </c>
      <c r="V70" s="63">
        <v>30</v>
      </c>
      <c r="W70" s="63">
        <v>26</v>
      </c>
      <c r="X70" s="63">
        <v>26.5</v>
      </c>
      <c r="Y70" s="63">
        <v>27.5</v>
      </c>
      <c r="Z70" s="63">
        <v>29.5</v>
      </c>
      <c r="AA70" s="63">
        <v>19.5</v>
      </c>
      <c r="AB70" s="63">
        <v>20.399999999999999</v>
      </c>
      <c r="AC70" s="63">
        <v>24.5</v>
      </c>
      <c r="AD70" s="63">
        <v>27</v>
      </c>
      <c r="AE70" s="63">
        <v>28</v>
      </c>
      <c r="AF70" s="63">
        <v>27</v>
      </c>
      <c r="AG70" s="63">
        <v>28.5</v>
      </c>
      <c r="AH70" s="63">
        <v>22.5</v>
      </c>
      <c r="AI70" s="63">
        <v>26</v>
      </c>
      <c r="AJ70" s="17">
        <f t="shared" si="4"/>
        <v>26.83</v>
      </c>
      <c r="AK70" s="63">
        <v>17</v>
      </c>
      <c r="AL70" s="63">
        <v>16</v>
      </c>
      <c r="AM70" s="63">
        <v>16</v>
      </c>
      <c r="AN70" s="63">
        <v>16</v>
      </c>
      <c r="AO70" s="63">
        <v>19</v>
      </c>
      <c r="AP70" s="63">
        <v>19</v>
      </c>
      <c r="AQ70" s="63">
        <v>19</v>
      </c>
      <c r="AR70" s="63">
        <v>18</v>
      </c>
      <c r="AS70" s="63">
        <v>17</v>
      </c>
      <c r="AT70" s="63">
        <v>17.5</v>
      </c>
      <c r="AU70" s="63">
        <v>17</v>
      </c>
      <c r="AV70" s="63">
        <v>17</v>
      </c>
      <c r="AW70" s="63">
        <v>18</v>
      </c>
      <c r="AX70" s="63">
        <v>18.5</v>
      </c>
      <c r="AY70" s="63">
        <v>18</v>
      </c>
      <c r="AZ70" s="63">
        <v>18</v>
      </c>
      <c r="BA70" s="63">
        <v>17.5</v>
      </c>
      <c r="BB70" s="63">
        <v>17</v>
      </c>
      <c r="BC70" s="63">
        <v>16.5</v>
      </c>
      <c r="BD70" s="63">
        <v>18</v>
      </c>
      <c r="BE70" s="63">
        <v>15</v>
      </c>
      <c r="BF70" s="63">
        <v>13</v>
      </c>
      <c r="BG70" s="63">
        <v>14.6</v>
      </c>
      <c r="BH70" s="63">
        <v>13</v>
      </c>
      <c r="BI70" s="63">
        <v>13.5</v>
      </c>
      <c r="BJ70" s="63">
        <v>19</v>
      </c>
      <c r="BK70" s="63">
        <v>20</v>
      </c>
      <c r="BL70" s="63">
        <v>19</v>
      </c>
      <c r="BM70" s="63">
        <v>18.5</v>
      </c>
      <c r="BN70" s="63">
        <v>18</v>
      </c>
      <c r="BO70" s="18">
        <f t="shared" si="5"/>
        <v>17.12</v>
      </c>
    </row>
    <row r="71" spans="2:67" x14ac:dyDescent="0.2">
      <c r="B71" s="1" t="str">
        <f t="shared" si="3"/>
        <v>Huasteca_Pujal</v>
      </c>
      <c r="C71" s="8" t="s">
        <v>0</v>
      </c>
      <c r="D71" s="8" t="s">
        <v>87</v>
      </c>
      <c r="E71" s="8" t="s">
        <v>78</v>
      </c>
      <c r="F71" s="63">
        <v>31</v>
      </c>
      <c r="G71" s="63">
        <v>33.5</v>
      </c>
      <c r="H71" s="63">
        <v>33</v>
      </c>
      <c r="I71" s="63">
        <v>33</v>
      </c>
      <c r="J71" s="63">
        <v>34</v>
      </c>
      <c r="K71" s="63">
        <v>34</v>
      </c>
      <c r="L71" s="63">
        <v>36.5</v>
      </c>
      <c r="M71" s="63">
        <v>28</v>
      </c>
      <c r="N71" s="63">
        <v>30.5</v>
      </c>
      <c r="O71" s="63">
        <v>34</v>
      </c>
      <c r="P71" s="63">
        <v>34.5</v>
      </c>
      <c r="Q71" s="63">
        <v>32</v>
      </c>
      <c r="R71" s="63">
        <v>23.5</v>
      </c>
      <c r="S71" s="63">
        <v>26.5</v>
      </c>
      <c r="T71" s="63">
        <v>27</v>
      </c>
      <c r="U71" s="63">
        <v>32</v>
      </c>
      <c r="V71" s="63">
        <v>33.5</v>
      </c>
      <c r="W71" s="63">
        <v>26.5</v>
      </c>
      <c r="X71" s="63">
        <v>28</v>
      </c>
      <c r="Y71" s="63">
        <v>31.5</v>
      </c>
      <c r="Z71" s="63">
        <v>34</v>
      </c>
      <c r="AA71" s="63">
        <v>21</v>
      </c>
      <c r="AB71" s="63">
        <v>23</v>
      </c>
      <c r="AC71" s="63">
        <v>26.5</v>
      </c>
      <c r="AD71" s="63">
        <v>29</v>
      </c>
      <c r="AE71" s="63">
        <v>31.5</v>
      </c>
      <c r="AF71" s="63">
        <v>29</v>
      </c>
      <c r="AG71" s="63">
        <v>29.5</v>
      </c>
      <c r="AH71" s="63">
        <v>24</v>
      </c>
      <c r="AI71" s="63">
        <v>28</v>
      </c>
      <c r="AJ71" s="17">
        <f t="shared" si="4"/>
        <v>29.933333333333334</v>
      </c>
      <c r="AK71" s="63">
        <v>19</v>
      </c>
      <c r="AL71" s="63">
        <v>19</v>
      </c>
      <c r="AM71" s="63">
        <v>19</v>
      </c>
      <c r="AN71" s="63">
        <v>19</v>
      </c>
      <c r="AO71" s="63">
        <v>23</v>
      </c>
      <c r="AP71" s="63">
        <v>23</v>
      </c>
      <c r="AQ71" s="63">
        <v>21</v>
      </c>
      <c r="AR71" s="63">
        <v>21</v>
      </c>
      <c r="AS71" s="63">
        <v>22</v>
      </c>
      <c r="AT71" s="63">
        <v>23</v>
      </c>
      <c r="AU71" s="63">
        <v>23.5</v>
      </c>
      <c r="AV71" s="63">
        <v>19</v>
      </c>
      <c r="AW71" s="63">
        <v>19</v>
      </c>
      <c r="AX71" s="63">
        <v>20</v>
      </c>
      <c r="AY71" s="63">
        <v>20.5</v>
      </c>
      <c r="AZ71" s="63">
        <v>21</v>
      </c>
      <c r="BA71" s="63">
        <v>22</v>
      </c>
      <c r="BB71" s="63">
        <v>22</v>
      </c>
      <c r="BC71" s="63">
        <v>21</v>
      </c>
      <c r="BD71" s="63">
        <v>22</v>
      </c>
      <c r="BE71" s="63">
        <v>18.5</v>
      </c>
      <c r="BF71" s="63">
        <v>16.5</v>
      </c>
      <c r="BG71" s="63">
        <v>18</v>
      </c>
      <c r="BH71" s="63">
        <v>18</v>
      </c>
      <c r="BI71" s="63">
        <v>18.5</v>
      </c>
      <c r="BJ71" s="63">
        <v>20.5</v>
      </c>
      <c r="BK71" s="63">
        <v>22</v>
      </c>
      <c r="BL71" s="63">
        <v>19.5</v>
      </c>
      <c r="BM71" s="63">
        <v>19.5</v>
      </c>
      <c r="BN71" s="63">
        <v>20</v>
      </c>
      <c r="BO71" s="18">
        <f t="shared" si="5"/>
        <v>20.333333333333332</v>
      </c>
    </row>
    <row r="72" spans="2:67" x14ac:dyDescent="0.2">
      <c r="B72" s="1" t="str">
        <f t="shared" si="3"/>
        <v>Huasteca_Requetemu</v>
      </c>
      <c r="C72" s="8" t="s">
        <v>0</v>
      </c>
      <c r="D72" s="8" t="s">
        <v>92</v>
      </c>
      <c r="E72" s="8" t="s">
        <v>93</v>
      </c>
      <c r="F72" s="63">
        <v>32</v>
      </c>
      <c r="G72" s="63">
        <v>32</v>
      </c>
      <c r="H72" s="63">
        <v>32.5</v>
      </c>
      <c r="I72" s="63">
        <v>32.5</v>
      </c>
      <c r="J72" s="63">
        <v>33.5</v>
      </c>
      <c r="K72" s="63">
        <v>33.5</v>
      </c>
      <c r="L72" s="63">
        <v>35</v>
      </c>
      <c r="M72" s="63">
        <v>24.5</v>
      </c>
      <c r="N72" s="63">
        <v>27.5</v>
      </c>
      <c r="O72" s="63">
        <v>33</v>
      </c>
      <c r="P72" s="63">
        <v>35</v>
      </c>
      <c r="Q72" s="63">
        <v>27.5</v>
      </c>
      <c r="R72" s="63">
        <v>21</v>
      </c>
      <c r="S72" s="63">
        <v>25</v>
      </c>
      <c r="T72" s="63">
        <v>28</v>
      </c>
      <c r="U72" s="63">
        <v>32</v>
      </c>
      <c r="V72" s="63">
        <v>33</v>
      </c>
      <c r="W72" s="63">
        <v>26</v>
      </c>
      <c r="X72" s="63">
        <v>26</v>
      </c>
      <c r="Y72" s="63">
        <v>31</v>
      </c>
      <c r="Z72" s="63">
        <v>33.5</v>
      </c>
      <c r="AA72" s="63">
        <v>20</v>
      </c>
      <c r="AB72" s="63">
        <v>21</v>
      </c>
      <c r="AC72" s="63">
        <v>25</v>
      </c>
      <c r="AD72" s="63">
        <v>28</v>
      </c>
      <c r="AE72" s="63">
        <v>31.5</v>
      </c>
      <c r="AF72" s="63">
        <v>28.5</v>
      </c>
      <c r="AG72" s="63">
        <v>29</v>
      </c>
      <c r="AH72" s="63">
        <v>23.5</v>
      </c>
      <c r="AI72" s="63">
        <v>26</v>
      </c>
      <c r="AJ72" s="17">
        <f t="shared" si="4"/>
        <v>28.883333333333333</v>
      </c>
      <c r="AK72" s="63">
        <v>21</v>
      </c>
      <c r="AL72" s="63">
        <v>19</v>
      </c>
      <c r="AM72" s="63">
        <v>19</v>
      </c>
      <c r="AN72" s="63">
        <v>19</v>
      </c>
      <c r="AO72" s="63">
        <v>22.5</v>
      </c>
      <c r="AP72" s="63">
        <v>22</v>
      </c>
      <c r="AQ72" s="63">
        <v>21.5</v>
      </c>
      <c r="AR72" s="63">
        <v>21.5</v>
      </c>
      <c r="AS72" s="63">
        <v>21.5</v>
      </c>
      <c r="AT72" s="63">
        <v>22</v>
      </c>
      <c r="AU72" s="63">
        <v>22</v>
      </c>
      <c r="AV72" s="63">
        <v>19.5</v>
      </c>
      <c r="AW72" s="63">
        <v>19</v>
      </c>
      <c r="AX72" s="63">
        <v>19.5</v>
      </c>
      <c r="AY72" s="63">
        <v>20.5</v>
      </c>
      <c r="AZ72" s="63">
        <v>20.5</v>
      </c>
      <c r="BA72" s="63">
        <v>21.5</v>
      </c>
      <c r="BB72" s="63">
        <v>21.5</v>
      </c>
      <c r="BC72" s="63">
        <v>22</v>
      </c>
      <c r="BD72" s="63">
        <v>22</v>
      </c>
      <c r="BE72" s="63">
        <v>16.5</v>
      </c>
      <c r="BF72" s="63">
        <v>16</v>
      </c>
      <c r="BG72" s="63">
        <v>16</v>
      </c>
      <c r="BH72" s="63">
        <v>18</v>
      </c>
      <c r="BI72" s="63">
        <v>18</v>
      </c>
      <c r="BJ72" s="63">
        <v>21</v>
      </c>
      <c r="BK72" s="63">
        <v>22.5</v>
      </c>
      <c r="BL72" s="63">
        <v>17.5</v>
      </c>
      <c r="BM72" s="63">
        <v>20.5</v>
      </c>
      <c r="BN72" s="63">
        <v>18</v>
      </c>
      <c r="BO72" s="18">
        <f t="shared" si="5"/>
        <v>20.033333333333335</v>
      </c>
    </row>
    <row r="73" spans="2:67" x14ac:dyDescent="0.2">
      <c r="B73" s="1" t="str">
        <f t="shared" si="3"/>
        <v>Huasteca_San Vicente</v>
      </c>
      <c r="C73" s="8" t="s">
        <v>0</v>
      </c>
      <c r="D73" s="8" t="s">
        <v>89</v>
      </c>
      <c r="E73" s="8" t="s">
        <v>90</v>
      </c>
      <c r="F73" s="63">
        <v>30.4</v>
      </c>
      <c r="G73" s="63">
        <v>30.5</v>
      </c>
      <c r="H73" s="63">
        <v>32</v>
      </c>
      <c r="I73" s="63">
        <v>32</v>
      </c>
      <c r="J73" s="63">
        <v>32.5</v>
      </c>
      <c r="K73" s="63">
        <v>32.5</v>
      </c>
      <c r="L73" s="63">
        <v>34</v>
      </c>
      <c r="M73" s="63">
        <v>25.5</v>
      </c>
      <c r="N73" s="63">
        <v>28.5</v>
      </c>
      <c r="O73" s="63">
        <v>32</v>
      </c>
      <c r="P73" s="63">
        <v>32.6</v>
      </c>
      <c r="Q73" s="63">
        <v>27.6</v>
      </c>
      <c r="R73" s="63" t="s">
        <v>140</v>
      </c>
      <c r="S73" s="63" t="s">
        <v>140</v>
      </c>
      <c r="T73" s="63">
        <v>26</v>
      </c>
      <c r="U73" s="63">
        <v>30</v>
      </c>
      <c r="V73" s="63">
        <v>32.5</v>
      </c>
      <c r="W73" s="63">
        <v>25</v>
      </c>
      <c r="X73" s="63">
        <v>28</v>
      </c>
      <c r="Y73" s="63">
        <v>29</v>
      </c>
      <c r="Z73" s="63">
        <v>32</v>
      </c>
      <c r="AA73" s="63">
        <v>21.5</v>
      </c>
      <c r="AB73" s="63">
        <v>21.9</v>
      </c>
      <c r="AC73" s="63">
        <v>26.3</v>
      </c>
      <c r="AD73" s="63">
        <v>27.4</v>
      </c>
      <c r="AE73" s="63">
        <v>29.4</v>
      </c>
      <c r="AF73" s="63">
        <v>28</v>
      </c>
      <c r="AG73" s="63">
        <v>29</v>
      </c>
      <c r="AH73" s="63">
        <v>22</v>
      </c>
      <c r="AI73" s="63">
        <v>26</v>
      </c>
      <c r="AJ73" s="17">
        <f t="shared" si="4"/>
        <v>28.717857142857138</v>
      </c>
      <c r="AK73" s="63">
        <v>18.5</v>
      </c>
      <c r="AL73" s="63">
        <v>19</v>
      </c>
      <c r="AM73" s="63">
        <v>20</v>
      </c>
      <c r="AN73" s="63">
        <v>20</v>
      </c>
      <c r="AO73" s="63">
        <v>22.5</v>
      </c>
      <c r="AP73" s="63">
        <v>22</v>
      </c>
      <c r="AQ73" s="63">
        <v>20.5</v>
      </c>
      <c r="AR73" s="63">
        <v>20.5</v>
      </c>
      <c r="AS73" s="63">
        <v>20</v>
      </c>
      <c r="AT73" s="63">
        <v>21.4</v>
      </c>
      <c r="AU73" s="63">
        <v>21.7</v>
      </c>
      <c r="AV73" s="63">
        <v>16.399999999999999</v>
      </c>
      <c r="AW73" s="63" t="s">
        <v>140</v>
      </c>
      <c r="AX73" s="63" t="s">
        <v>140</v>
      </c>
      <c r="AY73" s="63">
        <v>20</v>
      </c>
      <c r="AZ73" s="63">
        <v>21</v>
      </c>
      <c r="BA73" s="63">
        <v>21</v>
      </c>
      <c r="BB73" s="63">
        <v>21.5</v>
      </c>
      <c r="BC73" s="63">
        <v>21.5</v>
      </c>
      <c r="BD73" s="63">
        <v>22</v>
      </c>
      <c r="BE73" s="63">
        <v>16</v>
      </c>
      <c r="BF73" s="63">
        <v>15.1</v>
      </c>
      <c r="BG73" s="63">
        <v>15.1</v>
      </c>
      <c r="BH73" s="63">
        <v>17.3</v>
      </c>
      <c r="BI73" s="63">
        <v>18.899999999999999</v>
      </c>
      <c r="BJ73" s="63">
        <v>20.9</v>
      </c>
      <c r="BK73" s="63">
        <v>22.5</v>
      </c>
      <c r="BL73" s="63">
        <v>19.5</v>
      </c>
      <c r="BM73" s="63">
        <v>18.5</v>
      </c>
      <c r="BN73" s="63">
        <v>20</v>
      </c>
      <c r="BO73" s="18">
        <f t="shared" si="5"/>
        <v>19.760714285714283</v>
      </c>
    </row>
    <row r="74" spans="2:67" x14ac:dyDescent="0.2">
      <c r="B74" s="1" t="str">
        <f t="shared" si="3"/>
        <v>Huasteca_Santa Rosa</v>
      </c>
      <c r="C74" s="8" t="s">
        <v>0</v>
      </c>
      <c r="D74" s="8" t="s">
        <v>91</v>
      </c>
      <c r="E74" s="8" t="s">
        <v>78</v>
      </c>
      <c r="F74" s="63">
        <v>32.5</v>
      </c>
      <c r="G74" s="63">
        <v>31.5</v>
      </c>
      <c r="H74" s="63">
        <v>32.5</v>
      </c>
      <c r="I74" s="63">
        <v>32.5</v>
      </c>
      <c r="J74" s="63">
        <v>33.5</v>
      </c>
      <c r="K74" s="63">
        <v>33.5</v>
      </c>
      <c r="L74" s="63">
        <v>34</v>
      </c>
      <c r="M74" s="63">
        <v>27</v>
      </c>
      <c r="N74" s="63">
        <v>30</v>
      </c>
      <c r="O74" s="63">
        <v>33</v>
      </c>
      <c r="P74" s="63">
        <v>34.5</v>
      </c>
      <c r="Q74" s="63">
        <v>34</v>
      </c>
      <c r="R74" s="63">
        <v>22</v>
      </c>
      <c r="S74" s="63">
        <v>26.5</v>
      </c>
      <c r="T74" s="63">
        <v>28</v>
      </c>
      <c r="U74" s="63">
        <v>31.5</v>
      </c>
      <c r="V74" s="63">
        <v>32</v>
      </c>
      <c r="W74" s="63">
        <v>25</v>
      </c>
      <c r="X74" s="63">
        <v>29.5</v>
      </c>
      <c r="Y74" s="63">
        <v>30.5</v>
      </c>
      <c r="Z74" s="63">
        <v>33.5</v>
      </c>
      <c r="AA74" s="63">
        <v>21.5</v>
      </c>
      <c r="AB74" s="63">
        <v>22.5</v>
      </c>
      <c r="AC74" s="63">
        <v>27.5</v>
      </c>
      <c r="AD74" s="63">
        <v>30.5</v>
      </c>
      <c r="AE74" s="63">
        <v>31</v>
      </c>
      <c r="AF74" s="63">
        <v>28.5</v>
      </c>
      <c r="AG74" s="63">
        <v>28</v>
      </c>
      <c r="AH74" s="63">
        <v>23</v>
      </c>
      <c r="AI74" s="63">
        <v>28</v>
      </c>
      <c r="AJ74" s="17">
        <f t="shared" si="4"/>
        <v>29.583333333333332</v>
      </c>
      <c r="AK74" s="63">
        <v>18.5</v>
      </c>
      <c r="AL74" s="63">
        <v>17.5</v>
      </c>
      <c r="AM74" s="63">
        <v>19.5</v>
      </c>
      <c r="AN74" s="63">
        <v>19.5</v>
      </c>
      <c r="AO74" s="63">
        <v>22</v>
      </c>
      <c r="AP74" s="63">
        <v>22.5</v>
      </c>
      <c r="AQ74" s="63">
        <v>20</v>
      </c>
      <c r="AR74" s="63">
        <v>20</v>
      </c>
      <c r="AS74" s="63">
        <v>20.5</v>
      </c>
      <c r="AT74" s="63">
        <v>21</v>
      </c>
      <c r="AU74" s="63">
        <v>22</v>
      </c>
      <c r="AV74" s="63">
        <v>18.5</v>
      </c>
      <c r="AW74" s="63">
        <v>17.5</v>
      </c>
      <c r="AX74" s="63">
        <v>19</v>
      </c>
      <c r="AY74" s="63">
        <v>19.5</v>
      </c>
      <c r="AZ74" s="63">
        <v>20</v>
      </c>
      <c r="BA74" s="63">
        <v>21</v>
      </c>
      <c r="BB74" s="63">
        <v>20</v>
      </c>
      <c r="BC74" s="63">
        <v>20.5</v>
      </c>
      <c r="BD74" s="63">
        <v>20.2</v>
      </c>
      <c r="BE74" s="63">
        <v>17</v>
      </c>
      <c r="BF74" s="63">
        <v>14</v>
      </c>
      <c r="BG74" s="63">
        <v>14.5</v>
      </c>
      <c r="BH74" s="63">
        <v>14.5</v>
      </c>
      <c r="BI74" s="63">
        <v>18.5</v>
      </c>
      <c r="BJ74" s="63">
        <v>20</v>
      </c>
      <c r="BK74" s="63">
        <v>22</v>
      </c>
      <c r="BL74" s="63">
        <v>19.5</v>
      </c>
      <c r="BM74" s="63">
        <v>19</v>
      </c>
      <c r="BN74" s="63">
        <v>18</v>
      </c>
      <c r="BO74" s="18">
        <f t="shared" si="5"/>
        <v>19.206666666666667</v>
      </c>
    </row>
    <row r="75" spans="2:67" x14ac:dyDescent="0.2">
      <c r="B75" s="1" t="str">
        <f t="shared" si="3"/>
        <v>Huasteca_Tamuín</v>
      </c>
      <c r="C75" s="8" t="s">
        <v>0</v>
      </c>
      <c r="D75" s="8" t="s">
        <v>69</v>
      </c>
      <c r="E75" s="8" t="s">
        <v>69</v>
      </c>
      <c r="F75" s="63">
        <v>35</v>
      </c>
      <c r="G75" s="63">
        <v>34.5</v>
      </c>
      <c r="H75" s="63">
        <v>35.5</v>
      </c>
      <c r="I75" s="63">
        <v>35.5</v>
      </c>
      <c r="J75" s="63">
        <v>36.5</v>
      </c>
      <c r="K75" s="63">
        <v>36.5</v>
      </c>
      <c r="L75" s="63">
        <v>38.5</v>
      </c>
      <c r="M75" s="63" t="s">
        <v>140</v>
      </c>
      <c r="N75" s="63">
        <v>31.5</v>
      </c>
      <c r="O75" s="63">
        <v>35</v>
      </c>
      <c r="P75" s="63">
        <v>36</v>
      </c>
      <c r="Q75" s="63">
        <v>28.5</v>
      </c>
      <c r="R75" s="63" t="s">
        <v>140</v>
      </c>
      <c r="S75" s="63">
        <v>29</v>
      </c>
      <c r="T75" s="63">
        <v>26.5</v>
      </c>
      <c r="U75" s="63">
        <v>34</v>
      </c>
      <c r="V75" s="63" t="s">
        <v>140</v>
      </c>
      <c r="W75" s="63" t="s">
        <v>140</v>
      </c>
      <c r="X75" s="63">
        <v>30.5</v>
      </c>
      <c r="Y75" s="63">
        <v>31.5</v>
      </c>
      <c r="Z75" s="63">
        <v>35.5</v>
      </c>
      <c r="AA75" s="63">
        <v>24.5</v>
      </c>
      <c r="AB75" s="63">
        <v>24.5</v>
      </c>
      <c r="AC75" s="63">
        <v>29</v>
      </c>
      <c r="AD75" s="63">
        <v>31.5</v>
      </c>
      <c r="AE75" s="63">
        <v>31.5</v>
      </c>
      <c r="AF75" s="63">
        <v>31</v>
      </c>
      <c r="AG75" s="63">
        <v>31</v>
      </c>
      <c r="AH75" s="63">
        <v>22.5</v>
      </c>
      <c r="AI75" s="63">
        <v>29</v>
      </c>
      <c r="AJ75" s="17">
        <f t="shared" si="4"/>
        <v>31.71153846153846</v>
      </c>
      <c r="AK75" s="63">
        <v>20</v>
      </c>
      <c r="AL75" s="63">
        <v>19.5</v>
      </c>
      <c r="AM75" s="63">
        <v>20</v>
      </c>
      <c r="AN75" s="63">
        <v>20</v>
      </c>
      <c r="AO75" s="63">
        <v>23.5</v>
      </c>
      <c r="AP75" s="63">
        <v>23.5</v>
      </c>
      <c r="AQ75" s="63">
        <v>20</v>
      </c>
      <c r="AR75" s="63" t="s">
        <v>140</v>
      </c>
      <c r="AS75" s="63">
        <v>21</v>
      </c>
      <c r="AT75" s="63">
        <v>23.5</v>
      </c>
      <c r="AU75" s="63">
        <v>23.5</v>
      </c>
      <c r="AV75" s="63">
        <v>18</v>
      </c>
      <c r="AW75" s="63" t="s">
        <v>140</v>
      </c>
      <c r="AX75" s="63">
        <v>19</v>
      </c>
      <c r="AY75" s="63">
        <v>20.5</v>
      </c>
      <c r="AZ75" s="63">
        <v>21.5</v>
      </c>
      <c r="BA75" s="63" t="s">
        <v>140</v>
      </c>
      <c r="BB75" s="63" t="s">
        <v>140</v>
      </c>
      <c r="BC75" s="63">
        <v>21.5</v>
      </c>
      <c r="BD75" s="63">
        <v>22.5</v>
      </c>
      <c r="BE75" s="63">
        <v>18</v>
      </c>
      <c r="BF75" s="63">
        <v>15.5</v>
      </c>
      <c r="BG75" s="63">
        <v>15.5</v>
      </c>
      <c r="BH75" s="63">
        <v>17</v>
      </c>
      <c r="BI75" s="63">
        <v>18.5</v>
      </c>
      <c r="BJ75" s="63">
        <v>20.5</v>
      </c>
      <c r="BK75" s="63">
        <v>23.5</v>
      </c>
      <c r="BL75" s="63">
        <v>18.5</v>
      </c>
      <c r="BM75" s="63">
        <v>18</v>
      </c>
      <c r="BN75" s="63">
        <v>18.5</v>
      </c>
      <c r="BO75" s="18">
        <f t="shared" si="5"/>
        <v>20.03846153846154</v>
      </c>
    </row>
    <row r="76" spans="2:67" x14ac:dyDescent="0.2">
      <c r="B76" s="1" t="str">
        <f t="shared" si="3"/>
        <v>Huasteca _Temamatla</v>
      </c>
      <c r="C76" s="8" t="s">
        <v>79</v>
      </c>
      <c r="D76" s="8" t="s">
        <v>94</v>
      </c>
      <c r="E76" s="8" t="s">
        <v>95</v>
      </c>
      <c r="F76" s="63">
        <v>29.2</v>
      </c>
      <c r="G76" s="63">
        <v>30</v>
      </c>
      <c r="H76" s="63">
        <v>31</v>
      </c>
      <c r="I76" s="63">
        <v>31</v>
      </c>
      <c r="J76" s="63">
        <v>31.5</v>
      </c>
      <c r="K76" s="63">
        <v>31.5</v>
      </c>
      <c r="L76" s="63">
        <v>33.5</v>
      </c>
      <c r="M76" s="63">
        <v>23</v>
      </c>
      <c r="N76" s="63">
        <v>26.5</v>
      </c>
      <c r="O76" s="63">
        <v>30.5</v>
      </c>
      <c r="P76" s="63">
        <v>32.5</v>
      </c>
      <c r="Q76" s="63">
        <v>28</v>
      </c>
      <c r="R76" s="63">
        <v>21</v>
      </c>
      <c r="S76" s="63" t="s">
        <v>140</v>
      </c>
      <c r="T76" s="63">
        <v>26</v>
      </c>
      <c r="U76" s="63">
        <v>31</v>
      </c>
      <c r="V76" s="63">
        <v>32.5</v>
      </c>
      <c r="W76" s="63">
        <v>25</v>
      </c>
      <c r="X76" s="63">
        <v>25</v>
      </c>
      <c r="Y76" s="63">
        <v>30</v>
      </c>
      <c r="Z76" s="63">
        <v>31</v>
      </c>
      <c r="AA76" s="63">
        <v>19.399999999999999</v>
      </c>
      <c r="AB76" s="63">
        <v>20.5</v>
      </c>
      <c r="AC76" s="63">
        <v>23.9</v>
      </c>
      <c r="AD76" s="63">
        <v>27</v>
      </c>
      <c r="AE76" s="63">
        <v>29</v>
      </c>
      <c r="AF76" s="63">
        <v>27</v>
      </c>
      <c r="AG76" s="63">
        <v>28</v>
      </c>
      <c r="AH76" s="63">
        <v>22</v>
      </c>
      <c r="AI76" s="63">
        <v>26</v>
      </c>
      <c r="AJ76" s="17">
        <f t="shared" si="4"/>
        <v>27.672413793103448</v>
      </c>
      <c r="AK76" s="63">
        <v>20.2</v>
      </c>
      <c r="AL76" s="63">
        <v>19.5</v>
      </c>
      <c r="AM76" s="63">
        <v>18.5</v>
      </c>
      <c r="AN76" s="63">
        <v>18.5</v>
      </c>
      <c r="AO76" s="63">
        <v>20.5</v>
      </c>
      <c r="AP76" s="63">
        <v>20.5</v>
      </c>
      <c r="AQ76" s="63">
        <v>20</v>
      </c>
      <c r="AR76" s="63">
        <v>19.5</v>
      </c>
      <c r="AS76" s="63">
        <v>19.5</v>
      </c>
      <c r="AT76" s="63">
        <v>20.5</v>
      </c>
      <c r="AU76" s="63">
        <v>21.5</v>
      </c>
      <c r="AV76" s="63">
        <v>18</v>
      </c>
      <c r="AW76" s="63">
        <v>17.5</v>
      </c>
      <c r="AX76" s="63" t="s">
        <v>140</v>
      </c>
      <c r="AY76" s="63">
        <v>20</v>
      </c>
      <c r="AZ76" s="63">
        <v>19</v>
      </c>
      <c r="BA76" s="63">
        <v>20</v>
      </c>
      <c r="BB76" s="63">
        <v>20.5</v>
      </c>
      <c r="BC76" s="63">
        <v>20</v>
      </c>
      <c r="BD76" s="63">
        <v>20.5</v>
      </c>
      <c r="BE76" s="63">
        <v>15</v>
      </c>
      <c r="BF76" s="63">
        <v>15.2</v>
      </c>
      <c r="BG76" s="63">
        <v>14</v>
      </c>
      <c r="BH76" s="63">
        <v>17</v>
      </c>
      <c r="BI76" s="63">
        <v>17</v>
      </c>
      <c r="BJ76" s="63">
        <v>19.5</v>
      </c>
      <c r="BK76" s="63">
        <v>22</v>
      </c>
      <c r="BL76" s="63">
        <v>20.5</v>
      </c>
      <c r="BM76" s="63">
        <v>20</v>
      </c>
      <c r="BN76" s="63">
        <v>19.5</v>
      </c>
      <c r="BO76" s="18">
        <f t="shared" si="5"/>
        <v>19.099999999999998</v>
      </c>
    </row>
    <row r="77" spans="2:67" x14ac:dyDescent="0.2">
      <c r="B77" s="1" t="str">
        <f t="shared" si="3"/>
        <v>Huasteca_Tierra Blanca</v>
      </c>
      <c r="C77" s="8" t="s">
        <v>0</v>
      </c>
      <c r="D77" s="8" t="s">
        <v>96</v>
      </c>
      <c r="E77" s="8" t="s">
        <v>95</v>
      </c>
      <c r="F77" s="63">
        <v>28.8</v>
      </c>
      <c r="G77" s="63">
        <v>30</v>
      </c>
      <c r="H77" s="63">
        <v>31</v>
      </c>
      <c r="I77" s="63">
        <v>31</v>
      </c>
      <c r="J77" s="63">
        <v>31.5</v>
      </c>
      <c r="K77" s="63">
        <v>31.5</v>
      </c>
      <c r="L77" s="63">
        <v>33</v>
      </c>
      <c r="M77" s="63">
        <v>23.5</v>
      </c>
      <c r="N77" s="63">
        <v>26</v>
      </c>
      <c r="O77" s="63">
        <v>30.2</v>
      </c>
      <c r="P77" s="63">
        <v>32.200000000000003</v>
      </c>
      <c r="Q77" s="63">
        <v>28.7</v>
      </c>
      <c r="R77" s="63" t="s">
        <v>140</v>
      </c>
      <c r="S77" s="63" t="s">
        <v>140</v>
      </c>
      <c r="T77" s="63">
        <v>26</v>
      </c>
      <c r="U77" s="63">
        <v>29</v>
      </c>
      <c r="V77" s="63">
        <v>30.5</v>
      </c>
      <c r="W77" s="63">
        <v>25</v>
      </c>
      <c r="X77" s="63">
        <v>24</v>
      </c>
      <c r="Y77" s="63">
        <v>30</v>
      </c>
      <c r="Z77" s="63">
        <v>31</v>
      </c>
      <c r="AA77" s="63">
        <v>18.5</v>
      </c>
      <c r="AB77" s="63">
        <v>20.9</v>
      </c>
      <c r="AC77" s="63">
        <v>23.1</v>
      </c>
      <c r="AD77" s="63">
        <v>26.7</v>
      </c>
      <c r="AE77" s="63">
        <v>29.2</v>
      </c>
      <c r="AF77" s="63">
        <v>28.5</v>
      </c>
      <c r="AG77" s="63">
        <v>27.5</v>
      </c>
      <c r="AH77" s="63">
        <v>24</v>
      </c>
      <c r="AI77" s="63">
        <v>26.5</v>
      </c>
      <c r="AJ77" s="17">
        <f t="shared" si="4"/>
        <v>27.778571428571432</v>
      </c>
      <c r="AK77" s="63">
        <v>19.7</v>
      </c>
      <c r="AL77" s="63">
        <v>19</v>
      </c>
      <c r="AM77" s="63">
        <v>18.5</v>
      </c>
      <c r="AN77" s="63">
        <v>18.5</v>
      </c>
      <c r="AO77" s="63">
        <v>21</v>
      </c>
      <c r="AP77" s="63">
        <v>20.5</v>
      </c>
      <c r="AQ77" s="63">
        <v>20.5</v>
      </c>
      <c r="AR77" s="63">
        <v>20.100000000000001</v>
      </c>
      <c r="AS77" s="63">
        <v>20.5</v>
      </c>
      <c r="AT77" s="63">
        <v>21</v>
      </c>
      <c r="AU77" s="63">
        <v>21.4</v>
      </c>
      <c r="AV77" s="63">
        <v>18.5</v>
      </c>
      <c r="AW77" s="63" t="s">
        <v>140</v>
      </c>
      <c r="AX77" s="63" t="s">
        <v>140</v>
      </c>
      <c r="AY77" s="63">
        <v>19</v>
      </c>
      <c r="AZ77" s="63">
        <v>20</v>
      </c>
      <c r="BA77" s="63">
        <v>20.5</v>
      </c>
      <c r="BB77" s="63">
        <v>20</v>
      </c>
      <c r="BC77" s="63">
        <v>20.5</v>
      </c>
      <c r="BD77" s="63">
        <v>20</v>
      </c>
      <c r="BE77" s="63">
        <v>15.5</v>
      </c>
      <c r="BF77" s="63">
        <v>15.3</v>
      </c>
      <c r="BG77" s="63">
        <v>14.8</v>
      </c>
      <c r="BH77" s="63">
        <v>16.7</v>
      </c>
      <c r="BI77" s="63">
        <v>16.399999999999999</v>
      </c>
      <c r="BJ77" s="63">
        <v>20</v>
      </c>
      <c r="BK77" s="63">
        <v>21.5</v>
      </c>
      <c r="BL77" s="63">
        <v>22</v>
      </c>
      <c r="BM77" s="63">
        <v>20.2</v>
      </c>
      <c r="BN77" s="63">
        <v>20</v>
      </c>
      <c r="BO77" s="18">
        <f t="shared" si="5"/>
        <v>19.342857142857145</v>
      </c>
    </row>
    <row r="78" spans="2:67" x14ac:dyDescent="0.2">
      <c r="B78" s="1" t="str">
        <f t="shared" ref="B78:B80" si="6">CONCATENATE(C78,"_",D78)</f>
        <v>Media_Cerritos</v>
      </c>
      <c r="C78" s="9" t="s">
        <v>12</v>
      </c>
      <c r="D78" s="9" t="s">
        <v>14</v>
      </c>
      <c r="E78" s="9" t="s">
        <v>14</v>
      </c>
      <c r="F78" s="63">
        <v>29</v>
      </c>
      <c r="G78" s="63">
        <v>26</v>
      </c>
      <c r="H78" s="63">
        <v>28</v>
      </c>
      <c r="I78" s="63">
        <v>28</v>
      </c>
      <c r="J78" s="63">
        <v>30</v>
      </c>
      <c r="K78" s="63">
        <v>29</v>
      </c>
      <c r="L78" s="63" t="s">
        <v>140</v>
      </c>
      <c r="M78" s="63">
        <v>24</v>
      </c>
      <c r="N78" s="63">
        <v>28</v>
      </c>
      <c r="O78" s="63">
        <v>29</v>
      </c>
      <c r="P78" s="63" t="s">
        <v>140</v>
      </c>
      <c r="Q78" s="63">
        <v>29</v>
      </c>
      <c r="R78" s="63" t="s">
        <v>140</v>
      </c>
      <c r="S78" s="63">
        <v>22</v>
      </c>
      <c r="T78" s="63">
        <v>25</v>
      </c>
      <c r="U78" s="63">
        <v>28</v>
      </c>
      <c r="V78" s="63" t="s">
        <v>140</v>
      </c>
      <c r="W78" s="63">
        <v>28</v>
      </c>
      <c r="X78" s="63">
        <v>26</v>
      </c>
      <c r="Y78" s="63" t="s">
        <v>140</v>
      </c>
      <c r="Z78" s="63" t="s">
        <v>140</v>
      </c>
      <c r="AA78" s="63">
        <v>19</v>
      </c>
      <c r="AB78" s="63">
        <v>19</v>
      </c>
      <c r="AC78" s="63">
        <v>25</v>
      </c>
      <c r="AD78" s="63">
        <v>25</v>
      </c>
      <c r="AE78" s="63">
        <v>26</v>
      </c>
      <c r="AF78" s="63" t="s">
        <v>140</v>
      </c>
      <c r="AG78" s="63" t="s">
        <v>140</v>
      </c>
      <c r="AH78" s="63">
        <v>24</v>
      </c>
      <c r="AI78" s="63">
        <v>24</v>
      </c>
      <c r="AJ78" s="17">
        <f t="shared" ref="AJ78:AJ81" si="7">AVERAGE(F78:AI78)</f>
        <v>25.954545454545453</v>
      </c>
      <c r="AK78" s="63">
        <v>13</v>
      </c>
      <c r="AL78" s="63">
        <v>13</v>
      </c>
      <c r="AM78" s="63">
        <v>12</v>
      </c>
      <c r="AN78" s="63">
        <v>12</v>
      </c>
      <c r="AO78" s="63">
        <v>14</v>
      </c>
      <c r="AP78" s="63">
        <v>12</v>
      </c>
      <c r="AQ78" s="63" t="s">
        <v>140</v>
      </c>
      <c r="AR78" s="63">
        <v>15</v>
      </c>
      <c r="AS78" s="63">
        <v>16</v>
      </c>
      <c r="AT78" s="63">
        <v>15</v>
      </c>
      <c r="AU78" s="63" t="s">
        <v>140</v>
      </c>
      <c r="AV78" s="63">
        <v>15</v>
      </c>
      <c r="AW78" s="63" t="s">
        <v>140</v>
      </c>
      <c r="AX78" s="63">
        <v>14</v>
      </c>
      <c r="AY78" s="63">
        <v>15</v>
      </c>
      <c r="AZ78" s="63">
        <v>16</v>
      </c>
      <c r="BA78" s="63" t="s">
        <v>140</v>
      </c>
      <c r="BB78" s="63">
        <v>16</v>
      </c>
      <c r="BC78" s="63">
        <v>16</v>
      </c>
      <c r="BD78" s="63" t="s">
        <v>140</v>
      </c>
      <c r="BE78" s="63" t="s">
        <v>140</v>
      </c>
      <c r="BF78" s="63">
        <v>11</v>
      </c>
      <c r="BG78" s="63">
        <v>11</v>
      </c>
      <c r="BH78" s="63">
        <v>13</v>
      </c>
      <c r="BI78" s="63">
        <v>14</v>
      </c>
      <c r="BJ78" s="63">
        <v>16</v>
      </c>
      <c r="BK78" s="63" t="s">
        <v>140</v>
      </c>
      <c r="BL78" s="63" t="s">
        <v>140</v>
      </c>
      <c r="BM78" s="63">
        <v>13</v>
      </c>
      <c r="BN78" s="63">
        <v>10</v>
      </c>
      <c r="BO78" s="18">
        <f t="shared" ref="BO78:BO81" si="8">AVERAGE(AK78:BN78)</f>
        <v>13.727272727272727</v>
      </c>
    </row>
    <row r="79" spans="2:67" x14ac:dyDescent="0.2">
      <c r="B79" s="1" t="str">
        <f t="shared" si="6"/>
        <v xml:space="preserve">Media_Ríoverde </v>
      </c>
      <c r="C79" s="9" t="s">
        <v>12</v>
      </c>
      <c r="D79" s="9" t="s">
        <v>76</v>
      </c>
      <c r="E79" s="9" t="s">
        <v>77</v>
      </c>
      <c r="F79" s="63">
        <v>29.5</v>
      </c>
      <c r="G79" s="63">
        <v>28.1</v>
      </c>
      <c r="H79" s="63">
        <v>28.6</v>
      </c>
      <c r="I79" s="63">
        <v>28.6</v>
      </c>
      <c r="J79" s="63">
        <v>31</v>
      </c>
      <c r="K79" s="63">
        <v>30.3</v>
      </c>
      <c r="L79" s="63">
        <v>31</v>
      </c>
      <c r="M79" s="63">
        <v>23.4</v>
      </c>
      <c r="N79" s="63">
        <v>27.5</v>
      </c>
      <c r="O79" s="63">
        <v>32</v>
      </c>
      <c r="P79" s="63">
        <v>32</v>
      </c>
      <c r="Q79" s="63">
        <v>29.5</v>
      </c>
      <c r="R79" s="63">
        <v>20</v>
      </c>
      <c r="S79" s="63">
        <v>23.6</v>
      </c>
      <c r="T79" s="63">
        <v>25</v>
      </c>
      <c r="U79" s="63">
        <v>30</v>
      </c>
      <c r="V79" s="63">
        <v>32.5</v>
      </c>
      <c r="W79" s="63">
        <v>27</v>
      </c>
      <c r="X79" s="63">
        <v>27.5</v>
      </c>
      <c r="Y79" s="63">
        <v>27</v>
      </c>
      <c r="Z79" s="63">
        <v>29.8</v>
      </c>
      <c r="AA79" s="63">
        <v>18.8</v>
      </c>
      <c r="AB79" s="63">
        <v>20.399999999999999</v>
      </c>
      <c r="AC79" s="63">
        <v>24.8</v>
      </c>
      <c r="AD79" s="63">
        <v>25</v>
      </c>
      <c r="AE79" s="63">
        <v>27.3</v>
      </c>
      <c r="AF79" s="63">
        <v>25.2</v>
      </c>
      <c r="AG79" s="63">
        <v>25.2</v>
      </c>
      <c r="AH79" s="63">
        <v>26.9</v>
      </c>
      <c r="AI79" s="63">
        <v>26.8</v>
      </c>
      <c r="AJ79" s="17">
        <f t="shared" si="7"/>
        <v>27.143333333333327</v>
      </c>
      <c r="AK79" s="63">
        <v>16</v>
      </c>
      <c r="AL79" s="63">
        <v>15.5</v>
      </c>
      <c r="AM79" s="63">
        <v>17</v>
      </c>
      <c r="AN79" s="63">
        <v>17</v>
      </c>
      <c r="AO79" s="63">
        <v>18</v>
      </c>
      <c r="AP79" s="63">
        <v>15.7</v>
      </c>
      <c r="AQ79" s="63">
        <v>17.399999999999999</v>
      </c>
      <c r="AR79" s="63">
        <v>16.8</v>
      </c>
      <c r="AS79" s="63">
        <v>17.7</v>
      </c>
      <c r="AT79" s="63">
        <v>18.8</v>
      </c>
      <c r="AU79" s="63">
        <v>16.2</v>
      </c>
      <c r="AV79" s="63">
        <v>14.9</v>
      </c>
      <c r="AW79" s="63">
        <v>13.3</v>
      </c>
      <c r="AX79" s="63">
        <v>14</v>
      </c>
      <c r="AY79" s="63">
        <v>15.3</v>
      </c>
      <c r="AZ79" s="63">
        <v>16.899999999999999</v>
      </c>
      <c r="BA79" s="63">
        <v>18.8</v>
      </c>
      <c r="BB79" s="63">
        <v>16.5</v>
      </c>
      <c r="BC79" s="63">
        <v>16.600000000000001</v>
      </c>
      <c r="BD79" s="63">
        <v>15.4</v>
      </c>
      <c r="BE79" s="63">
        <v>11.3</v>
      </c>
      <c r="BF79" s="63">
        <v>18.8</v>
      </c>
      <c r="BG79" s="63">
        <v>12.9</v>
      </c>
      <c r="BH79" s="63">
        <v>11.9</v>
      </c>
      <c r="BI79" s="63">
        <v>16.100000000000001</v>
      </c>
      <c r="BJ79" s="63">
        <v>16.8</v>
      </c>
      <c r="BK79" s="63">
        <v>17.5</v>
      </c>
      <c r="BL79" s="63">
        <v>16.899999999999999</v>
      </c>
      <c r="BM79" s="63">
        <v>15.9</v>
      </c>
      <c r="BN79" s="63">
        <v>14.2</v>
      </c>
      <c r="BO79" s="18">
        <f t="shared" si="8"/>
        <v>16.003333333333334</v>
      </c>
    </row>
    <row r="80" spans="2:67" x14ac:dyDescent="0.2">
      <c r="B80" s="1" t="str">
        <f t="shared" si="6"/>
        <v>Media_San Ciro de Acosta</v>
      </c>
      <c r="C80" s="9" t="s">
        <v>12</v>
      </c>
      <c r="D80" s="9" t="s">
        <v>47</v>
      </c>
      <c r="E80" s="9" t="s">
        <v>47</v>
      </c>
      <c r="F80" s="63">
        <v>31</v>
      </c>
      <c r="G80" s="63">
        <v>27</v>
      </c>
      <c r="H80" s="63">
        <v>30</v>
      </c>
      <c r="I80" s="63">
        <v>30</v>
      </c>
      <c r="J80" s="63">
        <v>32</v>
      </c>
      <c r="K80" s="63">
        <v>30</v>
      </c>
      <c r="L80" s="63">
        <v>32</v>
      </c>
      <c r="M80" s="63">
        <v>22</v>
      </c>
      <c r="N80" s="63">
        <v>28</v>
      </c>
      <c r="O80" s="63">
        <v>33</v>
      </c>
      <c r="P80" s="63">
        <v>34</v>
      </c>
      <c r="Q80" s="63">
        <v>26</v>
      </c>
      <c r="R80" s="63" t="s">
        <v>140</v>
      </c>
      <c r="S80" s="63" t="s">
        <v>140</v>
      </c>
      <c r="T80" s="63">
        <v>26</v>
      </c>
      <c r="U80" s="63">
        <v>30</v>
      </c>
      <c r="V80" s="63">
        <v>34</v>
      </c>
      <c r="W80" s="63">
        <v>27</v>
      </c>
      <c r="X80" s="63">
        <v>28</v>
      </c>
      <c r="Y80" s="63">
        <v>27</v>
      </c>
      <c r="Z80" s="63">
        <v>30</v>
      </c>
      <c r="AA80" s="63">
        <v>19</v>
      </c>
      <c r="AB80" s="63">
        <v>20</v>
      </c>
      <c r="AC80" s="63">
        <v>25</v>
      </c>
      <c r="AD80" s="63">
        <v>24</v>
      </c>
      <c r="AE80" s="63">
        <v>28</v>
      </c>
      <c r="AF80" s="63">
        <v>25</v>
      </c>
      <c r="AG80" s="63">
        <v>24</v>
      </c>
      <c r="AH80" s="63">
        <v>28</v>
      </c>
      <c r="AI80" s="63">
        <v>28</v>
      </c>
      <c r="AJ80" s="17">
        <f t="shared" si="7"/>
        <v>27.785714285714285</v>
      </c>
      <c r="AK80" s="63">
        <v>16</v>
      </c>
      <c r="AL80" s="63">
        <v>16</v>
      </c>
      <c r="AM80" s="63">
        <v>18</v>
      </c>
      <c r="AN80" s="63">
        <v>18</v>
      </c>
      <c r="AO80" s="63">
        <v>19</v>
      </c>
      <c r="AP80" s="63">
        <v>16</v>
      </c>
      <c r="AQ80" s="63">
        <v>17</v>
      </c>
      <c r="AR80" s="63">
        <v>18</v>
      </c>
      <c r="AS80" s="63">
        <v>18</v>
      </c>
      <c r="AT80" s="63">
        <v>19</v>
      </c>
      <c r="AU80" s="63">
        <v>19</v>
      </c>
      <c r="AV80" s="63">
        <v>16</v>
      </c>
      <c r="AW80" s="63" t="s">
        <v>140</v>
      </c>
      <c r="AX80" s="63" t="s">
        <v>140</v>
      </c>
      <c r="AY80" s="63">
        <v>17</v>
      </c>
      <c r="AZ80" s="63">
        <v>17</v>
      </c>
      <c r="BA80" s="63">
        <v>18</v>
      </c>
      <c r="BB80" s="63">
        <v>17</v>
      </c>
      <c r="BC80" s="63">
        <v>17</v>
      </c>
      <c r="BD80" s="63">
        <v>16</v>
      </c>
      <c r="BE80" s="63">
        <v>13</v>
      </c>
      <c r="BF80" s="63">
        <v>12</v>
      </c>
      <c r="BG80" s="63">
        <v>12</v>
      </c>
      <c r="BH80" s="63">
        <v>14</v>
      </c>
      <c r="BI80" s="63">
        <v>15</v>
      </c>
      <c r="BJ80" s="63">
        <v>17</v>
      </c>
      <c r="BK80" s="63">
        <v>18</v>
      </c>
      <c r="BL80" s="63">
        <v>18</v>
      </c>
      <c r="BM80" s="63">
        <v>17</v>
      </c>
      <c r="BN80" s="63">
        <v>17</v>
      </c>
      <c r="BO80" s="18">
        <f t="shared" si="8"/>
        <v>16.607142857142858</v>
      </c>
    </row>
    <row r="81" spans="3:67" ht="15" x14ac:dyDescent="0.25">
      <c r="C81" s="182" t="s">
        <v>103</v>
      </c>
      <c r="D81" s="183"/>
      <c r="E81" s="184"/>
      <c r="F81" s="10">
        <f t="shared" ref="F81:AI81" si="9">AVERAGE(F5:F80)</f>
        <v>26.095348837209304</v>
      </c>
      <c r="G81" s="10">
        <f t="shared" si="9"/>
        <v>25.621276595744678</v>
      </c>
      <c r="H81" s="10">
        <f t="shared" si="9"/>
        <v>27.586956521739129</v>
      </c>
      <c r="I81" s="10">
        <f t="shared" si="9"/>
        <v>28.369565217391305</v>
      </c>
      <c r="J81" s="10">
        <f t="shared" si="9"/>
        <v>29.355319148936168</v>
      </c>
      <c r="K81" s="10">
        <f t="shared" si="9"/>
        <v>28.671111111111113</v>
      </c>
      <c r="L81" s="10">
        <f t="shared" si="9"/>
        <v>29.217777777777776</v>
      </c>
      <c r="M81" s="10">
        <f t="shared" si="9"/>
        <v>23.525531914893623</v>
      </c>
      <c r="N81" s="10">
        <f t="shared" si="9"/>
        <v>26.767346938775514</v>
      </c>
      <c r="O81" s="10">
        <f t="shared" si="9"/>
        <v>28.921276595744679</v>
      </c>
      <c r="P81" s="10">
        <f t="shared" si="9"/>
        <v>29.865306122448978</v>
      </c>
      <c r="Q81" s="10">
        <f t="shared" si="9"/>
        <v>25.565999999999999</v>
      </c>
      <c r="R81" s="10">
        <f t="shared" si="9"/>
        <v>21.456250000000001</v>
      </c>
      <c r="S81" s="10">
        <f t="shared" si="9"/>
        <v>22.606249999999999</v>
      </c>
      <c r="T81" s="10">
        <f t="shared" si="9"/>
        <v>24.325925925925926</v>
      </c>
      <c r="U81" s="10">
        <f t="shared" si="9"/>
        <v>28.348148148148152</v>
      </c>
      <c r="V81" s="10">
        <f t="shared" si="9"/>
        <v>28.719230769230766</v>
      </c>
      <c r="W81" s="10">
        <f t="shared" si="9"/>
        <v>25.201851851851853</v>
      </c>
      <c r="X81" s="10">
        <f t="shared" si="9"/>
        <v>25.74259259259259</v>
      </c>
      <c r="Y81" s="10">
        <f t="shared" si="9"/>
        <v>26.19</v>
      </c>
      <c r="Z81" s="10">
        <f t="shared" si="9"/>
        <v>28.124999999999996</v>
      </c>
      <c r="AA81" s="10">
        <f t="shared" si="9"/>
        <v>19.970370370370368</v>
      </c>
      <c r="AB81" s="10">
        <f t="shared" si="9"/>
        <v>21.005454545454548</v>
      </c>
      <c r="AC81" s="10">
        <f t="shared" si="9"/>
        <v>25.2</v>
      </c>
      <c r="AD81" s="10">
        <f t="shared" si="9"/>
        <v>26.651851851851855</v>
      </c>
      <c r="AE81" s="10">
        <f t="shared" si="9"/>
        <v>25.507547169811321</v>
      </c>
      <c r="AF81" s="10">
        <f t="shared" si="9"/>
        <v>23.535999999999998</v>
      </c>
      <c r="AG81" s="10">
        <f t="shared" si="9"/>
        <v>24.279591836734696</v>
      </c>
      <c r="AH81" s="10">
        <f t="shared" si="9"/>
        <v>24.146153846153844</v>
      </c>
      <c r="AI81" s="10">
        <f t="shared" si="9"/>
        <v>25.55890410958904</v>
      </c>
      <c r="AJ81" s="17">
        <f t="shared" si="7"/>
        <v>25.871131326649571</v>
      </c>
      <c r="AK81" s="10">
        <f t="shared" ref="AK81:BN81" si="10">AVERAGE(AK5:AK80)</f>
        <v>13.009302325581395</v>
      </c>
      <c r="AL81" s="10">
        <f t="shared" si="10"/>
        <v>12.225531914893617</v>
      </c>
      <c r="AM81" s="10">
        <f t="shared" si="10"/>
        <v>14.108695652173912</v>
      </c>
      <c r="AN81" s="10">
        <f t="shared" si="10"/>
        <v>14.456521739130435</v>
      </c>
      <c r="AO81" s="10">
        <f t="shared" si="10"/>
        <v>15.591489361702127</v>
      </c>
      <c r="AP81" s="10">
        <f t="shared" si="10"/>
        <v>15.153333333333336</v>
      </c>
      <c r="AQ81" s="10">
        <f t="shared" si="10"/>
        <v>14.655555555555553</v>
      </c>
      <c r="AR81" s="10">
        <f t="shared" si="10"/>
        <v>14.74468085106383</v>
      </c>
      <c r="AS81" s="10">
        <f t="shared" si="10"/>
        <v>15.09591836734694</v>
      </c>
      <c r="AT81" s="10">
        <f t="shared" si="10"/>
        <v>14.625531914893617</v>
      </c>
      <c r="AU81" s="10">
        <f t="shared" si="10"/>
        <v>13.73061224489796</v>
      </c>
      <c r="AV81" s="10">
        <f t="shared" si="10"/>
        <v>12.808</v>
      </c>
      <c r="AW81" s="10">
        <f t="shared" si="10"/>
        <v>14.081249999999997</v>
      </c>
      <c r="AX81" s="10">
        <f t="shared" si="10"/>
        <v>14.322916666666666</v>
      </c>
      <c r="AY81" s="10">
        <f t="shared" si="10"/>
        <v>13.966666666666663</v>
      </c>
      <c r="AZ81" s="10">
        <f t="shared" si="10"/>
        <v>14.907407407407407</v>
      </c>
      <c r="BA81" s="10">
        <f t="shared" si="10"/>
        <v>14.521153846153847</v>
      </c>
      <c r="BB81" s="10">
        <f t="shared" si="10"/>
        <v>13.744444444444445</v>
      </c>
      <c r="BC81" s="10">
        <f t="shared" si="10"/>
        <v>14.683333333333335</v>
      </c>
      <c r="BD81" s="10">
        <f t="shared" si="10"/>
        <v>14.950000000000003</v>
      </c>
      <c r="BE81" s="10">
        <f t="shared" si="10"/>
        <v>11.913461538461537</v>
      </c>
      <c r="BF81" s="10">
        <f t="shared" si="10"/>
        <v>10.850000000000001</v>
      </c>
      <c r="BG81" s="10">
        <f t="shared" si="10"/>
        <v>10.203636363636365</v>
      </c>
      <c r="BH81" s="10">
        <f t="shared" si="10"/>
        <v>11.285185185185185</v>
      </c>
      <c r="BI81" s="10">
        <f t="shared" si="10"/>
        <v>11.737037037037036</v>
      </c>
      <c r="BJ81" s="10">
        <f t="shared" si="10"/>
        <v>14.322641509433959</v>
      </c>
      <c r="BK81" s="10">
        <f>AVERAGE(BK5:BK80)</f>
        <v>16.268000000000001</v>
      </c>
      <c r="BL81" s="10">
        <f t="shared" si="10"/>
        <v>15.746938775510204</v>
      </c>
      <c r="BM81" s="10">
        <f t="shared" si="10"/>
        <v>14.294230769230769</v>
      </c>
      <c r="BN81" s="10">
        <f t="shared" si="10"/>
        <v>13.718309859154928</v>
      </c>
      <c r="BO81" s="18">
        <f t="shared" si="8"/>
        <v>13.857392888763171</v>
      </c>
    </row>
    <row r="82" spans="3:67" x14ac:dyDescent="0.2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</row>
    <row r="83" spans="3:67" x14ac:dyDescent="0.2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</row>
    <row r="84" spans="3:67" x14ac:dyDescent="0.2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</row>
    <row r="85" spans="3:67" x14ac:dyDescent="0.2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</row>
    <row r="86" spans="3:67" x14ac:dyDescent="0.2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</row>
    <row r="87" spans="3:67" x14ac:dyDescent="0.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</row>
    <row r="88" spans="3:67" x14ac:dyDescent="0.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</row>
    <row r="89" spans="3:67" x14ac:dyDescent="0.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</row>
    <row r="90" spans="3:67" x14ac:dyDescent="0.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</row>
    <row r="91" spans="3:67" x14ac:dyDescent="0.2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</row>
    <row r="92" spans="3:67" x14ac:dyDescent="0.2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</row>
    <row r="93" spans="3:67" x14ac:dyDescent="0.2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</row>
    <row r="94" spans="3:67" x14ac:dyDescent="0.2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</row>
    <row r="95" spans="3:67" x14ac:dyDescent="0.2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</row>
    <row r="96" spans="3:67" x14ac:dyDescent="0.2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</row>
    <row r="97" spans="6:66" x14ac:dyDescent="0.2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</row>
    <row r="98" spans="6:66" x14ac:dyDescent="0.2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</row>
    <row r="99" spans="6:66" x14ac:dyDescent="0.2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</row>
    <row r="100" spans="6:66" x14ac:dyDescent="0.2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</row>
    <row r="101" spans="6:66" x14ac:dyDescent="0.2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</row>
    <row r="102" spans="6:66" x14ac:dyDescent="0.2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</row>
    <row r="103" spans="6:66" x14ac:dyDescent="0.2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</row>
    <row r="104" spans="6:66" x14ac:dyDescent="0.2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</row>
    <row r="105" spans="6:66" x14ac:dyDescent="0.2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</row>
    <row r="106" spans="6:66" x14ac:dyDescent="0.2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</row>
    <row r="107" spans="6:66" x14ac:dyDescent="0.2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</row>
    <row r="108" spans="6:66" x14ac:dyDescent="0.2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</row>
    <row r="109" spans="6:66" x14ac:dyDescent="0.2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</row>
    <row r="110" spans="6:66" x14ac:dyDescent="0.2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</row>
    <row r="111" spans="6:66" x14ac:dyDescent="0.2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</row>
    <row r="112" spans="6:66" x14ac:dyDescent="0.2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</row>
    <row r="113" spans="6:66" x14ac:dyDescent="0.2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</row>
    <row r="114" spans="6:66" x14ac:dyDescent="0.2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</row>
    <row r="115" spans="6:66" x14ac:dyDescent="0.2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</row>
    <row r="116" spans="6:66" x14ac:dyDescent="0.2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</row>
    <row r="117" spans="6:66" x14ac:dyDescent="0.2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</row>
    <row r="118" spans="6:66" x14ac:dyDescent="0.2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</row>
    <row r="119" spans="6:66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</row>
    <row r="120" spans="6:66" x14ac:dyDescent="0.2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</row>
    <row r="121" spans="6:66" x14ac:dyDescent="0.2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</row>
    <row r="122" spans="6:66" x14ac:dyDescent="0.2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</row>
    <row r="123" spans="6:66" x14ac:dyDescent="0.2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</row>
    <row r="124" spans="6:66" x14ac:dyDescent="0.2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</row>
    <row r="125" spans="6:66" x14ac:dyDescent="0.2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</row>
    <row r="126" spans="6:66" x14ac:dyDescent="0.2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</row>
    <row r="127" spans="6:66" x14ac:dyDescent="0.2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</row>
    <row r="128" spans="6:66" x14ac:dyDescent="0.2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</row>
    <row r="129" spans="6:66" x14ac:dyDescent="0.2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</row>
    <row r="130" spans="6:66" x14ac:dyDescent="0.2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</row>
    <row r="131" spans="6:66" x14ac:dyDescent="0.2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</row>
    <row r="132" spans="6:66" x14ac:dyDescent="0.2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</row>
    <row r="133" spans="6:66" x14ac:dyDescent="0.2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</row>
    <row r="134" spans="6:66" x14ac:dyDescent="0.2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</row>
    <row r="135" spans="6:66" x14ac:dyDescent="0.2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</row>
    <row r="136" spans="6:66" x14ac:dyDescent="0.2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</row>
    <row r="137" spans="6:66" x14ac:dyDescent="0.2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</row>
    <row r="138" spans="6:66" x14ac:dyDescent="0.2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</row>
    <row r="139" spans="6:66" x14ac:dyDescent="0.2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</row>
    <row r="140" spans="6:66" x14ac:dyDescent="0.2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</row>
    <row r="141" spans="6:66" x14ac:dyDescent="0.2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</row>
    <row r="142" spans="6:66" x14ac:dyDescent="0.2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</row>
    <row r="143" spans="6:66" x14ac:dyDescent="0.2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</row>
    <row r="144" spans="6:66" x14ac:dyDescent="0.2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</row>
    <row r="145" spans="6:66" x14ac:dyDescent="0.2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</row>
    <row r="146" spans="6:66" x14ac:dyDescent="0.2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</row>
    <row r="147" spans="6:66" x14ac:dyDescent="0.2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</row>
    <row r="148" spans="6:66" x14ac:dyDescent="0.2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</row>
    <row r="149" spans="6:66" x14ac:dyDescent="0.2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</row>
    <row r="150" spans="6:66" x14ac:dyDescent="0.2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</row>
    <row r="151" spans="6:66" x14ac:dyDescent="0.2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</row>
    <row r="152" spans="6:66" x14ac:dyDescent="0.2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</row>
    <row r="153" spans="6:66" x14ac:dyDescent="0.2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</row>
    <row r="154" spans="6:66" x14ac:dyDescent="0.2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</row>
    <row r="155" spans="6:66" x14ac:dyDescent="0.2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</row>
    <row r="156" spans="6:66" x14ac:dyDescent="0.2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</row>
    <row r="157" spans="6:66" x14ac:dyDescent="0.2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</row>
    <row r="158" spans="6:66" x14ac:dyDescent="0.2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</row>
    <row r="159" spans="6:66" x14ac:dyDescent="0.2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</row>
    <row r="160" spans="6:66" x14ac:dyDescent="0.2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</row>
    <row r="161" spans="6:66" x14ac:dyDescent="0.2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</row>
    <row r="162" spans="6:66" x14ac:dyDescent="0.2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</row>
    <row r="163" spans="6:66" x14ac:dyDescent="0.2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</row>
    <row r="164" spans="6:66" x14ac:dyDescent="0.2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</row>
    <row r="165" spans="6:66" x14ac:dyDescent="0.2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</row>
    <row r="166" spans="6:66" x14ac:dyDescent="0.2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</row>
    <row r="167" spans="6:66" x14ac:dyDescent="0.2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</row>
    <row r="168" spans="6:66" x14ac:dyDescent="0.2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</row>
    <row r="169" spans="6:66" x14ac:dyDescent="0.2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</row>
    <row r="170" spans="6:66" x14ac:dyDescent="0.2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</row>
    <row r="171" spans="6:66" x14ac:dyDescent="0.2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</row>
    <row r="172" spans="6:66" x14ac:dyDescent="0.2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</row>
    <row r="173" spans="6:66" x14ac:dyDescent="0.2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</row>
    <row r="174" spans="6:66" x14ac:dyDescent="0.2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</row>
    <row r="175" spans="6:66" x14ac:dyDescent="0.2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</row>
    <row r="176" spans="6:66" x14ac:dyDescent="0.2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</row>
    <row r="177" spans="6:66" x14ac:dyDescent="0.2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</row>
    <row r="178" spans="6:66" x14ac:dyDescent="0.2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</row>
    <row r="179" spans="6:66" x14ac:dyDescent="0.2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</row>
    <row r="180" spans="6:66" x14ac:dyDescent="0.2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</row>
    <row r="181" spans="6:66" x14ac:dyDescent="0.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</row>
    <row r="182" spans="6:66" x14ac:dyDescent="0.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</row>
    <row r="183" spans="6:66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</row>
    <row r="184" spans="6:66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</row>
    <row r="185" spans="6:66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</row>
    <row r="186" spans="6:66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</row>
    <row r="187" spans="6:66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</row>
    <row r="188" spans="6:66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</row>
    <row r="189" spans="6:66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</row>
    <row r="190" spans="6:66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</row>
    <row r="191" spans="6:66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</row>
    <row r="192" spans="6:66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</row>
    <row r="193" spans="6:66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</row>
    <row r="194" spans="6:66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</row>
    <row r="195" spans="6:66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</row>
    <row r="196" spans="6:66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</row>
    <row r="197" spans="6:66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</row>
    <row r="198" spans="6:66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</row>
    <row r="199" spans="6:66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</row>
    <row r="200" spans="6:66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</row>
    <row r="201" spans="6:66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</row>
    <row r="202" spans="6:66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</row>
    <row r="203" spans="6:66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</row>
    <row r="204" spans="6:66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</row>
    <row r="205" spans="6:66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</row>
    <row r="206" spans="6:66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</row>
    <row r="207" spans="6:66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</row>
    <row r="208" spans="6:66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</row>
    <row r="209" spans="6:66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</row>
    <row r="210" spans="6:66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</row>
    <row r="211" spans="6:66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</row>
    <row r="212" spans="6:66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</row>
    <row r="213" spans="6:66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</row>
    <row r="214" spans="6:66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</row>
    <row r="215" spans="6:66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</row>
    <row r="216" spans="6:66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</row>
    <row r="217" spans="6:66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</row>
    <row r="218" spans="6:66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</row>
    <row r="219" spans="6:66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</row>
    <row r="220" spans="6:66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</row>
    <row r="221" spans="6:66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</row>
    <row r="222" spans="6:66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</row>
    <row r="223" spans="6:66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</row>
    <row r="224" spans="6:66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</row>
    <row r="225" spans="6:66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</row>
    <row r="226" spans="6:66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</row>
    <row r="227" spans="6:66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</row>
    <row r="228" spans="6:66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</row>
    <row r="229" spans="6:66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</row>
    <row r="230" spans="6:66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</row>
    <row r="231" spans="6:66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</row>
    <row r="232" spans="6:66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</row>
    <row r="233" spans="6:66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</row>
    <row r="234" spans="6:66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</row>
    <row r="235" spans="6:66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</row>
    <row r="236" spans="6:66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</row>
    <row r="237" spans="6:66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</row>
    <row r="238" spans="6:66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</row>
    <row r="239" spans="6:66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</row>
    <row r="240" spans="6:66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</row>
    <row r="241" spans="6:66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</row>
    <row r="242" spans="6:66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</row>
    <row r="243" spans="6:66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</row>
    <row r="244" spans="6:66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</row>
    <row r="245" spans="6:66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</row>
    <row r="246" spans="6:66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</row>
    <row r="247" spans="6:66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</row>
    <row r="248" spans="6:66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</row>
    <row r="249" spans="6:66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</row>
    <row r="250" spans="6:66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</row>
    <row r="251" spans="6:66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</row>
    <row r="252" spans="6:66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</row>
    <row r="253" spans="6:66" x14ac:dyDescent="0.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</row>
    <row r="254" spans="6:66" x14ac:dyDescent="0.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</row>
    <row r="255" spans="6:66" x14ac:dyDescent="0.2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</row>
    <row r="256" spans="6:66" x14ac:dyDescent="0.2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</row>
    <row r="257" spans="6:66" x14ac:dyDescent="0.2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</row>
    <row r="258" spans="6:66" x14ac:dyDescent="0.2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</row>
    <row r="259" spans="6:66" x14ac:dyDescent="0.2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</row>
    <row r="260" spans="6:66" x14ac:dyDescent="0.2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</row>
    <row r="261" spans="6:66" x14ac:dyDescent="0.2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</row>
    <row r="262" spans="6:66" x14ac:dyDescent="0.2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</row>
    <row r="263" spans="6:66" x14ac:dyDescent="0.2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</row>
    <row r="264" spans="6:66" x14ac:dyDescent="0.2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</row>
    <row r="265" spans="6:66" x14ac:dyDescent="0.2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</row>
    <row r="266" spans="6:66" x14ac:dyDescent="0.2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</row>
    <row r="267" spans="6:66" x14ac:dyDescent="0.2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</row>
    <row r="268" spans="6:66" x14ac:dyDescent="0.2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</row>
    <row r="269" spans="6:66" x14ac:dyDescent="0.2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</row>
    <row r="270" spans="6:66" x14ac:dyDescent="0.2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</row>
    <row r="271" spans="6:66" x14ac:dyDescent="0.2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</row>
    <row r="272" spans="6:66" x14ac:dyDescent="0.2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</row>
    <row r="273" spans="6:66" x14ac:dyDescent="0.2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</row>
    <row r="274" spans="6:66" x14ac:dyDescent="0.2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</row>
    <row r="275" spans="6:66" x14ac:dyDescent="0.2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</row>
    <row r="276" spans="6:66" x14ac:dyDescent="0.2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</row>
    <row r="277" spans="6:66" x14ac:dyDescent="0.2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</row>
    <row r="278" spans="6:66" x14ac:dyDescent="0.2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</row>
    <row r="279" spans="6:66" x14ac:dyDescent="0.2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</row>
    <row r="280" spans="6:66" x14ac:dyDescent="0.2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</row>
    <row r="281" spans="6:66" x14ac:dyDescent="0.2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</row>
    <row r="282" spans="6:66" x14ac:dyDescent="0.2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</row>
    <row r="283" spans="6:66" x14ac:dyDescent="0.2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</row>
    <row r="284" spans="6:66" x14ac:dyDescent="0.2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</row>
    <row r="285" spans="6:66" x14ac:dyDescent="0.2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</row>
    <row r="286" spans="6:66" x14ac:dyDescent="0.2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</row>
    <row r="287" spans="6:66" x14ac:dyDescent="0.2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</row>
    <row r="288" spans="6:66" x14ac:dyDescent="0.2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</row>
    <row r="289" spans="6:66" x14ac:dyDescent="0.2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</row>
    <row r="290" spans="6:66" x14ac:dyDescent="0.2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</row>
    <row r="291" spans="6:66" x14ac:dyDescent="0.2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</row>
    <row r="292" spans="6:66" x14ac:dyDescent="0.2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</row>
    <row r="293" spans="6:66" x14ac:dyDescent="0.2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</row>
    <row r="294" spans="6:66" x14ac:dyDescent="0.2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</row>
    <row r="295" spans="6:66" x14ac:dyDescent="0.2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</row>
    <row r="296" spans="6:66" x14ac:dyDescent="0.2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</row>
    <row r="297" spans="6:66" x14ac:dyDescent="0.2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</row>
    <row r="298" spans="6:66" x14ac:dyDescent="0.2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</row>
    <row r="299" spans="6:66" x14ac:dyDescent="0.2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</row>
    <row r="300" spans="6:66" x14ac:dyDescent="0.2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</row>
    <row r="301" spans="6:66" x14ac:dyDescent="0.2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</row>
    <row r="302" spans="6:66" x14ac:dyDescent="0.2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</row>
    <row r="303" spans="6:66" x14ac:dyDescent="0.2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</row>
    <row r="304" spans="6:66" x14ac:dyDescent="0.2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</row>
    <row r="305" spans="6:66" x14ac:dyDescent="0.2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</row>
    <row r="306" spans="6:66" x14ac:dyDescent="0.2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</row>
    <row r="307" spans="6:66" x14ac:dyDescent="0.2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</row>
    <row r="308" spans="6:66" x14ac:dyDescent="0.2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</row>
    <row r="309" spans="6:66" x14ac:dyDescent="0.2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</row>
    <row r="310" spans="6:66" x14ac:dyDescent="0.2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</row>
    <row r="311" spans="6:66" x14ac:dyDescent="0.2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</row>
    <row r="312" spans="6:66" x14ac:dyDescent="0.2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</row>
    <row r="313" spans="6:66" x14ac:dyDescent="0.2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</row>
    <row r="314" spans="6:66" x14ac:dyDescent="0.2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</row>
    <row r="315" spans="6:66" x14ac:dyDescent="0.2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</row>
    <row r="316" spans="6:66" x14ac:dyDescent="0.2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</row>
    <row r="317" spans="6:66" x14ac:dyDescent="0.2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</row>
    <row r="318" spans="6:66" x14ac:dyDescent="0.2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</row>
    <row r="319" spans="6:66" x14ac:dyDescent="0.2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</row>
    <row r="320" spans="6:66" x14ac:dyDescent="0.2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</row>
    <row r="321" spans="6:66" x14ac:dyDescent="0.2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</row>
    <row r="322" spans="6:66" x14ac:dyDescent="0.2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</row>
    <row r="323" spans="6:66" x14ac:dyDescent="0.2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</row>
    <row r="324" spans="6:66" x14ac:dyDescent="0.2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</row>
    <row r="325" spans="6:66" x14ac:dyDescent="0.2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</row>
    <row r="326" spans="6:66" x14ac:dyDescent="0.2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</row>
    <row r="327" spans="6:66" x14ac:dyDescent="0.2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</row>
    <row r="328" spans="6:66" x14ac:dyDescent="0.2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</row>
    <row r="329" spans="6:66" x14ac:dyDescent="0.2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</row>
    <row r="330" spans="6:66" x14ac:dyDescent="0.2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</row>
    <row r="331" spans="6:66" x14ac:dyDescent="0.2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</row>
    <row r="332" spans="6:66" x14ac:dyDescent="0.2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</row>
    <row r="333" spans="6:66" x14ac:dyDescent="0.2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</row>
    <row r="334" spans="6:66" x14ac:dyDescent="0.2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</row>
    <row r="335" spans="6:66" x14ac:dyDescent="0.2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</row>
    <row r="336" spans="6:66" x14ac:dyDescent="0.2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</row>
    <row r="337" spans="6:66" x14ac:dyDescent="0.2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</row>
    <row r="338" spans="6:66" x14ac:dyDescent="0.2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</row>
    <row r="339" spans="6:66" x14ac:dyDescent="0.2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</row>
    <row r="340" spans="6:66" x14ac:dyDescent="0.2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</row>
    <row r="341" spans="6:66" x14ac:dyDescent="0.2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</row>
    <row r="342" spans="6:66" x14ac:dyDescent="0.2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</row>
    <row r="343" spans="6:66" x14ac:dyDescent="0.2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</row>
    <row r="344" spans="6:66" x14ac:dyDescent="0.2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</row>
    <row r="345" spans="6:66" x14ac:dyDescent="0.2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</row>
    <row r="346" spans="6:66" x14ac:dyDescent="0.2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</row>
    <row r="347" spans="6:66" x14ac:dyDescent="0.2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</row>
    <row r="348" spans="6:66" x14ac:dyDescent="0.2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</row>
    <row r="349" spans="6:66" x14ac:dyDescent="0.2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</row>
    <row r="350" spans="6:66" x14ac:dyDescent="0.2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</row>
    <row r="351" spans="6:66" x14ac:dyDescent="0.2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</row>
    <row r="352" spans="6:66" x14ac:dyDescent="0.2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</row>
    <row r="353" spans="6:66" x14ac:dyDescent="0.2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</row>
    <row r="354" spans="6:66" x14ac:dyDescent="0.2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</row>
    <row r="355" spans="6:66" x14ac:dyDescent="0.2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</row>
  </sheetData>
  <sortState ref="A58:BQ71">
    <sortCondition ref="D58:D71"/>
  </sortState>
  <mergeCells count="7">
    <mergeCell ref="F3:AJ3"/>
    <mergeCell ref="AK3:BO3"/>
    <mergeCell ref="B3:B4"/>
    <mergeCell ref="C81:E81"/>
    <mergeCell ref="C3:C4"/>
    <mergeCell ref="D3:D4"/>
    <mergeCell ref="E3:E4"/>
  </mergeCells>
  <pageMargins left="0.7" right="0.7" top="0.75" bottom="0.75" header="0.3" footer="0.3"/>
  <pageSetup paperSize="9" orientation="portrait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BR355"/>
  <sheetViews>
    <sheetView zoomScaleNormal="100" workbookViewId="0">
      <pane xSplit="5" ySplit="4" topLeftCell="F5" activePane="bottomRight" state="frozen"/>
      <selection activeCell="S16" sqref="S16"/>
      <selection pane="topRight" activeCell="S16" sqref="S16"/>
      <selection pane="bottomLeft" activeCell="S16" sqref="S16"/>
      <selection pane="bottomRight" activeCell="F5" sqref="F5"/>
    </sheetView>
  </sheetViews>
  <sheetFormatPr baseColWidth="10" defaultColWidth="11.42578125" defaultRowHeight="14.25" x14ac:dyDescent="0.2"/>
  <cols>
    <col min="1" max="1" width="1.42578125" style="3" customWidth="1"/>
    <col min="2" max="2" width="28.42578125" style="3" hidden="1" customWidth="1"/>
    <col min="3" max="3" width="12.42578125" style="3" bestFit="1" customWidth="1"/>
    <col min="4" max="5" width="20.85546875" style="3" bestFit="1" customWidth="1"/>
    <col min="6" max="6" width="6.5703125" style="3" customWidth="1"/>
    <col min="7" max="8" width="6.140625" style="3" customWidth="1"/>
    <col min="9" max="9" width="8" style="3" customWidth="1"/>
    <col min="10" max="36" width="6.140625" style="3" customWidth="1"/>
    <col min="37" max="37" width="10.7109375" style="3" customWidth="1"/>
    <col min="38" max="38" width="6.5703125" style="3" customWidth="1"/>
    <col min="39" max="40" width="6.140625" style="3" customWidth="1"/>
    <col min="41" max="41" width="8.7109375" style="3" customWidth="1"/>
    <col min="42" max="68" width="6.140625" style="3" customWidth="1"/>
    <col min="69" max="69" width="9.7109375" style="3" customWidth="1"/>
    <col min="70" max="16384" width="11.42578125" style="3"/>
  </cols>
  <sheetData>
    <row r="1" spans="2:70" ht="10.5" customHeight="1" x14ac:dyDescent="0.2"/>
    <row r="2" spans="2:70" ht="12" customHeight="1" x14ac:dyDescent="0.2"/>
    <row r="3" spans="2:70" ht="15.75" customHeight="1" x14ac:dyDescent="0.2">
      <c r="B3" s="167" t="s">
        <v>108</v>
      </c>
      <c r="C3" s="215" t="s">
        <v>98</v>
      </c>
      <c r="D3" s="215" t="s">
        <v>99</v>
      </c>
      <c r="E3" s="215" t="s">
        <v>100</v>
      </c>
      <c r="F3" s="176" t="s">
        <v>128</v>
      </c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8"/>
      <c r="AL3" s="176" t="s">
        <v>129</v>
      </c>
      <c r="AM3" s="177"/>
      <c r="AN3" s="177"/>
      <c r="AO3" s="177"/>
      <c r="AP3" s="177"/>
      <c r="AQ3" s="177"/>
      <c r="AR3" s="177"/>
      <c r="AS3" s="177"/>
      <c r="AT3" s="177"/>
      <c r="AU3" s="177"/>
      <c r="AV3" s="177"/>
      <c r="AW3" s="177"/>
      <c r="AX3" s="177"/>
      <c r="AY3" s="177"/>
      <c r="AZ3" s="177"/>
      <c r="BA3" s="177"/>
      <c r="BB3" s="177"/>
      <c r="BC3" s="177"/>
      <c r="BD3" s="177"/>
      <c r="BE3" s="177"/>
      <c r="BF3" s="177"/>
      <c r="BG3" s="177"/>
      <c r="BH3" s="177"/>
      <c r="BI3" s="177"/>
      <c r="BJ3" s="177"/>
      <c r="BK3" s="177"/>
      <c r="BL3" s="177"/>
      <c r="BM3" s="177"/>
      <c r="BN3" s="177"/>
      <c r="BO3" s="177"/>
      <c r="BP3" s="177"/>
      <c r="BQ3" s="178"/>
    </row>
    <row r="4" spans="2:70" s="33" customFormat="1" ht="12" x14ac:dyDescent="0.2">
      <c r="B4" s="179"/>
      <c r="C4" s="216"/>
      <c r="D4" s="216"/>
      <c r="E4" s="216"/>
      <c r="F4" s="92">
        <v>1</v>
      </c>
      <c r="G4" s="92">
        <v>2</v>
      </c>
      <c r="H4" s="92">
        <v>3</v>
      </c>
      <c r="I4" s="92">
        <v>4</v>
      </c>
      <c r="J4" s="92">
        <v>5</v>
      </c>
      <c r="K4" s="92">
        <v>6</v>
      </c>
      <c r="L4" s="92">
        <v>7</v>
      </c>
      <c r="M4" s="92">
        <v>8</v>
      </c>
      <c r="N4" s="92">
        <v>9</v>
      </c>
      <c r="O4" s="92">
        <v>10</v>
      </c>
      <c r="P4" s="92">
        <v>11</v>
      </c>
      <c r="Q4" s="92">
        <v>12</v>
      </c>
      <c r="R4" s="92">
        <v>13</v>
      </c>
      <c r="S4" s="92">
        <v>14</v>
      </c>
      <c r="T4" s="92">
        <v>15</v>
      </c>
      <c r="U4" s="92">
        <v>16</v>
      </c>
      <c r="V4" s="92">
        <v>17</v>
      </c>
      <c r="W4" s="92">
        <v>18</v>
      </c>
      <c r="X4" s="92">
        <v>19</v>
      </c>
      <c r="Y4" s="92">
        <v>20</v>
      </c>
      <c r="Z4" s="92">
        <v>21</v>
      </c>
      <c r="AA4" s="92">
        <v>22</v>
      </c>
      <c r="AB4" s="92">
        <v>23</v>
      </c>
      <c r="AC4" s="92">
        <v>24</v>
      </c>
      <c r="AD4" s="92">
        <v>25</v>
      </c>
      <c r="AE4" s="92">
        <v>26</v>
      </c>
      <c r="AF4" s="92">
        <v>27</v>
      </c>
      <c r="AG4" s="92">
        <v>28</v>
      </c>
      <c r="AH4" s="92">
        <v>29</v>
      </c>
      <c r="AI4" s="92">
        <v>30</v>
      </c>
      <c r="AJ4" s="93">
        <v>31</v>
      </c>
      <c r="AK4" s="94" t="s">
        <v>97</v>
      </c>
      <c r="AL4" s="95">
        <v>1</v>
      </c>
      <c r="AM4" s="96">
        <v>2</v>
      </c>
      <c r="AN4" s="96">
        <v>3</v>
      </c>
      <c r="AO4" s="95">
        <v>4</v>
      </c>
      <c r="AP4" s="96">
        <v>5</v>
      </c>
      <c r="AQ4" s="96">
        <v>6</v>
      </c>
      <c r="AR4" s="95">
        <v>7</v>
      </c>
      <c r="AS4" s="96">
        <v>8</v>
      </c>
      <c r="AT4" s="96">
        <v>9</v>
      </c>
      <c r="AU4" s="95">
        <v>10</v>
      </c>
      <c r="AV4" s="96">
        <v>11</v>
      </c>
      <c r="AW4" s="96">
        <v>12</v>
      </c>
      <c r="AX4" s="95">
        <v>13</v>
      </c>
      <c r="AY4" s="96">
        <v>14</v>
      </c>
      <c r="AZ4" s="96">
        <v>15</v>
      </c>
      <c r="BA4" s="95">
        <v>16</v>
      </c>
      <c r="BB4" s="96">
        <v>17</v>
      </c>
      <c r="BC4" s="96">
        <v>18</v>
      </c>
      <c r="BD4" s="95">
        <v>19</v>
      </c>
      <c r="BE4" s="96">
        <v>20</v>
      </c>
      <c r="BF4" s="96">
        <v>21</v>
      </c>
      <c r="BG4" s="95">
        <v>22</v>
      </c>
      <c r="BH4" s="96">
        <v>23</v>
      </c>
      <c r="BI4" s="96">
        <v>24</v>
      </c>
      <c r="BJ4" s="95">
        <v>25</v>
      </c>
      <c r="BK4" s="96">
        <v>26</v>
      </c>
      <c r="BL4" s="96">
        <v>27</v>
      </c>
      <c r="BM4" s="95">
        <v>28</v>
      </c>
      <c r="BN4" s="96">
        <v>29</v>
      </c>
      <c r="BO4" s="96">
        <v>30</v>
      </c>
      <c r="BP4" s="95">
        <v>31</v>
      </c>
      <c r="BQ4" s="94" t="s">
        <v>97</v>
      </c>
    </row>
    <row r="5" spans="2:70" x14ac:dyDescent="0.2">
      <c r="B5" s="1" t="str">
        <f>CONCATENATE(C5,"_",D5)</f>
        <v>Altiplano_Los Quintos</v>
      </c>
      <c r="C5" s="23" t="s">
        <v>3</v>
      </c>
      <c r="D5" s="23" t="s">
        <v>44</v>
      </c>
      <c r="E5" s="23" t="s">
        <v>45</v>
      </c>
      <c r="F5" s="72" t="s">
        <v>140</v>
      </c>
      <c r="G5" s="72" t="s">
        <v>140</v>
      </c>
      <c r="H5" s="72" t="s">
        <v>140</v>
      </c>
      <c r="I5" s="72" t="s">
        <v>140</v>
      </c>
      <c r="J5" s="72" t="s">
        <v>140</v>
      </c>
      <c r="K5" s="72" t="s">
        <v>140</v>
      </c>
      <c r="L5" s="72" t="s">
        <v>140</v>
      </c>
      <c r="M5" s="72" t="s">
        <v>140</v>
      </c>
      <c r="N5" s="72" t="s">
        <v>140</v>
      </c>
      <c r="O5" s="72" t="s">
        <v>140</v>
      </c>
      <c r="P5" s="72" t="s">
        <v>140</v>
      </c>
      <c r="Q5" s="72" t="s">
        <v>140</v>
      </c>
      <c r="R5" s="72" t="s">
        <v>140</v>
      </c>
      <c r="S5" s="72" t="s">
        <v>140</v>
      </c>
      <c r="T5" s="72" t="s">
        <v>140</v>
      </c>
      <c r="U5" s="72" t="s">
        <v>140</v>
      </c>
      <c r="V5" s="72" t="s">
        <v>140</v>
      </c>
      <c r="W5" s="72" t="s">
        <v>140</v>
      </c>
      <c r="X5" s="72" t="s">
        <v>140</v>
      </c>
      <c r="Y5" s="72" t="s">
        <v>140</v>
      </c>
      <c r="Z5" s="72" t="s">
        <v>140</v>
      </c>
      <c r="AA5" s="72" t="s">
        <v>140</v>
      </c>
      <c r="AB5" s="72" t="s">
        <v>140</v>
      </c>
      <c r="AC5" s="72" t="s">
        <v>140</v>
      </c>
      <c r="AD5" s="72" t="s">
        <v>140</v>
      </c>
      <c r="AE5" s="72" t="s">
        <v>140</v>
      </c>
      <c r="AF5" s="72" t="s">
        <v>140</v>
      </c>
      <c r="AG5" s="72" t="s">
        <v>140</v>
      </c>
      <c r="AH5" s="72" t="s">
        <v>140</v>
      </c>
      <c r="AI5" s="72" t="s">
        <v>140</v>
      </c>
      <c r="AJ5" s="72">
        <v>16.8</v>
      </c>
      <c r="AK5" s="68">
        <f>AVERAGE(F5:AJ5)</f>
        <v>16.8</v>
      </c>
      <c r="AL5" s="72" t="s">
        <v>140</v>
      </c>
      <c r="AM5" s="72" t="s">
        <v>140</v>
      </c>
      <c r="AN5" s="72" t="s">
        <v>140</v>
      </c>
      <c r="AO5" s="72" t="s">
        <v>140</v>
      </c>
      <c r="AP5" s="72" t="s">
        <v>140</v>
      </c>
      <c r="AQ5" s="72" t="s">
        <v>140</v>
      </c>
      <c r="AR5" s="72" t="s">
        <v>140</v>
      </c>
      <c r="AS5" s="72" t="s">
        <v>140</v>
      </c>
      <c r="AT5" s="72" t="s">
        <v>140</v>
      </c>
      <c r="AU5" s="72" t="s">
        <v>140</v>
      </c>
      <c r="AV5" s="72" t="s">
        <v>140</v>
      </c>
      <c r="AW5" s="72" t="s">
        <v>140</v>
      </c>
      <c r="AX5" s="72" t="s">
        <v>140</v>
      </c>
      <c r="AY5" s="72" t="s">
        <v>140</v>
      </c>
      <c r="AZ5" s="72" t="s">
        <v>140</v>
      </c>
      <c r="BA5" s="72" t="s">
        <v>140</v>
      </c>
      <c r="BB5" s="72" t="s">
        <v>140</v>
      </c>
      <c r="BC5" s="72" t="s">
        <v>140</v>
      </c>
      <c r="BD5" s="72" t="s">
        <v>140</v>
      </c>
      <c r="BE5" s="72" t="s">
        <v>140</v>
      </c>
      <c r="BF5" s="72" t="s">
        <v>140</v>
      </c>
      <c r="BG5" s="72" t="s">
        <v>140</v>
      </c>
      <c r="BH5" s="72" t="s">
        <v>140</v>
      </c>
      <c r="BI5" s="72" t="s">
        <v>140</v>
      </c>
      <c r="BJ5" s="72" t="s">
        <v>140</v>
      </c>
      <c r="BK5" s="72" t="s">
        <v>140</v>
      </c>
      <c r="BL5" s="72" t="s">
        <v>140</v>
      </c>
      <c r="BM5" s="72" t="s">
        <v>140</v>
      </c>
      <c r="BN5" s="72" t="s">
        <v>140</v>
      </c>
      <c r="BO5" s="72" t="s">
        <v>140</v>
      </c>
      <c r="BP5" s="72">
        <v>8.1999999999999993</v>
      </c>
      <c r="BQ5" s="18">
        <f>AVERAGE(AL5:BP5)</f>
        <v>8.1999999999999993</v>
      </c>
      <c r="BR5" s="4"/>
    </row>
    <row r="6" spans="2:70" x14ac:dyDescent="0.2">
      <c r="B6" s="1" t="str">
        <f t="shared" ref="B6:B63" si="0">CONCATENATE(C6,"_",D6)</f>
        <v>Altiplano_El Cuijal</v>
      </c>
      <c r="C6" s="23" t="s">
        <v>3</v>
      </c>
      <c r="D6" s="23" t="s">
        <v>17</v>
      </c>
      <c r="E6" s="23" t="s">
        <v>60</v>
      </c>
      <c r="F6" s="72" t="s">
        <v>140</v>
      </c>
      <c r="G6" s="72" t="s">
        <v>140</v>
      </c>
      <c r="H6" s="72" t="s">
        <v>140</v>
      </c>
      <c r="I6" s="72" t="s">
        <v>140</v>
      </c>
      <c r="J6" s="72" t="s">
        <v>140</v>
      </c>
      <c r="K6" s="72" t="s">
        <v>140</v>
      </c>
      <c r="L6" s="72" t="s">
        <v>140</v>
      </c>
      <c r="M6" s="72" t="s">
        <v>140</v>
      </c>
      <c r="N6" s="72" t="s">
        <v>140</v>
      </c>
      <c r="O6" s="72" t="s">
        <v>140</v>
      </c>
      <c r="P6" s="72" t="s">
        <v>140</v>
      </c>
      <c r="Q6" s="72" t="s">
        <v>140</v>
      </c>
      <c r="R6" s="72" t="s">
        <v>140</v>
      </c>
      <c r="S6" s="72" t="s">
        <v>140</v>
      </c>
      <c r="T6" s="72" t="s">
        <v>140</v>
      </c>
      <c r="U6" s="72" t="s">
        <v>140</v>
      </c>
      <c r="V6" s="72" t="s">
        <v>140</v>
      </c>
      <c r="W6" s="72" t="s">
        <v>140</v>
      </c>
      <c r="X6" s="72" t="s">
        <v>140</v>
      </c>
      <c r="Y6" s="72" t="s">
        <v>140</v>
      </c>
      <c r="Z6" s="72" t="s">
        <v>140</v>
      </c>
      <c r="AA6" s="72" t="s">
        <v>140</v>
      </c>
      <c r="AB6" s="72" t="s">
        <v>140</v>
      </c>
      <c r="AC6" s="72" t="s">
        <v>140</v>
      </c>
      <c r="AD6" s="72" t="s">
        <v>140</v>
      </c>
      <c r="AE6" s="72" t="s">
        <v>140</v>
      </c>
      <c r="AF6" s="72" t="s">
        <v>140</v>
      </c>
      <c r="AG6" s="72" t="s">
        <v>140</v>
      </c>
      <c r="AH6" s="72" t="s">
        <v>140</v>
      </c>
      <c r="AI6" s="72" t="s">
        <v>140</v>
      </c>
      <c r="AJ6" s="72">
        <v>16.8</v>
      </c>
      <c r="AK6" s="68">
        <f t="shared" ref="AK6:AK65" si="1">AVERAGE(F6:AJ6)</f>
        <v>16.8</v>
      </c>
      <c r="AL6" s="72" t="s">
        <v>140</v>
      </c>
      <c r="AM6" s="72" t="s">
        <v>140</v>
      </c>
      <c r="AN6" s="72" t="s">
        <v>140</v>
      </c>
      <c r="AO6" s="72" t="s">
        <v>140</v>
      </c>
      <c r="AP6" s="72" t="s">
        <v>140</v>
      </c>
      <c r="AQ6" s="72" t="s">
        <v>140</v>
      </c>
      <c r="AR6" s="72" t="s">
        <v>140</v>
      </c>
      <c r="AS6" s="72" t="s">
        <v>140</v>
      </c>
      <c r="AT6" s="72" t="s">
        <v>140</v>
      </c>
      <c r="AU6" s="72" t="s">
        <v>140</v>
      </c>
      <c r="AV6" s="72" t="s">
        <v>140</v>
      </c>
      <c r="AW6" s="72" t="s">
        <v>140</v>
      </c>
      <c r="AX6" s="72" t="s">
        <v>140</v>
      </c>
      <c r="AY6" s="72" t="s">
        <v>140</v>
      </c>
      <c r="AZ6" s="72" t="s">
        <v>140</v>
      </c>
      <c r="BA6" s="72" t="s">
        <v>140</v>
      </c>
      <c r="BB6" s="72" t="s">
        <v>140</v>
      </c>
      <c r="BC6" s="72" t="s">
        <v>140</v>
      </c>
      <c r="BD6" s="72" t="s">
        <v>140</v>
      </c>
      <c r="BE6" s="72" t="s">
        <v>140</v>
      </c>
      <c r="BF6" s="72" t="s">
        <v>140</v>
      </c>
      <c r="BG6" s="72" t="s">
        <v>140</v>
      </c>
      <c r="BH6" s="72" t="s">
        <v>140</v>
      </c>
      <c r="BI6" s="72" t="s">
        <v>140</v>
      </c>
      <c r="BJ6" s="72" t="s">
        <v>140</v>
      </c>
      <c r="BK6" s="72" t="s">
        <v>140</v>
      </c>
      <c r="BL6" s="72" t="s">
        <v>140</v>
      </c>
      <c r="BM6" s="72" t="s">
        <v>140</v>
      </c>
      <c r="BN6" s="72" t="s">
        <v>140</v>
      </c>
      <c r="BO6" s="72" t="s">
        <v>140</v>
      </c>
      <c r="BP6" s="72">
        <v>8.1999999999999993</v>
      </c>
      <c r="BQ6" s="18">
        <f t="shared" ref="BQ6:BQ64" si="2">AVERAGE(AL6:BP6)</f>
        <v>8.1999999999999993</v>
      </c>
      <c r="BR6" s="4"/>
    </row>
    <row r="7" spans="2:70" x14ac:dyDescent="0.2">
      <c r="B7" s="1" t="str">
        <f t="shared" si="0"/>
        <v>Altiplano_Charcas</v>
      </c>
      <c r="C7" s="23" t="s">
        <v>3</v>
      </c>
      <c r="D7" s="23" t="s">
        <v>16</v>
      </c>
      <c r="E7" s="23" t="s">
        <v>16</v>
      </c>
      <c r="F7" s="72">
        <v>26.2</v>
      </c>
      <c r="G7" s="72">
        <v>22.8</v>
      </c>
      <c r="H7" s="72">
        <v>10.6</v>
      </c>
      <c r="I7" s="72">
        <v>19.600000000000001</v>
      </c>
      <c r="J7" s="72">
        <v>20.3</v>
      </c>
      <c r="K7" s="72">
        <v>22.3</v>
      </c>
      <c r="L7" s="72">
        <v>18.5</v>
      </c>
      <c r="M7" s="72">
        <v>22.8</v>
      </c>
      <c r="N7" s="72">
        <v>21.7</v>
      </c>
      <c r="O7" s="72">
        <v>23.2</v>
      </c>
      <c r="P7" s="72">
        <v>26.9</v>
      </c>
      <c r="Q7" s="72">
        <v>19.100000000000001</v>
      </c>
      <c r="R7" s="72">
        <v>22.9</v>
      </c>
      <c r="S7" s="72">
        <v>25.3</v>
      </c>
      <c r="T7" s="72">
        <v>24.3</v>
      </c>
      <c r="U7" s="72">
        <v>23</v>
      </c>
      <c r="V7" s="72">
        <v>23.2</v>
      </c>
      <c r="W7" s="72">
        <v>17.100000000000001</v>
      </c>
      <c r="X7" s="72">
        <v>15</v>
      </c>
      <c r="Y7" s="72">
        <v>23.8</v>
      </c>
      <c r="Z7" s="72">
        <v>19.399999999999999</v>
      </c>
      <c r="AA7" s="72">
        <v>20.3</v>
      </c>
      <c r="AB7" s="72">
        <v>24.2</v>
      </c>
      <c r="AC7" s="72">
        <v>25.2</v>
      </c>
      <c r="AD7" s="72">
        <v>26.3</v>
      </c>
      <c r="AE7" s="72">
        <v>25.3</v>
      </c>
      <c r="AF7" s="72">
        <v>23.7</v>
      </c>
      <c r="AG7" s="72">
        <v>24</v>
      </c>
      <c r="AH7" s="72">
        <v>24.3</v>
      </c>
      <c r="AI7" s="72">
        <v>24.4</v>
      </c>
      <c r="AJ7" s="72">
        <v>16.8</v>
      </c>
      <c r="AK7" s="68">
        <f t="shared" si="1"/>
        <v>22.016129032258061</v>
      </c>
      <c r="AL7" s="72">
        <v>8.4</v>
      </c>
      <c r="AM7" s="72">
        <v>6.7</v>
      </c>
      <c r="AN7" s="72">
        <v>5.5</v>
      </c>
      <c r="AO7" s="72">
        <v>5.7</v>
      </c>
      <c r="AP7" s="72">
        <v>3.7</v>
      </c>
      <c r="AQ7" s="72">
        <v>6.8</v>
      </c>
      <c r="AR7" s="72">
        <v>3.2</v>
      </c>
      <c r="AS7" s="72">
        <v>7.7</v>
      </c>
      <c r="AT7" s="72">
        <v>7.3</v>
      </c>
      <c r="AU7" s="72">
        <v>4.8</v>
      </c>
      <c r="AV7" s="72">
        <v>6</v>
      </c>
      <c r="AW7" s="72">
        <v>11.6</v>
      </c>
      <c r="AX7" s="72">
        <v>9.3000000000000007</v>
      </c>
      <c r="AY7" s="72">
        <v>6.2</v>
      </c>
      <c r="AZ7" s="72">
        <v>3.3</v>
      </c>
      <c r="BA7" s="72">
        <v>5.3</v>
      </c>
      <c r="BB7" s="72">
        <v>4.2</v>
      </c>
      <c r="BC7" s="72">
        <v>4.0999999999999996</v>
      </c>
      <c r="BD7" s="72">
        <v>0.4</v>
      </c>
      <c r="BE7" s="72">
        <v>4.7</v>
      </c>
      <c r="BF7" s="72">
        <v>8.6999999999999993</v>
      </c>
      <c r="BG7" s="72">
        <v>9.1999999999999993</v>
      </c>
      <c r="BH7" s="72">
        <v>9.5</v>
      </c>
      <c r="BI7" s="72">
        <v>7</v>
      </c>
      <c r="BJ7" s="72">
        <v>5.9</v>
      </c>
      <c r="BK7" s="72">
        <v>5.8</v>
      </c>
      <c r="BL7" s="72">
        <v>10.3</v>
      </c>
      <c r="BM7" s="72">
        <v>-0.3</v>
      </c>
      <c r="BN7" s="72">
        <v>5.3</v>
      </c>
      <c r="BO7" s="72">
        <v>6.8</v>
      </c>
      <c r="BP7" s="72">
        <v>8.1999999999999993</v>
      </c>
      <c r="BQ7" s="18">
        <f t="shared" si="2"/>
        <v>6.1709677419354838</v>
      </c>
      <c r="BR7" s="4"/>
    </row>
    <row r="8" spans="2:70" x14ac:dyDescent="0.2">
      <c r="B8" s="1" t="str">
        <f t="shared" si="0"/>
        <v>Altiplano_El Huizache</v>
      </c>
      <c r="C8" s="23" t="s">
        <v>3</v>
      </c>
      <c r="D8" s="23" t="s">
        <v>21</v>
      </c>
      <c r="E8" s="23" t="s">
        <v>22</v>
      </c>
      <c r="F8" s="72">
        <v>26.6</v>
      </c>
      <c r="G8" s="72">
        <v>22</v>
      </c>
      <c r="H8" s="72">
        <v>13.4</v>
      </c>
      <c r="I8" s="72">
        <v>19.3</v>
      </c>
      <c r="J8" s="72">
        <v>22.3</v>
      </c>
      <c r="K8" s="72">
        <v>21.7</v>
      </c>
      <c r="L8" s="72">
        <v>17.7</v>
      </c>
      <c r="M8" s="72">
        <v>24.2</v>
      </c>
      <c r="N8" s="72">
        <v>21.1</v>
      </c>
      <c r="O8" s="72">
        <v>26.1</v>
      </c>
      <c r="P8" s="72">
        <v>27.9</v>
      </c>
      <c r="Q8" s="72">
        <v>23.6</v>
      </c>
      <c r="R8" s="72">
        <v>28</v>
      </c>
      <c r="S8" s="72">
        <v>28</v>
      </c>
      <c r="T8" s="72">
        <v>28.7</v>
      </c>
      <c r="U8" s="72">
        <v>28.4</v>
      </c>
      <c r="V8" s="72">
        <v>25.1</v>
      </c>
      <c r="W8" s="72">
        <v>20.2</v>
      </c>
      <c r="X8" s="72">
        <v>17.8</v>
      </c>
      <c r="Y8" s="72">
        <v>23.9</v>
      </c>
      <c r="Z8" s="72">
        <v>22.6</v>
      </c>
      <c r="AA8" s="72">
        <v>25.5</v>
      </c>
      <c r="AB8" s="72">
        <v>29</v>
      </c>
      <c r="AC8" s="72">
        <v>29.3</v>
      </c>
      <c r="AD8" s="72">
        <v>29.6</v>
      </c>
      <c r="AE8" s="72">
        <v>29.6</v>
      </c>
      <c r="AF8" s="72">
        <v>29.2</v>
      </c>
      <c r="AG8" s="72">
        <v>21.5</v>
      </c>
      <c r="AH8" s="72">
        <v>26.8</v>
      </c>
      <c r="AI8" s="72">
        <v>26.2</v>
      </c>
      <c r="AJ8" s="72">
        <v>19.899999999999999</v>
      </c>
      <c r="AK8" s="68">
        <f t="shared" si="1"/>
        <v>24.361290322580643</v>
      </c>
      <c r="AL8" s="72">
        <v>10</v>
      </c>
      <c r="AM8" s="72">
        <v>13.5</v>
      </c>
      <c r="AN8" s="72">
        <v>7</v>
      </c>
      <c r="AO8" s="72">
        <v>4</v>
      </c>
      <c r="AP8" s="72">
        <v>6.5</v>
      </c>
      <c r="AQ8" s="72">
        <v>7.1</v>
      </c>
      <c r="AR8" s="72">
        <v>5.6</v>
      </c>
      <c r="AS8" s="72">
        <v>12</v>
      </c>
      <c r="AT8" s="72">
        <v>8.9</v>
      </c>
      <c r="AU8" s="72">
        <v>4.2</v>
      </c>
      <c r="AV8" s="72">
        <v>5.6</v>
      </c>
      <c r="AW8" s="72">
        <v>15.4</v>
      </c>
      <c r="AX8" s="72">
        <v>12.3</v>
      </c>
      <c r="AY8" s="72">
        <v>3.4</v>
      </c>
      <c r="AZ8" s="72">
        <v>5.0999999999999996</v>
      </c>
      <c r="BA8" s="72">
        <v>7.8</v>
      </c>
      <c r="BB8" s="72">
        <v>7.7</v>
      </c>
      <c r="BC8" s="72">
        <v>8.6</v>
      </c>
      <c r="BD8" s="72">
        <v>8.8000000000000007</v>
      </c>
      <c r="BE8" s="72">
        <v>10.3</v>
      </c>
      <c r="BF8" s="72">
        <v>10.199999999999999</v>
      </c>
      <c r="BG8" s="72">
        <v>12.1</v>
      </c>
      <c r="BH8" s="72">
        <v>10.7</v>
      </c>
      <c r="BI8" s="72">
        <v>10.3</v>
      </c>
      <c r="BJ8" s="72">
        <v>8</v>
      </c>
      <c r="BK8" s="72">
        <v>10.1</v>
      </c>
      <c r="BL8" s="72">
        <v>17.5</v>
      </c>
      <c r="BM8" s="72">
        <v>3.8</v>
      </c>
      <c r="BN8" s="72">
        <v>7.1</v>
      </c>
      <c r="BO8" s="72">
        <v>9.4</v>
      </c>
      <c r="BP8" s="72">
        <v>13.4</v>
      </c>
      <c r="BQ8" s="18">
        <f t="shared" si="2"/>
        <v>8.9161290322580644</v>
      </c>
      <c r="BR8" s="4"/>
    </row>
    <row r="9" spans="2:70" x14ac:dyDescent="0.2">
      <c r="B9" s="1" t="str">
        <f t="shared" si="0"/>
        <v>Altiplano_El Vergel</v>
      </c>
      <c r="C9" s="23" t="s">
        <v>3</v>
      </c>
      <c r="D9" s="23" t="s">
        <v>28</v>
      </c>
      <c r="E9" s="23" t="s">
        <v>29</v>
      </c>
      <c r="F9" s="72" t="s">
        <v>140</v>
      </c>
      <c r="G9" s="72" t="s">
        <v>140</v>
      </c>
      <c r="H9" s="72" t="s">
        <v>140</v>
      </c>
      <c r="I9" s="72" t="s">
        <v>140</v>
      </c>
      <c r="J9" s="72" t="s">
        <v>140</v>
      </c>
      <c r="K9" s="72" t="s">
        <v>140</v>
      </c>
      <c r="L9" s="72" t="s">
        <v>140</v>
      </c>
      <c r="M9" s="72" t="s">
        <v>140</v>
      </c>
      <c r="N9" s="72" t="s">
        <v>140</v>
      </c>
      <c r="O9" s="72" t="s">
        <v>140</v>
      </c>
      <c r="P9" s="72" t="s">
        <v>140</v>
      </c>
      <c r="Q9" s="72" t="s">
        <v>140</v>
      </c>
      <c r="R9" s="72" t="s">
        <v>140</v>
      </c>
      <c r="S9" s="72" t="s">
        <v>140</v>
      </c>
      <c r="T9" s="72" t="s">
        <v>140</v>
      </c>
      <c r="U9" s="72" t="s">
        <v>140</v>
      </c>
      <c r="V9" s="72" t="s">
        <v>140</v>
      </c>
      <c r="W9" s="72" t="s">
        <v>140</v>
      </c>
      <c r="X9" s="72" t="s">
        <v>140</v>
      </c>
      <c r="Y9" s="72" t="s">
        <v>140</v>
      </c>
      <c r="Z9" s="72" t="s">
        <v>140</v>
      </c>
      <c r="AA9" s="72" t="s">
        <v>140</v>
      </c>
      <c r="AB9" s="72" t="s">
        <v>140</v>
      </c>
      <c r="AC9" s="72" t="s">
        <v>140</v>
      </c>
      <c r="AD9" s="72" t="s">
        <v>140</v>
      </c>
      <c r="AE9" s="72" t="s">
        <v>140</v>
      </c>
      <c r="AF9" s="72" t="s">
        <v>140</v>
      </c>
      <c r="AG9" s="72" t="s">
        <v>140</v>
      </c>
      <c r="AH9" s="72" t="s">
        <v>140</v>
      </c>
      <c r="AI9" s="72" t="s">
        <v>140</v>
      </c>
      <c r="AJ9" s="72">
        <v>19.899999999999999</v>
      </c>
      <c r="AK9" s="68">
        <f t="shared" si="1"/>
        <v>19.899999999999999</v>
      </c>
      <c r="AL9" s="72" t="s">
        <v>140</v>
      </c>
      <c r="AM9" s="72" t="s">
        <v>140</v>
      </c>
      <c r="AN9" s="72" t="s">
        <v>140</v>
      </c>
      <c r="AO9" s="72" t="s">
        <v>140</v>
      </c>
      <c r="AP9" s="72" t="s">
        <v>140</v>
      </c>
      <c r="AQ9" s="72" t="s">
        <v>140</v>
      </c>
      <c r="AR9" s="72" t="s">
        <v>140</v>
      </c>
      <c r="AS9" s="72" t="s">
        <v>140</v>
      </c>
      <c r="AT9" s="72" t="s">
        <v>140</v>
      </c>
      <c r="AU9" s="72" t="s">
        <v>140</v>
      </c>
      <c r="AV9" s="72" t="s">
        <v>140</v>
      </c>
      <c r="AW9" s="72" t="s">
        <v>140</v>
      </c>
      <c r="AX9" s="72" t="s">
        <v>140</v>
      </c>
      <c r="AY9" s="72" t="s">
        <v>140</v>
      </c>
      <c r="AZ9" s="72" t="s">
        <v>140</v>
      </c>
      <c r="BA9" s="72" t="s">
        <v>140</v>
      </c>
      <c r="BB9" s="72" t="s">
        <v>140</v>
      </c>
      <c r="BC9" s="72" t="s">
        <v>140</v>
      </c>
      <c r="BD9" s="72" t="s">
        <v>140</v>
      </c>
      <c r="BE9" s="72" t="s">
        <v>140</v>
      </c>
      <c r="BF9" s="72" t="s">
        <v>140</v>
      </c>
      <c r="BG9" s="72" t="s">
        <v>140</v>
      </c>
      <c r="BH9" s="72" t="s">
        <v>140</v>
      </c>
      <c r="BI9" s="72" t="s">
        <v>140</v>
      </c>
      <c r="BJ9" s="72" t="s">
        <v>140</v>
      </c>
      <c r="BK9" s="72" t="s">
        <v>140</v>
      </c>
      <c r="BL9" s="72" t="s">
        <v>140</v>
      </c>
      <c r="BM9" s="72" t="s">
        <v>140</v>
      </c>
      <c r="BN9" s="72" t="s">
        <v>140</v>
      </c>
      <c r="BO9" s="72" t="s">
        <v>140</v>
      </c>
      <c r="BP9" s="72">
        <v>13.4</v>
      </c>
      <c r="BQ9" s="18">
        <f t="shared" si="2"/>
        <v>13.4</v>
      </c>
      <c r="BR9" s="4"/>
    </row>
    <row r="10" spans="2:70" x14ac:dyDescent="0.2">
      <c r="B10" s="1" t="str">
        <f t="shared" si="0"/>
        <v xml:space="preserve">Altiplano_Pocitos </v>
      </c>
      <c r="C10" s="23" t="s">
        <v>3</v>
      </c>
      <c r="D10" s="23" t="s">
        <v>50</v>
      </c>
      <c r="E10" s="23" t="s">
        <v>29</v>
      </c>
      <c r="F10" s="72" t="s">
        <v>140</v>
      </c>
      <c r="G10" s="72" t="s">
        <v>140</v>
      </c>
      <c r="H10" s="72" t="s">
        <v>140</v>
      </c>
      <c r="I10" s="72" t="s">
        <v>140</v>
      </c>
      <c r="J10" s="72" t="s">
        <v>140</v>
      </c>
      <c r="K10" s="72" t="s">
        <v>140</v>
      </c>
      <c r="L10" s="72" t="s">
        <v>140</v>
      </c>
      <c r="M10" s="72" t="s">
        <v>140</v>
      </c>
      <c r="N10" s="72" t="s">
        <v>140</v>
      </c>
      <c r="O10" s="72" t="s">
        <v>140</v>
      </c>
      <c r="P10" s="72" t="s">
        <v>140</v>
      </c>
      <c r="Q10" s="72" t="s">
        <v>140</v>
      </c>
      <c r="R10" s="72" t="s">
        <v>140</v>
      </c>
      <c r="S10" s="72" t="s">
        <v>140</v>
      </c>
      <c r="T10" s="72" t="s">
        <v>140</v>
      </c>
      <c r="U10" s="72" t="s">
        <v>140</v>
      </c>
      <c r="V10" s="72" t="s">
        <v>140</v>
      </c>
      <c r="W10" s="72" t="s">
        <v>140</v>
      </c>
      <c r="X10" s="72" t="s">
        <v>140</v>
      </c>
      <c r="Y10" s="72" t="s">
        <v>140</v>
      </c>
      <c r="Z10" s="72" t="s">
        <v>140</v>
      </c>
      <c r="AA10" s="72" t="s">
        <v>140</v>
      </c>
      <c r="AB10" s="72" t="s">
        <v>140</v>
      </c>
      <c r="AC10" s="72" t="s">
        <v>140</v>
      </c>
      <c r="AD10" s="72" t="s">
        <v>140</v>
      </c>
      <c r="AE10" s="72" t="s">
        <v>140</v>
      </c>
      <c r="AF10" s="72" t="s">
        <v>140</v>
      </c>
      <c r="AG10" s="72" t="s">
        <v>140</v>
      </c>
      <c r="AH10" s="72" t="s">
        <v>140</v>
      </c>
      <c r="AI10" s="72" t="s">
        <v>140</v>
      </c>
      <c r="AJ10" s="72">
        <v>19.899999999999999</v>
      </c>
      <c r="AK10" s="68">
        <f t="shared" si="1"/>
        <v>19.899999999999999</v>
      </c>
      <c r="AL10" s="72" t="s">
        <v>140</v>
      </c>
      <c r="AM10" s="72" t="s">
        <v>140</v>
      </c>
      <c r="AN10" s="72" t="s">
        <v>140</v>
      </c>
      <c r="AO10" s="72" t="s">
        <v>140</v>
      </c>
      <c r="AP10" s="72" t="s">
        <v>140</v>
      </c>
      <c r="AQ10" s="72" t="s">
        <v>140</v>
      </c>
      <c r="AR10" s="72" t="s">
        <v>140</v>
      </c>
      <c r="AS10" s="72" t="s">
        <v>140</v>
      </c>
      <c r="AT10" s="72" t="s">
        <v>140</v>
      </c>
      <c r="AU10" s="72" t="s">
        <v>140</v>
      </c>
      <c r="AV10" s="72" t="s">
        <v>140</v>
      </c>
      <c r="AW10" s="72" t="s">
        <v>140</v>
      </c>
      <c r="AX10" s="72" t="s">
        <v>140</v>
      </c>
      <c r="AY10" s="72" t="s">
        <v>140</v>
      </c>
      <c r="AZ10" s="72" t="s">
        <v>140</v>
      </c>
      <c r="BA10" s="72" t="s">
        <v>140</v>
      </c>
      <c r="BB10" s="72" t="s">
        <v>140</v>
      </c>
      <c r="BC10" s="72" t="s">
        <v>140</v>
      </c>
      <c r="BD10" s="72" t="s">
        <v>140</v>
      </c>
      <c r="BE10" s="72" t="s">
        <v>140</v>
      </c>
      <c r="BF10" s="72" t="s">
        <v>140</v>
      </c>
      <c r="BG10" s="72" t="s">
        <v>140</v>
      </c>
      <c r="BH10" s="72" t="s">
        <v>140</v>
      </c>
      <c r="BI10" s="72" t="s">
        <v>140</v>
      </c>
      <c r="BJ10" s="72" t="s">
        <v>140</v>
      </c>
      <c r="BK10" s="72" t="s">
        <v>140</v>
      </c>
      <c r="BL10" s="72" t="s">
        <v>140</v>
      </c>
      <c r="BM10" s="72" t="s">
        <v>140</v>
      </c>
      <c r="BN10" s="72" t="s">
        <v>140</v>
      </c>
      <c r="BO10" s="72" t="s">
        <v>140</v>
      </c>
      <c r="BP10" s="72">
        <v>13.4</v>
      </c>
      <c r="BQ10" s="18">
        <f t="shared" si="2"/>
        <v>13.4</v>
      </c>
      <c r="BR10" s="4"/>
    </row>
    <row r="11" spans="2:70" x14ac:dyDescent="0.2">
      <c r="B11" s="1" t="str">
        <f t="shared" si="0"/>
        <v>Altiplano_Banderillas</v>
      </c>
      <c r="C11" s="23" t="s">
        <v>3</v>
      </c>
      <c r="D11" s="23" t="s">
        <v>4</v>
      </c>
      <c r="E11" s="23" t="s">
        <v>5</v>
      </c>
      <c r="F11" s="72">
        <v>26.9</v>
      </c>
      <c r="G11" s="72">
        <v>21.8</v>
      </c>
      <c r="H11" s="72">
        <v>14.9</v>
      </c>
      <c r="I11" s="72">
        <v>21.1</v>
      </c>
      <c r="J11" s="72">
        <v>22.1</v>
      </c>
      <c r="K11" s="72">
        <v>21.5</v>
      </c>
      <c r="L11" s="72">
        <v>20.7</v>
      </c>
      <c r="M11" s="72">
        <v>21.1</v>
      </c>
      <c r="N11" s="72">
        <v>20.3</v>
      </c>
      <c r="O11" s="72">
        <v>22.6</v>
      </c>
      <c r="P11" s="72">
        <v>22.2</v>
      </c>
      <c r="Q11" s="72">
        <v>16.899999999999999</v>
      </c>
      <c r="R11" s="72">
        <v>22.4</v>
      </c>
      <c r="S11" s="72">
        <v>24.6</v>
      </c>
      <c r="T11" s="72">
        <v>23</v>
      </c>
      <c r="U11" s="72">
        <v>20.5</v>
      </c>
      <c r="V11" s="72">
        <v>19.600000000000001</v>
      </c>
      <c r="W11" s="72">
        <v>18.899999999999999</v>
      </c>
      <c r="X11" s="72">
        <v>19.899999999999999</v>
      </c>
      <c r="Y11" s="72">
        <v>22</v>
      </c>
      <c r="Z11" s="72">
        <v>17.399999999999999</v>
      </c>
      <c r="AA11" s="72">
        <v>19.5</v>
      </c>
      <c r="AB11" s="72">
        <v>23.4</v>
      </c>
      <c r="AC11" s="72">
        <v>24.1</v>
      </c>
      <c r="AD11" s="72">
        <v>25.2</v>
      </c>
      <c r="AE11" s="72">
        <v>22.5</v>
      </c>
      <c r="AF11" s="72">
        <v>21.8</v>
      </c>
      <c r="AG11" s="72">
        <v>24</v>
      </c>
      <c r="AH11" s="72">
        <v>23.8</v>
      </c>
      <c r="AI11" s="72">
        <v>24.5</v>
      </c>
      <c r="AJ11" s="72">
        <v>24.2</v>
      </c>
      <c r="AK11" s="68">
        <f t="shared" si="1"/>
        <v>21.72258064516129</v>
      </c>
      <c r="AL11" s="72">
        <v>6.3</v>
      </c>
      <c r="AM11" s="72">
        <v>2.2000000000000002</v>
      </c>
      <c r="AN11" s="72">
        <v>2.6</v>
      </c>
      <c r="AO11" s="72">
        <v>-0.7</v>
      </c>
      <c r="AP11" s="72">
        <v>1.9</v>
      </c>
      <c r="AQ11" s="72">
        <v>4.2</v>
      </c>
      <c r="AR11" s="72">
        <v>1.8</v>
      </c>
      <c r="AS11" s="72">
        <v>1.6</v>
      </c>
      <c r="AT11" s="72">
        <v>2</v>
      </c>
      <c r="AU11" s="72">
        <v>-0.7</v>
      </c>
      <c r="AV11" s="72">
        <v>1</v>
      </c>
      <c r="AW11" s="72">
        <v>9.6999999999999993</v>
      </c>
      <c r="AX11" s="72">
        <v>4.0999999999999996</v>
      </c>
      <c r="AY11" s="72">
        <v>-1.8</v>
      </c>
      <c r="AZ11" s="72">
        <v>-4.3</v>
      </c>
      <c r="BA11" s="72">
        <v>-1.4</v>
      </c>
      <c r="BB11" s="72">
        <v>2.4</v>
      </c>
      <c r="BC11" s="72">
        <v>-1</v>
      </c>
      <c r="BD11" s="72">
        <v>-0.5</v>
      </c>
      <c r="BE11" s="72">
        <v>2.1</v>
      </c>
      <c r="BF11" s="72">
        <v>5.7</v>
      </c>
      <c r="BG11" s="72">
        <v>8.1999999999999993</v>
      </c>
      <c r="BH11" s="72">
        <v>-0.6</v>
      </c>
      <c r="BI11" s="72">
        <v>0</v>
      </c>
      <c r="BJ11" s="72">
        <v>0</v>
      </c>
      <c r="BK11" s="72">
        <v>-0.3</v>
      </c>
      <c r="BL11" s="72">
        <v>-1.6</v>
      </c>
      <c r="BM11" s="72">
        <v>-6.6</v>
      </c>
      <c r="BN11" s="72">
        <v>4.5999999999999996</v>
      </c>
      <c r="BO11" s="72">
        <v>-0.1</v>
      </c>
      <c r="BP11" s="72">
        <v>3.3</v>
      </c>
      <c r="BQ11" s="18">
        <f t="shared" si="2"/>
        <v>1.4225806451612903</v>
      </c>
      <c r="BR11" s="4"/>
    </row>
    <row r="12" spans="2:70" x14ac:dyDescent="0.2">
      <c r="B12" s="1" t="str">
        <f t="shared" si="0"/>
        <v>Altiplano_Sabanillas</v>
      </c>
      <c r="C12" s="23" t="s">
        <v>3</v>
      </c>
      <c r="D12" s="23" t="s">
        <v>59</v>
      </c>
      <c r="E12" s="23" t="s">
        <v>60</v>
      </c>
      <c r="F12" s="72" t="s">
        <v>140</v>
      </c>
      <c r="G12" s="72" t="s">
        <v>140</v>
      </c>
      <c r="H12" s="72" t="s">
        <v>140</v>
      </c>
      <c r="I12" s="72" t="s">
        <v>140</v>
      </c>
      <c r="J12" s="72" t="s">
        <v>140</v>
      </c>
      <c r="K12" s="72" t="s">
        <v>140</v>
      </c>
      <c r="L12" s="72" t="s">
        <v>140</v>
      </c>
      <c r="M12" s="72" t="s">
        <v>140</v>
      </c>
      <c r="N12" s="72" t="s">
        <v>140</v>
      </c>
      <c r="O12" s="72" t="s">
        <v>140</v>
      </c>
      <c r="P12" s="72" t="s">
        <v>140</v>
      </c>
      <c r="Q12" s="72" t="s">
        <v>140</v>
      </c>
      <c r="R12" s="72" t="s">
        <v>140</v>
      </c>
      <c r="S12" s="72" t="s">
        <v>140</v>
      </c>
      <c r="T12" s="72" t="s">
        <v>140</v>
      </c>
      <c r="U12" s="72" t="s">
        <v>140</v>
      </c>
      <c r="V12" s="72" t="s">
        <v>140</v>
      </c>
      <c r="W12" s="72" t="s">
        <v>140</v>
      </c>
      <c r="X12" s="72" t="s">
        <v>140</v>
      </c>
      <c r="Y12" s="72" t="s">
        <v>140</v>
      </c>
      <c r="Z12" s="72" t="s">
        <v>140</v>
      </c>
      <c r="AA12" s="72" t="s">
        <v>140</v>
      </c>
      <c r="AB12" s="72" t="s">
        <v>140</v>
      </c>
      <c r="AC12" s="72" t="s">
        <v>140</v>
      </c>
      <c r="AD12" s="72" t="s">
        <v>140</v>
      </c>
      <c r="AE12" s="72" t="s">
        <v>140</v>
      </c>
      <c r="AF12" s="72" t="s">
        <v>140</v>
      </c>
      <c r="AG12" s="72" t="s">
        <v>140</v>
      </c>
      <c r="AH12" s="72" t="s">
        <v>140</v>
      </c>
      <c r="AI12" s="72" t="s">
        <v>140</v>
      </c>
      <c r="AJ12" s="72">
        <v>24.2</v>
      </c>
      <c r="AK12" s="68">
        <f t="shared" si="1"/>
        <v>24.2</v>
      </c>
      <c r="AL12" s="72" t="s">
        <v>140</v>
      </c>
      <c r="AM12" s="72" t="s">
        <v>140</v>
      </c>
      <c r="AN12" s="72" t="s">
        <v>140</v>
      </c>
      <c r="AO12" s="72" t="s">
        <v>140</v>
      </c>
      <c r="AP12" s="72" t="s">
        <v>140</v>
      </c>
      <c r="AQ12" s="72" t="s">
        <v>140</v>
      </c>
      <c r="AR12" s="72" t="s">
        <v>140</v>
      </c>
      <c r="AS12" s="72" t="s">
        <v>140</v>
      </c>
      <c r="AT12" s="72" t="s">
        <v>140</v>
      </c>
      <c r="AU12" s="72" t="s">
        <v>140</v>
      </c>
      <c r="AV12" s="72" t="s">
        <v>140</v>
      </c>
      <c r="AW12" s="72" t="s">
        <v>140</v>
      </c>
      <c r="AX12" s="72" t="s">
        <v>140</v>
      </c>
      <c r="AY12" s="72" t="s">
        <v>140</v>
      </c>
      <c r="AZ12" s="72" t="s">
        <v>140</v>
      </c>
      <c r="BA12" s="72" t="s">
        <v>140</v>
      </c>
      <c r="BB12" s="72" t="s">
        <v>140</v>
      </c>
      <c r="BC12" s="72" t="s">
        <v>140</v>
      </c>
      <c r="BD12" s="72" t="s">
        <v>140</v>
      </c>
      <c r="BE12" s="72" t="s">
        <v>140</v>
      </c>
      <c r="BF12" s="72" t="s">
        <v>140</v>
      </c>
      <c r="BG12" s="72" t="s">
        <v>140</v>
      </c>
      <c r="BH12" s="72" t="s">
        <v>140</v>
      </c>
      <c r="BI12" s="72" t="s">
        <v>140</v>
      </c>
      <c r="BJ12" s="72" t="s">
        <v>140</v>
      </c>
      <c r="BK12" s="72" t="s">
        <v>140</v>
      </c>
      <c r="BL12" s="72" t="s">
        <v>140</v>
      </c>
      <c r="BM12" s="72" t="s">
        <v>140</v>
      </c>
      <c r="BN12" s="72" t="s">
        <v>140</v>
      </c>
      <c r="BO12" s="72" t="s">
        <v>140</v>
      </c>
      <c r="BP12" s="72">
        <v>13.4</v>
      </c>
      <c r="BQ12" s="18">
        <f t="shared" si="2"/>
        <v>13.4</v>
      </c>
      <c r="BR12" s="4"/>
    </row>
    <row r="13" spans="2:70" x14ac:dyDescent="0.2">
      <c r="B13" s="1" t="str">
        <f t="shared" si="0"/>
        <v>Altiplano_BuenaVista</v>
      </c>
      <c r="C13" s="23" t="s">
        <v>3</v>
      </c>
      <c r="D13" s="23" t="s">
        <v>9</v>
      </c>
      <c r="E13" s="23" t="s">
        <v>10</v>
      </c>
      <c r="F13" s="72">
        <v>23.2</v>
      </c>
      <c r="G13" s="72">
        <v>21.6</v>
      </c>
      <c r="H13" s="72">
        <v>12.5</v>
      </c>
      <c r="I13" s="72">
        <v>16.899999999999999</v>
      </c>
      <c r="J13" s="72">
        <v>19.8</v>
      </c>
      <c r="K13" s="72">
        <v>21.3</v>
      </c>
      <c r="L13" s="72">
        <v>19.399999999999999</v>
      </c>
      <c r="M13" s="72">
        <v>21.4</v>
      </c>
      <c r="N13" s="72">
        <v>21.1</v>
      </c>
      <c r="O13" s="72">
        <v>24.6</v>
      </c>
      <c r="P13" s="72">
        <v>25.5</v>
      </c>
      <c r="Q13" s="72">
        <v>20.6</v>
      </c>
      <c r="R13" s="72">
        <v>26.3</v>
      </c>
      <c r="S13" s="72">
        <v>25</v>
      </c>
      <c r="T13" s="72">
        <v>27.4</v>
      </c>
      <c r="U13" s="72">
        <v>25.3</v>
      </c>
      <c r="V13" s="72">
        <v>21.6</v>
      </c>
      <c r="W13" s="72">
        <v>17.8</v>
      </c>
      <c r="X13" s="72">
        <v>16.100000000000001</v>
      </c>
      <c r="Y13" s="72" t="s">
        <v>140</v>
      </c>
      <c r="Z13" s="72" t="s">
        <v>140</v>
      </c>
      <c r="AA13" s="72" t="s">
        <v>140</v>
      </c>
      <c r="AB13" s="72" t="s">
        <v>140</v>
      </c>
      <c r="AC13" s="72" t="s">
        <v>140</v>
      </c>
      <c r="AD13" s="72" t="s">
        <v>140</v>
      </c>
      <c r="AE13" s="72" t="s">
        <v>140</v>
      </c>
      <c r="AF13" s="72" t="s">
        <v>140</v>
      </c>
      <c r="AG13" s="72" t="s">
        <v>140</v>
      </c>
      <c r="AH13" s="72" t="s">
        <v>140</v>
      </c>
      <c r="AI13" s="72" t="s">
        <v>140</v>
      </c>
      <c r="AJ13" s="72" t="s">
        <v>140</v>
      </c>
      <c r="AK13" s="68">
        <f t="shared" si="1"/>
        <v>21.442105263157895</v>
      </c>
      <c r="AL13" s="72">
        <v>9.3000000000000007</v>
      </c>
      <c r="AM13" s="72">
        <v>8.4</v>
      </c>
      <c r="AN13" s="72">
        <v>6.3</v>
      </c>
      <c r="AO13" s="72">
        <v>5.4</v>
      </c>
      <c r="AP13" s="72">
        <v>5.8</v>
      </c>
      <c r="AQ13" s="72">
        <v>3.6</v>
      </c>
      <c r="AR13" s="72">
        <v>1.6</v>
      </c>
      <c r="AS13" s="72">
        <v>5.5</v>
      </c>
      <c r="AT13" s="72">
        <v>5.3</v>
      </c>
      <c r="AU13" s="72">
        <v>3</v>
      </c>
      <c r="AV13" s="72">
        <v>4.5</v>
      </c>
      <c r="AW13" s="72">
        <v>12.6</v>
      </c>
      <c r="AX13" s="72">
        <v>5</v>
      </c>
      <c r="AY13" s="72">
        <v>0.8</v>
      </c>
      <c r="AZ13" s="72">
        <v>1</v>
      </c>
      <c r="BA13" s="72">
        <v>3.8</v>
      </c>
      <c r="BB13" s="72">
        <v>3.9</v>
      </c>
      <c r="BC13" s="72">
        <v>5.5</v>
      </c>
      <c r="BD13" s="72">
        <v>2.6</v>
      </c>
      <c r="BE13" s="72" t="s">
        <v>140</v>
      </c>
      <c r="BF13" s="72" t="s">
        <v>140</v>
      </c>
      <c r="BG13" s="72" t="s">
        <v>140</v>
      </c>
      <c r="BH13" s="72" t="s">
        <v>140</v>
      </c>
      <c r="BI13" s="72" t="s">
        <v>140</v>
      </c>
      <c r="BJ13" s="72" t="s">
        <v>140</v>
      </c>
      <c r="BK13" s="72" t="s">
        <v>140</v>
      </c>
      <c r="BL13" s="72" t="s">
        <v>140</v>
      </c>
      <c r="BM13" s="72" t="s">
        <v>140</v>
      </c>
      <c r="BN13" s="72" t="s">
        <v>140</v>
      </c>
      <c r="BO13" s="72" t="s">
        <v>140</v>
      </c>
      <c r="BP13" s="72">
        <v>13.4</v>
      </c>
      <c r="BQ13" s="18">
        <f t="shared" si="2"/>
        <v>5.3650000000000002</v>
      </c>
      <c r="BR13" s="4"/>
    </row>
    <row r="14" spans="2:70" x14ac:dyDescent="0.2">
      <c r="B14" s="1" t="str">
        <f t="shared" si="0"/>
        <v>Altiplano_La Terquedad</v>
      </c>
      <c r="C14" s="23" t="s">
        <v>3</v>
      </c>
      <c r="D14" s="23" t="s">
        <v>43</v>
      </c>
      <c r="E14" s="23" t="s">
        <v>10</v>
      </c>
      <c r="F14" s="72">
        <v>27.2</v>
      </c>
      <c r="G14" s="72">
        <v>22.7</v>
      </c>
      <c r="H14" s="72">
        <v>14.1</v>
      </c>
      <c r="I14" s="72">
        <v>20.8</v>
      </c>
      <c r="J14" s="72">
        <v>21.7</v>
      </c>
      <c r="K14" s="72">
        <v>22.3</v>
      </c>
      <c r="L14" s="72">
        <v>20</v>
      </c>
      <c r="M14" s="72">
        <v>25.1</v>
      </c>
      <c r="N14" s="72">
        <v>20.8</v>
      </c>
      <c r="O14" s="72">
        <v>26.4</v>
      </c>
      <c r="P14" s="72">
        <v>28.6</v>
      </c>
      <c r="Q14" s="72">
        <v>23.9</v>
      </c>
      <c r="R14" s="72">
        <v>28.4</v>
      </c>
      <c r="S14" s="72">
        <v>28.2</v>
      </c>
      <c r="T14" s="72">
        <v>29.2</v>
      </c>
      <c r="U14" s="72">
        <v>29.1</v>
      </c>
      <c r="V14" s="72">
        <v>25.4</v>
      </c>
      <c r="W14" s="72">
        <v>19.3</v>
      </c>
      <c r="X14" s="72">
        <v>18.899999999999999</v>
      </c>
      <c r="Y14" s="72">
        <v>24.2</v>
      </c>
      <c r="Z14" s="72">
        <v>22.3</v>
      </c>
      <c r="AA14" s="72">
        <v>25.5</v>
      </c>
      <c r="AB14" s="72">
        <v>30.1</v>
      </c>
      <c r="AC14" s="72">
        <v>29.6</v>
      </c>
      <c r="AD14" s="72">
        <v>29.6</v>
      </c>
      <c r="AE14" s="72">
        <v>30.4</v>
      </c>
      <c r="AF14" s="72">
        <v>28.8</v>
      </c>
      <c r="AG14" s="72">
        <v>21.7</v>
      </c>
      <c r="AH14" s="72">
        <v>27.6</v>
      </c>
      <c r="AI14" s="72">
        <v>27.2</v>
      </c>
      <c r="AJ14" s="72">
        <v>19.899999999999999</v>
      </c>
      <c r="AK14" s="68">
        <f t="shared" si="1"/>
        <v>24.806451612903224</v>
      </c>
      <c r="AL14" s="72">
        <v>9.5</v>
      </c>
      <c r="AM14" s="72">
        <v>13.8</v>
      </c>
      <c r="AN14" s="72">
        <v>8.4</v>
      </c>
      <c r="AO14" s="72">
        <v>3.6</v>
      </c>
      <c r="AP14" s="72">
        <v>6.4</v>
      </c>
      <c r="AQ14" s="72">
        <v>5.2</v>
      </c>
      <c r="AR14" s="72">
        <v>1.9</v>
      </c>
      <c r="AS14" s="72">
        <v>8.6999999999999993</v>
      </c>
      <c r="AT14" s="72">
        <v>5.0999999999999996</v>
      </c>
      <c r="AU14" s="72">
        <v>2.2000000000000002</v>
      </c>
      <c r="AV14" s="72">
        <v>1.6</v>
      </c>
      <c r="AW14" s="72">
        <v>11.1</v>
      </c>
      <c r="AX14" s="72">
        <v>7.7</v>
      </c>
      <c r="AY14" s="72">
        <v>-0.4</v>
      </c>
      <c r="AZ14" s="72">
        <v>-1.5</v>
      </c>
      <c r="BA14" s="72">
        <v>0.8</v>
      </c>
      <c r="BB14" s="72">
        <v>4.5</v>
      </c>
      <c r="BC14" s="72">
        <v>7.3</v>
      </c>
      <c r="BD14" s="72">
        <v>8.9</v>
      </c>
      <c r="BE14" s="72">
        <v>9.9</v>
      </c>
      <c r="BF14" s="72">
        <v>6.9</v>
      </c>
      <c r="BG14" s="72">
        <v>8.8000000000000007</v>
      </c>
      <c r="BH14" s="72">
        <v>8.4</v>
      </c>
      <c r="BI14" s="72">
        <v>3.1</v>
      </c>
      <c r="BJ14" s="72">
        <v>1.3</v>
      </c>
      <c r="BK14" s="72">
        <v>5.5</v>
      </c>
      <c r="BL14" s="72">
        <v>13.4</v>
      </c>
      <c r="BM14" s="72">
        <v>3.1</v>
      </c>
      <c r="BN14" s="72">
        <v>4.0999999999999996</v>
      </c>
      <c r="BO14" s="72">
        <v>4.0999999999999996</v>
      </c>
      <c r="BP14" s="72">
        <v>13.3</v>
      </c>
      <c r="BQ14" s="18">
        <f t="shared" si="2"/>
        <v>6.0225806451612911</v>
      </c>
      <c r="BR14" s="4"/>
    </row>
    <row r="15" spans="2:70" x14ac:dyDescent="0.2">
      <c r="B15" s="1" t="str">
        <f t="shared" si="0"/>
        <v>Altiplano_BuenaVista</v>
      </c>
      <c r="C15" s="23" t="s">
        <v>3</v>
      </c>
      <c r="D15" s="23" t="s">
        <v>9</v>
      </c>
      <c r="E15" s="23" t="s">
        <v>11</v>
      </c>
      <c r="F15" s="72" t="s">
        <v>140</v>
      </c>
      <c r="G15" s="72">
        <v>2.6</v>
      </c>
      <c r="H15" s="72" t="s">
        <v>140</v>
      </c>
      <c r="I15" s="72" t="s">
        <v>140</v>
      </c>
      <c r="J15" s="72" t="s">
        <v>140</v>
      </c>
      <c r="K15" s="72" t="s">
        <v>140</v>
      </c>
      <c r="L15" s="72" t="s">
        <v>140</v>
      </c>
      <c r="M15" s="72" t="s">
        <v>140</v>
      </c>
      <c r="N15" s="72" t="s">
        <v>140</v>
      </c>
      <c r="O15" s="72" t="s">
        <v>140</v>
      </c>
      <c r="P15" s="72" t="s">
        <v>140</v>
      </c>
      <c r="Q15" s="72" t="s">
        <v>140</v>
      </c>
      <c r="R15" s="72" t="s">
        <v>140</v>
      </c>
      <c r="S15" s="72" t="s">
        <v>140</v>
      </c>
      <c r="T15" s="72">
        <v>10.7</v>
      </c>
      <c r="U15" s="72">
        <v>6.2</v>
      </c>
      <c r="V15" s="72" t="s">
        <v>140</v>
      </c>
      <c r="W15" s="72" t="s">
        <v>140</v>
      </c>
      <c r="X15" s="72" t="s">
        <v>140</v>
      </c>
      <c r="Y15" s="72" t="s">
        <v>140</v>
      </c>
      <c r="Z15" s="72" t="s">
        <v>140</v>
      </c>
      <c r="AA15" s="72" t="s">
        <v>140</v>
      </c>
      <c r="AB15" s="72" t="s">
        <v>140</v>
      </c>
      <c r="AC15" s="72" t="s">
        <v>140</v>
      </c>
      <c r="AD15" s="72" t="s">
        <v>140</v>
      </c>
      <c r="AE15" s="72" t="s">
        <v>140</v>
      </c>
      <c r="AF15" s="72" t="s">
        <v>140</v>
      </c>
      <c r="AG15" s="72">
        <v>4.0999999999999996</v>
      </c>
      <c r="AH15" s="72" t="s">
        <v>140</v>
      </c>
      <c r="AI15" s="72" t="s">
        <v>140</v>
      </c>
      <c r="AJ15" s="72" t="s">
        <v>140</v>
      </c>
      <c r="AK15" s="68">
        <f t="shared" si="1"/>
        <v>5.9</v>
      </c>
      <c r="AL15" s="72" t="s">
        <v>140</v>
      </c>
      <c r="AM15" s="72">
        <v>2.6</v>
      </c>
      <c r="AN15" s="72" t="s">
        <v>140</v>
      </c>
      <c r="AO15" s="72" t="s">
        <v>140</v>
      </c>
      <c r="AP15" s="72" t="s">
        <v>140</v>
      </c>
      <c r="AQ15" s="72" t="s">
        <v>140</v>
      </c>
      <c r="AR15" s="72" t="s">
        <v>140</v>
      </c>
      <c r="AS15" s="72" t="s">
        <v>140</v>
      </c>
      <c r="AT15" s="72" t="s">
        <v>140</v>
      </c>
      <c r="AU15" s="72" t="s">
        <v>140</v>
      </c>
      <c r="AV15" s="72" t="s">
        <v>140</v>
      </c>
      <c r="AW15" s="72" t="s">
        <v>140</v>
      </c>
      <c r="AX15" s="72" t="s">
        <v>140</v>
      </c>
      <c r="AY15" s="72" t="s">
        <v>140</v>
      </c>
      <c r="AZ15" s="72">
        <v>3.9</v>
      </c>
      <c r="BA15" s="72">
        <v>5.4</v>
      </c>
      <c r="BB15" s="72" t="s">
        <v>140</v>
      </c>
      <c r="BC15" s="72" t="s">
        <v>140</v>
      </c>
      <c r="BD15" s="72" t="s">
        <v>140</v>
      </c>
      <c r="BE15" s="72" t="s">
        <v>140</v>
      </c>
      <c r="BF15" s="72" t="s">
        <v>140</v>
      </c>
      <c r="BG15" s="72" t="s">
        <v>140</v>
      </c>
      <c r="BH15" s="72" t="s">
        <v>140</v>
      </c>
      <c r="BI15" s="72" t="s">
        <v>140</v>
      </c>
      <c r="BJ15" s="72" t="s">
        <v>140</v>
      </c>
      <c r="BK15" s="72" t="s">
        <v>140</v>
      </c>
      <c r="BL15" s="72" t="s">
        <v>140</v>
      </c>
      <c r="BM15" s="72">
        <v>-4.0999999999999996</v>
      </c>
      <c r="BN15" s="72" t="s">
        <v>140</v>
      </c>
      <c r="BO15" s="72" t="s">
        <v>140</v>
      </c>
      <c r="BP15" s="72" t="s">
        <v>140</v>
      </c>
      <c r="BQ15" s="18">
        <f t="shared" si="2"/>
        <v>1.9500000000000002</v>
      </c>
      <c r="BR15" s="4"/>
    </row>
    <row r="16" spans="2:70" x14ac:dyDescent="0.2">
      <c r="B16" s="1" t="str">
        <f t="shared" si="0"/>
        <v>Altiplano_La Dulce</v>
      </c>
      <c r="C16" s="23" t="s">
        <v>3</v>
      </c>
      <c r="D16" s="23" t="s">
        <v>37</v>
      </c>
      <c r="E16" s="23" t="s">
        <v>11</v>
      </c>
      <c r="F16" s="72">
        <v>27.7</v>
      </c>
      <c r="G16" s="72">
        <v>22</v>
      </c>
      <c r="H16" s="72">
        <v>14.7</v>
      </c>
      <c r="I16" s="72">
        <v>21.1</v>
      </c>
      <c r="J16" s="72">
        <v>21.5</v>
      </c>
      <c r="K16" s="72">
        <v>22.1</v>
      </c>
      <c r="L16" s="72">
        <v>20.7</v>
      </c>
      <c r="M16" s="72">
        <v>21.6</v>
      </c>
      <c r="N16" s="72">
        <v>20.5</v>
      </c>
      <c r="O16" s="72">
        <v>23.7</v>
      </c>
      <c r="P16" s="72">
        <v>22.2</v>
      </c>
      <c r="Q16" s="72">
        <v>17.5</v>
      </c>
      <c r="R16" s="72">
        <v>22.5</v>
      </c>
      <c r="S16" s="72">
        <v>24.9</v>
      </c>
      <c r="T16" s="72">
        <v>22.8</v>
      </c>
      <c r="U16" s="72">
        <v>20.3</v>
      </c>
      <c r="V16" s="72">
        <v>20.8</v>
      </c>
      <c r="W16" s="72">
        <v>18.899999999999999</v>
      </c>
      <c r="X16" s="72">
        <v>20.6</v>
      </c>
      <c r="Y16" s="72">
        <v>24.2</v>
      </c>
      <c r="Z16" s="72">
        <v>17.3</v>
      </c>
      <c r="AA16" s="72">
        <v>18.8</v>
      </c>
      <c r="AB16" s="72">
        <v>23.3</v>
      </c>
      <c r="AC16" s="72">
        <v>25</v>
      </c>
      <c r="AD16" s="72">
        <v>24.4</v>
      </c>
      <c r="AE16" s="72">
        <v>22.4</v>
      </c>
      <c r="AF16" s="72">
        <v>21.8</v>
      </c>
      <c r="AG16" s="72">
        <v>24.2</v>
      </c>
      <c r="AH16" s="72">
        <v>23.3</v>
      </c>
      <c r="AI16" s="72">
        <v>25.3</v>
      </c>
      <c r="AJ16" s="72">
        <v>24.2</v>
      </c>
      <c r="AK16" s="68">
        <f t="shared" si="1"/>
        <v>21.945161290322581</v>
      </c>
      <c r="AL16" s="72">
        <v>5.9</v>
      </c>
      <c r="AM16" s="72">
        <v>1.4</v>
      </c>
      <c r="AN16" s="72">
        <v>3.7</v>
      </c>
      <c r="AO16" s="72">
        <v>-2.2999999999999998</v>
      </c>
      <c r="AP16" s="72">
        <v>1.9</v>
      </c>
      <c r="AQ16" s="72">
        <v>3.6</v>
      </c>
      <c r="AR16" s="72">
        <v>-0.6</v>
      </c>
      <c r="AS16" s="72">
        <v>0.8</v>
      </c>
      <c r="AT16" s="72">
        <v>2.2999999999999998</v>
      </c>
      <c r="AU16" s="72">
        <v>-2.1</v>
      </c>
      <c r="AV16" s="72">
        <v>0.4</v>
      </c>
      <c r="AW16" s="72">
        <v>9.6999999999999993</v>
      </c>
      <c r="AX16" s="72">
        <v>4</v>
      </c>
      <c r="AY16" s="72">
        <v>-1.5</v>
      </c>
      <c r="AZ16" s="72">
        <v>-2.1</v>
      </c>
      <c r="BA16" s="72">
        <v>0.5</v>
      </c>
      <c r="BB16" s="72">
        <v>3.1</v>
      </c>
      <c r="BC16" s="72">
        <v>-0.8</v>
      </c>
      <c r="BD16" s="72">
        <v>-2.4</v>
      </c>
      <c r="BE16" s="72">
        <v>2.2000000000000002</v>
      </c>
      <c r="BF16" s="72">
        <v>4.5999999999999996</v>
      </c>
      <c r="BG16" s="72">
        <v>6.5</v>
      </c>
      <c r="BH16" s="72">
        <v>2</v>
      </c>
      <c r="BI16" s="72">
        <v>0.8</v>
      </c>
      <c r="BJ16" s="72">
        <v>1.3</v>
      </c>
      <c r="BK16" s="72">
        <v>2.6</v>
      </c>
      <c r="BL16" s="72">
        <v>-1.4</v>
      </c>
      <c r="BM16" s="72">
        <v>-6.7</v>
      </c>
      <c r="BN16" s="72">
        <v>1.2</v>
      </c>
      <c r="BO16" s="72">
        <v>0.8</v>
      </c>
      <c r="BP16" s="72">
        <v>3.5</v>
      </c>
      <c r="BQ16" s="18">
        <f t="shared" si="2"/>
        <v>1.3838709677419352</v>
      </c>
      <c r="BR16" s="4"/>
    </row>
    <row r="17" spans="2:70" x14ac:dyDescent="0.2">
      <c r="B17" s="1" t="str">
        <f t="shared" si="0"/>
        <v>Altiplano_Yoliatl</v>
      </c>
      <c r="C17" s="23" t="s">
        <v>3</v>
      </c>
      <c r="D17" s="23" t="s">
        <v>72</v>
      </c>
      <c r="E17" s="23" t="s">
        <v>11</v>
      </c>
      <c r="F17" s="72">
        <v>28</v>
      </c>
      <c r="G17" s="72">
        <v>26.6</v>
      </c>
      <c r="H17" s="72">
        <v>12.9</v>
      </c>
      <c r="I17" s="72">
        <v>20.5</v>
      </c>
      <c r="J17" s="72">
        <v>21.4</v>
      </c>
      <c r="K17" s="72">
        <v>23.1</v>
      </c>
      <c r="L17" s="72">
        <v>18.600000000000001</v>
      </c>
      <c r="M17" s="72">
        <v>23.3</v>
      </c>
      <c r="N17" s="72">
        <v>21.6</v>
      </c>
      <c r="O17" s="72">
        <v>24.4</v>
      </c>
      <c r="P17" s="72">
        <v>22.9</v>
      </c>
      <c r="Q17" s="72">
        <v>16.5</v>
      </c>
      <c r="R17" s="72">
        <v>23</v>
      </c>
      <c r="S17" s="72">
        <v>24.3</v>
      </c>
      <c r="T17" s="72">
        <v>22.9</v>
      </c>
      <c r="U17" s="72">
        <v>21.3</v>
      </c>
      <c r="V17" s="72">
        <v>21.4</v>
      </c>
      <c r="W17" s="72">
        <v>17.899999999999999</v>
      </c>
      <c r="X17" s="72">
        <v>16.5</v>
      </c>
      <c r="Y17" s="72">
        <v>25.3</v>
      </c>
      <c r="Z17" s="72">
        <v>18.600000000000001</v>
      </c>
      <c r="AA17" s="72">
        <v>19.8</v>
      </c>
      <c r="AB17" s="72">
        <v>23.1</v>
      </c>
      <c r="AC17" s="72">
        <v>25.1</v>
      </c>
      <c r="AD17" s="72">
        <v>25.8</v>
      </c>
      <c r="AE17" s="72">
        <v>23</v>
      </c>
      <c r="AF17" s="72">
        <v>22.7</v>
      </c>
      <c r="AG17" s="72">
        <v>23.2</v>
      </c>
      <c r="AH17" s="72">
        <v>21.6</v>
      </c>
      <c r="AI17" s="72">
        <v>24.4</v>
      </c>
      <c r="AJ17" s="72">
        <v>22.3</v>
      </c>
      <c r="AK17" s="68">
        <f t="shared" si="1"/>
        <v>22</v>
      </c>
      <c r="AL17" s="72">
        <v>4.4000000000000004</v>
      </c>
      <c r="AM17" s="72">
        <v>0.6</v>
      </c>
      <c r="AN17" s="72">
        <v>4.3</v>
      </c>
      <c r="AO17" s="72">
        <v>-2.6</v>
      </c>
      <c r="AP17" s="72">
        <v>-0.6</v>
      </c>
      <c r="AQ17" s="72">
        <v>3.5</v>
      </c>
      <c r="AR17" s="72">
        <v>1.1000000000000001</v>
      </c>
      <c r="AS17" s="72">
        <v>-0.1</v>
      </c>
      <c r="AT17" s="72">
        <v>1.8</v>
      </c>
      <c r="AU17" s="72">
        <v>-1.3</v>
      </c>
      <c r="AV17" s="72">
        <v>-0.3</v>
      </c>
      <c r="AW17" s="72">
        <v>8.3000000000000007</v>
      </c>
      <c r="AX17" s="72">
        <v>2.2999999999999998</v>
      </c>
      <c r="AY17" s="72">
        <v>-2.7</v>
      </c>
      <c r="AZ17" s="72">
        <v>-5.6</v>
      </c>
      <c r="BA17" s="72">
        <v>-1.7</v>
      </c>
      <c r="BB17" s="72">
        <v>0.3</v>
      </c>
      <c r="BC17" s="72">
        <v>4.3</v>
      </c>
      <c r="BD17" s="72">
        <v>3</v>
      </c>
      <c r="BE17" s="72">
        <v>2.4</v>
      </c>
      <c r="BF17" s="72">
        <v>5.8</v>
      </c>
      <c r="BG17" s="72">
        <v>6.7</v>
      </c>
      <c r="BH17" s="72">
        <v>0.2</v>
      </c>
      <c r="BI17" s="72">
        <v>-2.6</v>
      </c>
      <c r="BJ17" s="72">
        <v>-1.5</v>
      </c>
      <c r="BK17" s="72">
        <v>-1</v>
      </c>
      <c r="BL17" s="72">
        <v>4.0999999999999996</v>
      </c>
      <c r="BM17" s="72">
        <v>-5.5</v>
      </c>
      <c r="BN17" s="72">
        <v>2</v>
      </c>
      <c r="BO17" s="72">
        <v>1</v>
      </c>
      <c r="BP17" s="72">
        <v>1.1000000000000001</v>
      </c>
      <c r="BQ17" s="18">
        <f t="shared" si="2"/>
        <v>1.0225806451612907</v>
      </c>
      <c r="BR17" s="4"/>
    </row>
    <row r="18" spans="2:70" x14ac:dyDescent="0.2">
      <c r="B18" s="1" t="str">
        <f t="shared" si="0"/>
        <v>Altiplano_El Pocito</v>
      </c>
      <c r="C18" s="23" t="s">
        <v>3</v>
      </c>
      <c r="D18" s="23" t="s">
        <v>135</v>
      </c>
      <c r="E18" s="23" t="s">
        <v>49</v>
      </c>
      <c r="F18" s="72" t="s">
        <v>140</v>
      </c>
      <c r="G18" s="72" t="s">
        <v>140</v>
      </c>
      <c r="H18" s="72" t="s">
        <v>140</v>
      </c>
      <c r="I18" s="72" t="s">
        <v>140</v>
      </c>
      <c r="J18" s="72" t="s">
        <v>140</v>
      </c>
      <c r="K18" s="72" t="s">
        <v>140</v>
      </c>
      <c r="L18" s="72" t="s">
        <v>140</v>
      </c>
      <c r="M18" s="72" t="s">
        <v>140</v>
      </c>
      <c r="N18" s="72" t="s">
        <v>140</v>
      </c>
      <c r="O18" s="72" t="s">
        <v>140</v>
      </c>
      <c r="P18" s="72" t="s">
        <v>140</v>
      </c>
      <c r="Q18" s="72" t="s">
        <v>140</v>
      </c>
      <c r="R18" s="72" t="s">
        <v>140</v>
      </c>
      <c r="S18" s="72" t="s">
        <v>140</v>
      </c>
      <c r="T18" s="72" t="s">
        <v>140</v>
      </c>
      <c r="U18" s="72" t="s">
        <v>140</v>
      </c>
      <c r="V18" s="72" t="s">
        <v>140</v>
      </c>
      <c r="W18" s="72" t="s">
        <v>140</v>
      </c>
      <c r="X18" s="72" t="s">
        <v>140</v>
      </c>
      <c r="Y18" s="72" t="s">
        <v>140</v>
      </c>
      <c r="Z18" s="72" t="s">
        <v>140</v>
      </c>
      <c r="AA18" s="72" t="s">
        <v>140</v>
      </c>
      <c r="AB18" s="72" t="s">
        <v>140</v>
      </c>
      <c r="AC18" s="72" t="s">
        <v>140</v>
      </c>
      <c r="AD18" s="72" t="s">
        <v>140</v>
      </c>
      <c r="AE18" s="72" t="s">
        <v>140</v>
      </c>
      <c r="AF18" s="72" t="s">
        <v>140</v>
      </c>
      <c r="AG18" s="72" t="s">
        <v>140</v>
      </c>
      <c r="AH18" s="72" t="s">
        <v>140</v>
      </c>
      <c r="AI18" s="72" t="s">
        <v>140</v>
      </c>
      <c r="AJ18" s="72">
        <v>22.3</v>
      </c>
      <c r="AK18" s="68">
        <f t="shared" si="1"/>
        <v>22.3</v>
      </c>
      <c r="AL18" s="72" t="s">
        <v>140</v>
      </c>
      <c r="AM18" s="72" t="s">
        <v>140</v>
      </c>
      <c r="AN18" s="72" t="s">
        <v>140</v>
      </c>
      <c r="AO18" s="72" t="s">
        <v>140</v>
      </c>
      <c r="AP18" s="72" t="s">
        <v>140</v>
      </c>
      <c r="AQ18" s="72" t="s">
        <v>140</v>
      </c>
      <c r="AR18" s="72" t="s">
        <v>140</v>
      </c>
      <c r="AS18" s="72" t="s">
        <v>140</v>
      </c>
      <c r="AT18" s="72" t="s">
        <v>140</v>
      </c>
      <c r="AU18" s="72" t="s">
        <v>140</v>
      </c>
      <c r="AV18" s="72" t="s">
        <v>140</v>
      </c>
      <c r="AW18" s="72" t="s">
        <v>140</v>
      </c>
      <c r="AX18" s="72" t="s">
        <v>140</v>
      </c>
      <c r="AY18" s="72" t="s">
        <v>140</v>
      </c>
      <c r="AZ18" s="72" t="s">
        <v>140</v>
      </c>
      <c r="BA18" s="72" t="s">
        <v>140</v>
      </c>
      <c r="BB18" s="72" t="s">
        <v>140</v>
      </c>
      <c r="BC18" s="72" t="s">
        <v>140</v>
      </c>
      <c r="BD18" s="72" t="s">
        <v>140</v>
      </c>
      <c r="BE18" s="72" t="s">
        <v>140</v>
      </c>
      <c r="BF18" s="72" t="s">
        <v>140</v>
      </c>
      <c r="BG18" s="72" t="s">
        <v>140</v>
      </c>
      <c r="BH18" s="72" t="s">
        <v>140</v>
      </c>
      <c r="BI18" s="72" t="s">
        <v>140</v>
      </c>
      <c r="BJ18" s="72" t="s">
        <v>140</v>
      </c>
      <c r="BK18" s="72" t="s">
        <v>140</v>
      </c>
      <c r="BL18" s="72" t="s">
        <v>140</v>
      </c>
      <c r="BM18" s="72" t="s">
        <v>140</v>
      </c>
      <c r="BN18" s="72" t="s">
        <v>140</v>
      </c>
      <c r="BO18" s="72" t="s">
        <v>140</v>
      </c>
      <c r="BP18" s="72">
        <v>1.1000000000000001</v>
      </c>
      <c r="BQ18" s="18">
        <f t="shared" si="2"/>
        <v>1.1000000000000001</v>
      </c>
      <c r="BR18" s="4"/>
    </row>
    <row r="19" spans="2:70" x14ac:dyDescent="0.2">
      <c r="B19" s="1" t="str">
        <f t="shared" si="0"/>
        <v>Altiplano_La Victoria</v>
      </c>
      <c r="C19" s="23" t="s">
        <v>3</v>
      </c>
      <c r="D19" s="23" t="s">
        <v>132</v>
      </c>
      <c r="E19" s="23" t="s">
        <v>5</v>
      </c>
      <c r="F19" s="72" t="s">
        <v>140</v>
      </c>
      <c r="G19" s="72" t="s">
        <v>140</v>
      </c>
      <c r="H19" s="72" t="s">
        <v>140</v>
      </c>
      <c r="I19" s="72" t="s">
        <v>140</v>
      </c>
      <c r="J19" s="72" t="s">
        <v>140</v>
      </c>
      <c r="K19" s="72" t="s">
        <v>140</v>
      </c>
      <c r="L19" s="72" t="s">
        <v>140</v>
      </c>
      <c r="M19" s="72" t="s">
        <v>140</v>
      </c>
      <c r="N19" s="72" t="s">
        <v>140</v>
      </c>
      <c r="O19" s="72" t="s">
        <v>140</v>
      </c>
      <c r="P19" s="72" t="s">
        <v>140</v>
      </c>
      <c r="Q19" s="72" t="s">
        <v>140</v>
      </c>
      <c r="R19" s="72" t="s">
        <v>140</v>
      </c>
      <c r="S19" s="72" t="s">
        <v>140</v>
      </c>
      <c r="T19" s="72" t="s">
        <v>140</v>
      </c>
      <c r="U19" s="72" t="s">
        <v>140</v>
      </c>
      <c r="V19" s="72" t="s">
        <v>140</v>
      </c>
      <c r="W19" s="72" t="s">
        <v>140</v>
      </c>
      <c r="X19" s="72" t="s">
        <v>140</v>
      </c>
      <c r="Y19" s="72" t="s">
        <v>140</v>
      </c>
      <c r="Z19" s="72" t="s">
        <v>140</v>
      </c>
      <c r="AA19" s="72" t="s">
        <v>140</v>
      </c>
      <c r="AB19" s="72" t="s">
        <v>140</v>
      </c>
      <c r="AC19" s="72" t="s">
        <v>140</v>
      </c>
      <c r="AD19" s="72" t="s">
        <v>140</v>
      </c>
      <c r="AE19" s="72" t="s">
        <v>140</v>
      </c>
      <c r="AF19" s="72" t="s">
        <v>140</v>
      </c>
      <c r="AG19" s="72" t="s">
        <v>140</v>
      </c>
      <c r="AH19" s="72" t="s">
        <v>140</v>
      </c>
      <c r="AI19" s="72" t="s">
        <v>140</v>
      </c>
      <c r="AJ19" s="72">
        <v>22.3</v>
      </c>
      <c r="AK19" s="68">
        <f t="shared" si="1"/>
        <v>22.3</v>
      </c>
      <c r="AL19" s="72" t="s">
        <v>140</v>
      </c>
      <c r="AM19" s="72" t="s">
        <v>140</v>
      </c>
      <c r="AN19" s="72" t="s">
        <v>140</v>
      </c>
      <c r="AO19" s="72" t="s">
        <v>140</v>
      </c>
      <c r="AP19" s="72" t="s">
        <v>140</v>
      </c>
      <c r="AQ19" s="72" t="s">
        <v>140</v>
      </c>
      <c r="AR19" s="72" t="s">
        <v>140</v>
      </c>
      <c r="AS19" s="72" t="s">
        <v>140</v>
      </c>
      <c r="AT19" s="72" t="s">
        <v>140</v>
      </c>
      <c r="AU19" s="72" t="s">
        <v>140</v>
      </c>
      <c r="AV19" s="72" t="s">
        <v>140</v>
      </c>
      <c r="AW19" s="72" t="s">
        <v>140</v>
      </c>
      <c r="AX19" s="72" t="s">
        <v>140</v>
      </c>
      <c r="AY19" s="72" t="s">
        <v>140</v>
      </c>
      <c r="AZ19" s="72" t="s">
        <v>140</v>
      </c>
      <c r="BA19" s="72" t="s">
        <v>140</v>
      </c>
      <c r="BB19" s="72" t="s">
        <v>140</v>
      </c>
      <c r="BC19" s="72" t="s">
        <v>140</v>
      </c>
      <c r="BD19" s="72" t="s">
        <v>140</v>
      </c>
      <c r="BE19" s="72" t="s">
        <v>140</v>
      </c>
      <c r="BF19" s="72" t="s">
        <v>140</v>
      </c>
      <c r="BG19" s="72" t="s">
        <v>140</v>
      </c>
      <c r="BH19" s="72" t="s">
        <v>140</v>
      </c>
      <c r="BI19" s="72" t="s">
        <v>140</v>
      </c>
      <c r="BJ19" s="72" t="s">
        <v>140</v>
      </c>
      <c r="BK19" s="72" t="s">
        <v>140</v>
      </c>
      <c r="BL19" s="72" t="s">
        <v>140</v>
      </c>
      <c r="BM19" s="72" t="s">
        <v>140</v>
      </c>
      <c r="BN19" s="72" t="s">
        <v>140</v>
      </c>
      <c r="BO19" s="72" t="s">
        <v>140</v>
      </c>
      <c r="BP19" s="72">
        <v>1.1000000000000001</v>
      </c>
      <c r="BQ19" s="18">
        <f t="shared" si="2"/>
        <v>1.1000000000000001</v>
      </c>
      <c r="BR19" s="4"/>
    </row>
    <row r="20" spans="2:70" x14ac:dyDescent="0.2">
      <c r="B20" s="1" t="str">
        <f t="shared" si="0"/>
        <v>Altiplano_Cerritos de Bernal</v>
      </c>
      <c r="C20" s="23" t="s">
        <v>3</v>
      </c>
      <c r="D20" s="23" t="s">
        <v>133</v>
      </c>
      <c r="E20" s="23" t="s">
        <v>5</v>
      </c>
      <c r="F20" s="72" t="s">
        <v>140</v>
      </c>
      <c r="G20" s="72" t="s">
        <v>140</v>
      </c>
      <c r="H20" s="72" t="s">
        <v>140</v>
      </c>
      <c r="I20" s="72" t="s">
        <v>140</v>
      </c>
      <c r="J20" s="72" t="s">
        <v>140</v>
      </c>
      <c r="K20" s="72" t="s">
        <v>140</v>
      </c>
      <c r="L20" s="72" t="s">
        <v>140</v>
      </c>
      <c r="M20" s="72" t="s">
        <v>140</v>
      </c>
      <c r="N20" s="72" t="s">
        <v>140</v>
      </c>
      <c r="O20" s="72" t="s">
        <v>140</v>
      </c>
      <c r="P20" s="72" t="s">
        <v>140</v>
      </c>
      <c r="Q20" s="72" t="s">
        <v>140</v>
      </c>
      <c r="R20" s="72" t="s">
        <v>140</v>
      </c>
      <c r="S20" s="72" t="s">
        <v>140</v>
      </c>
      <c r="T20" s="72" t="s">
        <v>140</v>
      </c>
      <c r="U20" s="72" t="s">
        <v>140</v>
      </c>
      <c r="V20" s="72" t="s">
        <v>140</v>
      </c>
      <c r="W20" s="72" t="s">
        <v>140</v>
      </c>
      <c r="X20" s="72" t="s">
        <v>140</v>
      </c>
      <c r="Y20" s="72" t="s">
        <v>140</v>
      </c>
      <c r="Z20" s="72" t="s">
        <v>140</v>
      </c>
      <c r="AA20" s="72" t="s">
        <v>140</v>
      </c>
      <c r="AB20" s="72" t="s">
        <v>140</v>
      </c>
      <c r="AC20" s="72" t="s">
        <v>140</v>
      </c>
      <c r="AD20" s="72" t="s">
        <v>140</v>
      </c>
      <c r="AE20" s="72" t="s">
        <v>140</v>
      </c>
      <c r="AF20" s="72" t="s">
        <v>140</v>
      </c>
      <c r="AG20" s="72" t="s">
        <v>140</v>
      </c>
      <c r="AH20" s="72" t="s">
        <v>140</v>
      </c>
      <c r="AI20" s="72" t="s">
        <v>140</v>
      </c>
      <c r="AJ20" s="72">
        <v>22.3</v>
      </c>
      <c r="AK20" s="68">
        <f t="shared" si="1"/>
        <v>22.3</v>
      </c>
      <c r="AL20" s="72" t="s">
        <v>140</v>
      </c>
      <c r="AM20" s="72" t="s">
        <v>140</v>
      </c>
      <c r="AN20" s="72" t="s">
        <v>140</v>
      </c>
      <c r="AO20" s="72" t="s">
        <v>140</v>
      </c>
      <c r="AP20" s="72" t="s">
        <v>140</v>
      </c>
      <c r="AQ20" s="72" t="s">
        <v>140</v>
      </c>
      <c r="AR20" s="72" t="s">
        <v>140</v>
      </c>
      <c r="AS20" s="72" t="s">
        <v>140</v>
      </c>
      <c r="AT20" s="72" t="s">
        <v>140</v>
      </c>
      <c r="AU20" s="72" t="s">
        <v>140</v>
      </c>
      <c r="AV20" s="72" t="s">
        <v>140</v>
      </c>
      <c r="AW20" s="72" t="s">
        <v>140</v>
      </c>
      <c r="AX20" s="72" t="s">
        <v>140</v>
      </c>
      <c r="AY20" s="72" t="s">
        <v>140</v>
      </c>
      <c r="AZ20" s="72" t="s">
        <v>140</v>
      </c>
      <c r="BA20" s="72" t="s">
        <v>140</v>
      </c>
      <c r="BB20" s="72" t="s">
        <v>140</v>
      </c>
      <c r="BC20" s="72" t="s">
        <v>140</v>
      </c>
      <c r="BD20" s="72" t="s">
        <v>140</v>
      </c>
      <c r="BE20" s="72" t="s">
        <v>140</v>
      </c>
      <c r="BF20" s="72" t="s">
        <v>140</v>
      </c>
      <c r="BG20" s="72" t="s">
        <v>140</v>
      </c>
      <c r="BH20" s="72" t="s">
        <v>140</v>
      </c>
      <c r="BI20" s="72" t="s">
        <v>140</v>
      </c>
      <c r="BJ20" s="72" t="s">
        <v>140</v>
      </c>
      <c r="BK20" s="72" t="s">
        <v>140</v>
      </c>
      <c r="BL20" s="72" t="s">
        <v>140</v>
      </c>
      <c r="BM20" s="72" t="s">
        <v>140</v>
      </c>
      <c r="BN20" s="72" t="s">
        <v>140</v>
      </c>
      <c r="BO20" s="72" t="s">
        <v>140</v>
      </c>
      <c r="BP20" s="72">
        <v>1.1000000000000001</v>
      </c>
      <c r="BQ20" s="18">
        <f t="shared" si="2"/>
        <v>1.1000000000000001</v>
      </c>
      <c r="BR20" s="4"/>
    </row>
    <row r="21" spans="2:70" x14ac:dyDescent="0.2">
      <c r="B21" s="1" t="str">
        <f t="shared" si="0"/>
        <v>Altiplano_Santa Matilde</v>
      </c>
      <c r="C21" s="23" t="s">
        <v>3</v>
      </c>
      <c r="D21" s="23" t="s">
        <v>136</v>
      </c>
      <c r="E21" s="23" t="s">
        <v>5</v>
      </c>
      <c r="F21" s="72">
        <v>26.6</v>
      </c>
      <c r="G21" s="72">
        <v>22.8</v>
      </c>
      <c r="H21" s="72">
        <v>14.4</v>
      </c>
      <c r="I21" s="72">
        <v>20.7</v>
      </c>
      <c r="J21" s="72">
        <v>21.6</v>
      </c>
      <c r="K21" s="72">
        <v>21.6</v>
      </c>
      <c r="L21" s="72">
        <v>20.7</v>
      </c>
      <c r="M21" s="72">
        <v>20.5</v>
      </c>
      <c r="N21" s="72">
        <v>20.7</v>
      </c>
      <c r="O21" s="72">
        <v>21.9</v>
      </c>
      <c r="P21" s="72">
        <v>22.8</v>
      </c>
      <c r="Q21" s="72">
        <v>18.899999999999999</v>
      </c>
      <c r="R21" s="72">
        <v>21.7</v>
      </c>
      <c r="S21" s="72">
        <v>24.6</v>
      </c>
      <c r="T21" s="72">
        <v>23.3</v>
      </c>
      <c r="U21" s="72">
        <v>21.6</v>
      </c>
      <c r="V21" s="72">
        <v>19.2</v>
      </c>
      <c r="W21" s="72">
        <v>17.7</v>
      </c>
      <c r="X21" s="72">
        <v>18.600000000000001</v>
      </c>
      <c r="Y21" s="72">
        <v>22.9</v>
      </c>
      <c r="Z21" s="72">
        <v>17.600000000000001</v>
      </c>
      <c r="AA21" s="72">
        <v>18.7</v>
      </c>
      <c r="AB21" s="72">
        <v>23.3</v>
      </c>
      <c r="AC21" s="72">
        <v>23.8</v>
      </c>
      <c r="AD21" s="72" t="s">
        <v>140</v>
      </c>
      <c r="AE21" s="72" t="s">
        <v>140</v>
      </c>
      <c r="AF21" s="72" t="s">
        <v>140</v>
      </c>
      <c r="AG21" s="72" t="s">
        <v>140</v>
      </c>
      <c r="AH21" s="72" t="s">
        <v>140</v>
      </c>
      <c r="AI21" s="72" t="s">
        <v>140</v>
      </c>
      <c r="AJ21" s="72" t="s">
        <v>140</v>
      </c>
      <c r="AK21" s="68">
        <f t="shared" si="1"/>
        <v>21.091666666666669</v>
      </c>
      <c r="AL21" s="72">
        <v>7</v>
      </c>
      <c r="AM21" s="72">
        <v>4.3</v>
      </c>
      <c r="AN21" s="72">
        <v>4.4000000000000004</v>
      </c>
      <c r="AO21" s="72">
        <v>1.9</v>
      </c>
      <c r="AP21" s="72">
        <v>2.5</v>
      </c>
      <c r="AQ21" s="72">
        <v>4.5999999999999996</v>
      </c>
      <c r="AR21" s="72">
        <v>2.1</v>
      </c>
      <c r="AS21" s="72">
        <v>2.1</v>
      </c>
      <c r="AT21" s="72">
        <v>4</v>
      </c>
      <c r="AU21" s="72">
        <v>1.1000000000000001</v>
      </c>
      <c r="AV21" s="72">
        <v>3</v>
      </c>
      <c r="AW21" s="72">
        <v>9.6999999999999993</v>
      </c>
      <c r="AX21" s="72">
        <v>6.2</v>
      </c>
      <c r="AY21" s="72">
        <v>-1.3</v>
      </c>
      <c r="AZ21" s="72">
        <v>-2.8</v>
      </c>
      <c r="BA21" s="72">
        <v>-0.4</v>
      </c>
      <c r="BB21" s="72">
        <v>2.5</v>
      </c>
      <c r="BC21" s="72">
        <v>1.3</v>
      </c>
      <c r="BD21" s="72">
        <v>1.3</v>
      </c>
      <c r="BE21" s="72">
        <v>4.9000000000000004</v>
      </c>
      <c r="BF21" s="72">
        <v>6.7</v>
      </c>
      <c r="BG21" s="72">
        <v>8.5</v>
      </c>
      <c r="BH21" s="72">
        <v>0.6</v>
      </c>
      <c r="BI21" s="72">
        <v>0.7</v>
      </c>
      <c r="BJ21" s="72" t="s">
        <v>140</v>
      </c>
      <c r="BK21" s="72" t="s">
        <v>140</v>
      </c>
      <c r="BL21" s="72" t="s">
        <v>140</v>
      </c>
      <c r="BM21" s="72" t="s">
        <v>140</v>
      </c>
      <c r="BN21" s="72" t="s">
        <v>140</v>
      </c>
      <c r="BO21" s="72" t="s">
        <v>140</v>
      </c>
      <c r="BP21" s="72" t="s">
        <v>140</v>
      </c>
      <c r="BQ21" s="18">
        <f t="shared" si="2"/>
        <v>3.1208333333333336</v>
      </c>
      <c r="BR21" s="4"/>
    </row>
    <row r="22" spans="2:70" x14ac:dyDescent="0.2">
      <c r="B22" s="1" t="str">
        <f t="shared" si="0"/>
        <v>Altiplano_La Herradura</v>
      </c>
      <c r="C22" s="23" t="s">
        <v>3</v>
      </c>
      <c r="D22" s="23" t="s">
        <v>134</v>
      </c>
      <c r="E22" s="23" t="s">
        <v>11</v>
      </c>
      <c r="F22" s="72" t="s">
        <v>140</v>
      </c>
      <c r="G22" s="72" t="s">
        <v>140</v>
      </c>
      <c r="H22" s="72" t="s">
        <v>140</v>
      </c>
      <c r="I22" s="72" t="s">
        <v>140</v>
      </c>
      <c r="J22" s="72" t="s">
        <v>140</v>
      </c>
      <c r="K22" s="72" t="s">
        <v>140</v>
      </c>
      <c r="L22" s="72" t="s">
        <v>140</v>
      </c>
      <c r="M22" s="72" t="s">
        <v>140</v>
      </c>
      <c r="N22" s="72" t="s">
        <v>140</v>
      </c>
      <c r="O22" s="72" t="s">
        <v>140</v>
      </c>
      <c r="P22" s="72" t="s">
        <v>140</v>
      </c>
      <c r="Q22" s="72" t="s">
        <v>140</v>
      </c>
      <c r="R22" s="72" t="s">
        <v>140</v>
      </c>
      <c r="S22" s="72" t="s">
        <v>140</v>
      </c>
      <c r="T22" s="72" t="s">
        <v>140</v>
      </c>
      <c r="U22" s="72" t="s">
        <v>140</v>
      </c>
      <c r="V22" s="72" t="s">
        <v>140</v>
      </c>
      <c r="W22" s="72" t="s">
        <v>140</v>
      </c>
      <c r="X22" s="72" t="s">
        <v>140</v>
      </c>
      <c r="Y22" s="72" t="s">
        <v>140</v>
      </c>
      <c r="Z22" s="72" t="s">
        <v>140</v>
      </c>
      <c r="AA22" s="72" t="s">
        <v>140</v>
      </c>
      <c r="AB22" s="72" t="s">
        <v>140</v>
      </c>
      <c r="AC22" s="72" t="s">
        <v>140</v>
      </c>
      <c r="AD22" s="72" t="s">
        <v>140</v>
      </c>
      <c r="AE22" s="72" t="s">
        <v>140</v>
      </c>
      <c r="AF22" s="72" t="s">
        <v>140</v>
      </c>
      <c r="AG22" s="72" t="s">
        <v>140</v>
      </c>
      <c r="AH22" s="72" t="s">
        <v>140</v>
      </c>
      <c r="AI22" s="72" t="s">
        <v>140</v>
      </c>
      <c r="AJ22" s="72">
        <v>17.399999999999999</v>
      </c>
      <c r="AK22" s="68">
        <f t="shared" si="1"/>
        <v>17.399999999999999</v>
      </c>
      <c r="AL22" s="72" t="s">
        <v>140</v>
      </c>
      <c r="AM22" s="72" t="s">
        <v>140</v>
      </c>
      <c r="AN22" s="72" t="s">
        <v>140</v>
      </c>
      <c r="AO22" s="72" t="s">
        <v>140</v>
      </c>
      <c r="AP22" s="72" t="s">
        <v>140</v>
      </c>
      <c r="AQ22" s="72" t="s">
        <v>140</v>
      </c>
      <c r="AR22" s="72" t="s">
        <v>140</v>
      </c>
      <c r="AS22" s="72" t="s">
        <v>140</v>
      </c>
      <c r="AT22" s="72" t="s">
        <v>140</v>
      </c>
      <c r="AU22" s="72" t="s">
        <v>140</v>
      </c>
      <c r="AV22" s="72" t="s">
        <v>140</v>
      </c>
      <c r="AW22" s="72" t="s">
        <v>140</v>
      </c>
      <c r="AX22" s="72" t="s">
        <v>140</v>
      </c>
      <c r="AY22" s="72" t="s">
        <v>140</v>
      </c>
      <c r="AZ22" s="72" t="s">
        <v>140</v>
      </c>
      <c r="BA22" s="72" t="s">
        <v>140</v>
      </c>
      <c r="BB22" s="72" t="s">
        <v>140</v>
      </c>
      <c r="BC22" s="72" t="s">
        <v>140</v>
      </c>
      <c r="BD22" s="72" t="s">
        <v>140</v>
      </c>
      <c r="BE22" s="72" t="s">
        <v>140</v>
      </c>
      <c r="BF22" s="72" t="s">
        <v>140</v>
      </c>
      <c r="BG22" s="72" t="s">
        <v>140</v>
      </c>
      <c r="BH22" s="72" t="s">
        <v>140</v>
      </c>
      <c r="BI22" s="72" t="s">
        <v>140</v>
      </c>
      <c r="BJ22" s="72" t="s">
        <v>140</v>
      </c>
      <c r="BK22" s="72" t="s">
        <v>140</v>
      </c>
      <c r="BL22" s="72" t="s">
        <v>140</v>
      </c>
      <c r="BM22" s="72" t="s">
        <v>140</v>
      </c>
      <c r="BN22" s="72" t="s">
        <v>140</v>
      </c>
      <c r="BO22" s="72" t="s">
        <v>140</v>
      </c>
      <c r="BP22" s="72">
        <v>1.1000000000000001</v>
      </c>
      <c r="BQ22" s="18">
        <f t="shared" si="2"/>
        <v>1.1000000000000001</v>
      </c>
      <c r="BR22" s="4"/>
    </row>
    <row r="23" spans="2:70" x14ac:dyDescent="0.2">
      <c r="B23" s="1" t="str">
        <f t="shared" si="0"/>
        <v>Altiplano_Peotillos</v>
      </c>
      <c r="C23" s="23" t="s">
        <v>3</v>
      </c>
      <c r="D23" s="23" t="s">
        <v>48</v>
      </c>
      <c r="E23" s="23" t="s">
        <v>49</v>
      </c>
      <c r="F23" s="72" t="s">
        <v>140</v>
      </c>
      <c r="G23" s="72" t="s">
        <v>140</v>
      </c>
      <c r="H23" s="72" t="s">
        <v>140</v>
      </c>
      <c r="I23" s="72" t="s">
        <v>140</v>
      </c>
      <c r="J23" s="72" t="s">
        <v>140</v>
      </c>
      <c r="K23" s="72" t="s">
        <v>140</v>
      </c>
      <c r="L23" s="72" t="s">
        <v>140</v>
      </c>
      <c r="M23" s="72" t="s">
        <v>140</v>
      </c>
      <c r="N23" s="72" t="s">
        <v>140</v>
      </c>
      <c r="O23" s="72" t="s">
        <v>140</v>
      </c>
      <c r="P23" s="72" t="s">
        <v>140</v>
      </c>
      <c r="Q23" s="72" t="s">
        <v>140</v>
      </c>
      <c r="R23" s="72" t="s">
        <v>140</v>
      </c>
      <c r="S23" s="72" t="s">
        <v>140</v>
      </c>
      <c r="T23" s="72" t="s">
        <v>140</v>
      </c>
      <c r="U23" s="72" t="s">
        <v>140</v>
      </c>
      <c r="V23" s="72" t="s">
        <v>140</v>
      </c>
      <c r="W23" s="72" t="s">
        <v>140</v>
      </c>
      <c r="X23" s="72" t="s">
        <v>140</v>
      </c>
      <c r="Y23" s="72" t="s">
        <v>140</v>
      </c>
      <c r="Z23" s="72" t="s">
        <v>140</v>
      </c>
      <c r="AA23" s="72" t="s">
        <v>140</v>
      </c>
      <c r="AB23" s="72" t="s">
        <v>140</v>
      </c>
      <c r="AC23" s="72" t="s">
        <v>140</v>
      </c>
      <c r="AD23" s="72" t="s">
        <v>140</v>
      </c>
      <c r="AE23" s="72" t="s">
        <v>140</v>
      </c>
      <c r="AF23" s="72" t="s">
        <v>140</v>
      </c>
      <c r="AG23" s="72" t="s">
        <v>140</v>
      </c>
      <c r="AH23" s="72" t="s">
        <v>140</v>
      </c>
      <c r="AI23" s="72" t="s">
        <v>140</v>
      </c>
      <c r="AJ23" s="72">
        <v>17.399999999999999</v>
      </c>
      <c r="AK23" s="68">
        <f t="shared" si="1"/>
        <v>17.399999999999999</v>
      </c>
      <c r="AL23" s="72" t="s">
        <v>140</v>
      </c>
      <c r="AM23" s="72" t="s">
        <v>140</v>
      </c>
      <c r="AN23" s="72" t="s">
        <v>140</v>
      </c>
      <c r="AO23" s="72" t="s">
        <v>140</v>
      </c>
      <c r="AP23" s="72" t="s">
        <v>140</v>
      </c>
      <c r="AQ23" s="72" t="s">
        <v>140</v>
      </c>
      <c r="AR23" s="72" t="s">
        <v>140</v>
      </c>
      <c r="AS23" s="72" t="s">
        <v>140</v>
      </c>
      <c r="AT23" s="72" t="s">
        <v>140</v>
      </c>
      <c r="AU23" s="72" t="s">
        <v>140</v>
      </c>
      <c r="AV23" s="72" t="s">
        <v>140</v>
      </c>
      <c r="AW23" s="72" t="s">
        <v>140</v>
      </c>
      <c r="AX23" s="72" t="s">
        <v>140</v>
      </c>
      <c r="AY23" s="72" t="s">
        <v>140</v>
      </c>
      <c r="AZ23" s="72" t="s">
        <v>140</v>
      </c>
      <c r="BA23" s="72" t="s">
        <v>140</v>
      </c>
      <c r="BB23" s="72" t="s">
        <v>140</v>
      </c>
      <c r="BC23" s="72" t="s">
        <v>140</v>
      </c>
      <c r="BD23" s="72" t="s">
        <v>140</v>
      </c>
      <c r="BE23" s="72" t="s">
        <v>140</v>
      </c>
      <c r="BF23" s="72" t="s">
        <v>140</v>
      </c>
      <c r="BG23" s="72" t="s">
        <v>140</v>
      </c>
      <c r="BH23" s="72" t="s">
        <v>140</v>
      </c>
      <c r="BI23" s="72" t="s">
        <v>140</v>
      </c>
      <c r="BJ23" s="72" t="s">
        <v>140</v>
      </c>
      <c r="BK23" s="72" t="s">
        <v>140</v>
      </c>
      <c r="BL23" s="72" t="s">
        <v>140</v>
      </c>
      <c r="BM23" s="72" t="s">
        <v>140</v>
      </c>
      <c r="BN23" s="72" t="s">
        <v>140</v>
      </c>
      <c r="BO23" s="72" t="s">
        <v>140</v>
      </c>
      <c r="BP23" s="72">
        <v>1.1000000000000001</v>
      </c>
      <c r="BQ23" s="18">
        <f t="shared" si="2"/>
        <v>1.1000000000000001</v>
      </c>
      <c r="BR23" s="4"/>
    </row>
    <row r="24" spans="2:70" x14ac:dyDescent="0.2">
      <c r="B24" s="1" t="str">
        <f t="shared" si="0"/>
        <v>Centro_Benito Juárez</v>
      </c>
      <c r="C24" s="85" t="s">
        <v>6</v>
      </c>
      <c r="D24" s="85" t="s">
        <v>7</v>
      </c>
      <c r="E24" s="85" t="s">
        <v>8</v>
      </c>
      <c r="F24" s="72">
        <v>29.6</v>
      </c>
      <c r="G24" s="72">
        <v>21.7</v>
      </c>
      <c r="H24" s="72">
        <v>10.6</v>
      </c>
      <c r="I24" s="72">
        <v>18.600000000000001</v>
      </c>
      <c r="J24" s="72">
        <v>19.600000000000001</v>
      </c>
      <c r="K24" s="72">
        <v>20.399999999999999</v>
      </c>
      <c r="L24" s="72">
        <v>13.2</v>
      </c>
      <c r="M24" s="72">
        <v>22.4</v>
      </c>
      <c r="N24" s="72">
        <v>24</v>
      </c>
      <c r="O24" s="72" t="s">
        <v>140</v>
      </c>
      <c r="P24" s="72" t="s">
        <v>140</v>
      </c>
      <c r="Q24" s="72" t="s">
        <v>140</v>
      </c>
      <c r="R24" s="72" t="s">
        <v>140</v>
      </c>
      <c r="S24" s="72" t="s">
        <v>140</v>
      </c>
      <c r="T24" s="72" t="s">
        <v>140</v>
      </c>
      <c r="U24" s="72" t="s">
        <v>140</v>
      </c>
      <c r="V24" s="72" t="s">
        <v>140</v>
      </c>
      <c r="W24" s="72" t="s">
        <v>140</v>
      </c>
      <c r="X24" s="72" t="s">
        <v>140</v>
      </c>
      <c r="Y24" s="72" t="s">
        <v>140</v>
      </c>
      <c r="Z24" s="72" t="s">
        <v>140</v>
      </c>
      <c r="AA24" s="72" t="s">
        <v>140</v>
      </c>
      <c r="AB24" s="72" t="s">
        <v>140</v>
      </c>
      <c r="AC24" s="72" t="s">
        <v>140</v>
      </c>
      <c r="AD24" s="72" t="s">
        <v>140</v>
      </c>
      <c r="AE24" s="72" t="s">
        <v>140</v>
      </c>
      <c r="AF24" s="72" t="s">
        <v>140</v>
      </c>
      <c r="AG24" s="72" t="s">
        <v>140</v>
      </c>
      <c r="AH24" s="72" t="s">
        <v>140</v>
      </c>
      <c r="AI24" s="72" t="s">
        <v>140</v>
      </c>
      <c r="AJ24" s="72" t="s">
        <v>140</v>
      </c>
      <c r="AK24" s="68">
        <f t="shared" si="1"/>
        <v>20.011111111111109</v>
      </c>
      <c r="AL24" s="72">
        <v>4.3</v>
      </c>
      <c r="AM24" s="72">
        <v>5</v>
      </c>
      <c r="AN24" s="72">
        <v>7.5</v>
      </c>
      <c r="AO24" s="72">
        <v>5.4</v>
      </c>
      <c r="AP24" s="72">
        <v>2.5</v>
      </c>
      <c r="AQ24" s="72">
        <v>2.7</v>
      </c>
      <c r="AR24" s="72">
        <v>3.2</v>
      </c>
      <c r="AS24" s="72">
        <v>6.9</v>
      </c>
      <c r="AT24" s="72">
        <v>5.4</v>
      </c>
      <c r="AU24" s="72" t="s">
        <v>140</v>
      </c>
      <c r="AV24" s="72" t="s">
        <v>140</v>
      </c>
      <c r="AW24" s="72" t="s">
        <v>140</v>
      </c>
      <c r="AX24" s="72" t="s">
        <v>140</v>
      </c>
      <c r="AY24" s="72" t="s">
        <v>140</v>
      </c>
      <c r="AZ24" s="72" t="s">
        <v>140</v>
      </c>
      <c r="BA24" s="72" t="s">
        <v>140</v>
      </c>
      <c r="BB24" s="72" t="s">
        <v>140</v>
      </c>
      <c r="BC24" s="72" t="s">
        <v>140</v>
      </c>
      <c r="BD24" s="72" t="s">
        <v>140</v>
      </c>
      <c r="BE24" s="72" t="s">
        <v>140</v>
      </c>
      <c r="BF24" s="72" t="s">
        <v>140</v>
      </c>
      <c r="BG24" s="72" t="s">
        <v>140</v>
      </c>
      <c r="BH24" s="72" t="s">
        <v>140</v>
      </c>
      <c r="BI24" s="72" t="s">
        <v>140</v>
      </c>
      <c r="BJ24" s="72" t="s">
        <v>140</v>
      </c>
      <c r="BK24" s="72" t="s">
        <v>140</v>
      </c>
      <c r="BL24" s="72" t="s">
        <v>140</v>
      </c>
      <c r="BM24" s="72" t="s">
        <v>140</v>
      </c>
      <c r="BN24" s="72" t="s">
        <v>140</v>
      </c>
      <c r="BO24" s="72" t="s">
        <v>140</v>
      </c>
      <c r="BP24" s="72" t="s">
        <v>140</v>
      </c>
      <c r="BQ24" s="18">
        <f t="shared" si="2"/>
        <v>4.7666666666666666</v>
      </c>
      <c r="BR24" s="4"/>
    </row>
    <row r="25" spans="2:70" x14ac:dyDescent="0.2">
      <c r="B25" s="1" t="str">
        <f t="shared" si="0"/>
        <v>Centro_El Polvorín</v>
      </c>
      <c r="C25" s="85" t="s">
        <v>6</v>
      </c>
      <c r="D25" s="85" t="s">
        <v>25</v>
      </c>
      <c r="E25" s="85" t="s">
        <v>26</v>
      </c>
      <c r="F25" s="72">
        <v>27</v>
      </c>
      <c r="G25" s="72">
        <v>22.1</v>
      </c>
      <c r="H25" s="72">
        <v>12.3</v>
      </c>
      <c r="I25" s="72">
        <v>18.399999999999999</v>
      </c>
      <c r="J25" s="72">
        <v>19.399999999999999</v>
      </c>
      <c r="K25" s="72">
        <v>20.3</v>
      </c>
      <c r="L25" s="72">
        <v>16</v>
      </c>
      <c r="M25" s="72">
        <v>24.4</v>
      </c>
      <c r="N25" s="72">
        <v>21.6</v>
      </c>
      <c r="O25" s="72">
        <v>26</v>
      </c>
      <c r="P25" s="72">
        <v>28</v>
      </c>
      <c r="Q25" s="72">
        <v>22</v>
      </c>
      <c r="R25" s="72">
        <v>26.2</v>
      </c>
      <c r="S25" s="72">
        <v>26</v>
      </c>
      <c r="T25" s="72">
        <v>27</v>
      </c>
      <c r="U25" s="72">
        <v>26.8</v>
      </c>
      <c r="V25" s="72">
        <v>26.7</v>
      </c>
      <c r="W25" s="72">
        <v>16.2</v>
      </c>
      <c r="X25" s="72">
        <v>13.7</v>
      </c>
      <c r="Y25" s="72">
        <v>24.3</v>
      </c>
      <c r="Z25" s="72">
        <v>24</v>
      </c>
      <c r="AA25" s="72">
        <v>24.6</v>
      </c>
      <c r="AB25" s="72">
        <v>27.5</v>
      </c>
      <c r="AC25" s="72">
        <v>28.1</v>
      </c>
      <c r="AD25" s="72">
        <v>26.9</v>
      </c>
      <c r="AE25" s="72">
        <v>27.4</v>
      </c>
      <c r="AF25" s="72">
        <v>26.8</v>
      </c>
      <c r="AG25" s="72">
        <v>21.4</v>
      </c>
      <c r="AH25" s="72">
        <v>26.5</v>
      </c>
      <c r="AI25" s="72">
        <v>26.3</v>
      </c>
      <c r="AJ25" s="72">
        <v>17.399999999999999</v>
      </c>
      <c r="AK25" s="68">
        <f t="shared" si="1"/>
        <v>23.267741935483865</v>
      </c>
      <c r="AL25" s="72">
        <v>10.5</v>
      </c>
      <c r="AM25" s="72">
        <v>12</v>
      </c>
      <c r="AN25" s="72">
        <v>7.8</v>
      </c>
      <c r="AO25" s="72">
        <v>5.7</v>
      </c>
      <c r="AP25" s="72">
        <v>4.5</v>
      </c>
      <c r="AQ25" s="72">
        <v>6.3</v>
      </c>
      <c r="AR25" s="72">
        <v>3.8</v>
      </c>
      <c r="AS25" s="72">
        <v>8.9</v>
      </c>
      <c r="AT25" s="72">
        <v>5.6</v>
      </c>
      <c r="AU25" s="72">
        <v>2.5</v>
      </c>
      <c r="AV25" s="72">
        <v>3.4</v>
      </c>
      <c r="AW25" s="72">
        <v>11.6</v>
      </c>
      <c r="AX25" s="72">
        <v>7.6</v>
      </c>
      <c r="AY25" s="72">
        <v>1.8</v>
      </c>
      <c r="AZ25" s="72">
        <v>-0.8</v>
      </c>
      <c r="BA25" s="72">
        <v>1</v>
      </c>
      <c r="BB25" s="72">
        <v>3.1</v>
      </c>
      <c r="BC25" s="72">
        <v>7.8</v>
      </c>
      <c r="BD25" s="72">
        <v>4.0999999999999996</v>
      </c>
      <c r="BE25" s="72">
        <v>3.8</v>
      </c>
      <c r="BF25" s="72">
        <v>7.3</v>
      </c>
      <c r="BG25" s="72">
        <v>8.1</v>
      </c>
      <c r="BH25" s="72">
        <v>8.5</v>
      </c>
      <c r="BI25" s="72">
        <v>5.7</v>
      </c>
      <c r="BJ25" s="72">
        <v>2.2000000000000002</v>
      </c>
      <c r="BK25" s="72">
        <v>3.4</v>
      </c>
      <c r="BL25" s="72">
        <v>11.7</v>
      </c>
      <c r="BM25" s="72">
        <v>2.7</v>
      </c>
      <c r="BN25" s="72">
        <v>3.2</v>
      </c>
      <c r="BO25" s="72">
        <v>5.0999999999999996</v>
      </c>
      <c r="BP25" s="72">
        <v>10.9</v>
      </c>
      <c r="BQ25" s="18">
        <f t="shared" si="2"/>
        <v>5.799999999999998</v>
      </c>
      <c r="BR25" s="4"/>
    </row>
    <row r="26" spans="2:70" x14ac:dyDescent="0.2">
      <c r="B26" s="1" t="str">
        <f t="shared" si="0"/>
        <v xml:space="preserve">Centro_Santa Clara </v>
      </c>
      <c r="C26" s="85" t="s">
        <v>6</v>
      </c>
      <c r="D26" s="85" t="s">
        <v>64</v>
      </c>
      <c r="E26" s="85" t="s">
        <v>65</v>
      </c>
      <c r="F26" s="72" t="s">
        <v>140</v>
      </c>
      <c r="G26" s="72" t="s">
        <v>140</v>
      </c>
      <c r="H26" s="72" t="s">
        <v>140</v>
      </c>
      <c r="I26" s="72" t="s">
        <v>140</v>
      </c>
      <c r="J26" s="72" t="s">
        <v>140</v>
      </c>
      <c r="K26" s="72" t="s">
        <v>140</v>
      </c>
      <c r="L26" s="72" t="s">
        <v>140</v>
      </c>
      <c r="M26" s="72" t="s">
        <v>140</v>
      </c>
      <c r="N26" s="72" t="s">
        <v>140</v>
      </c>
      <c r="O26" s="72" t="s">
        <v>140</v>
      </c>
      <c r="P26" s="72" t="s">
        <v>140</v>
      </c>
      <c r="Q26" s="72" t="s">
        <v>140</v>
      </c>
      <c r="R26" s="72" t="s">
        <v>140</v>
      </c>
      <c r="S26" s="72" t="s">
        <v>140</v>
      </c>
      <c r="T26" s="72" t="s">
        <v>140</v>
      </c>
      <c r="U26" s="72" t="s">
        <v>140</v>
      </c>
      <c r="V26" s="72" t="s">
        <v>140</v>
      </c>
      <c r="W26" s="72" t="s">
        <v>140</v>
      </c>
      <c r="X26" s="72" t="s">
        <v>140</v>
      </c>
      <c r="Y26" s="72" t="s">
        <v>140</v>
      </c>
      <c r="Z26" s="72" t="s">
        <v>140</v>
      </c>
      <c r="AA26" s="72" t="s">
        <v>140</v>
      </c>
      <c r="AB26" s="72" t="s">
        <v>140</v>
      </c>
      <c r="AC26" s="72" t="s">
        <v>140</v>
      </c>
      <c r="AD26" s="72" t="s">
        <v>140</v>
      </c>
      <c r="AE26" s="72" t="s">
        <v>140</v>
      </c>
      <c r="AF26" s="72" t="s">
        <v>140</v>
      </c>
      <c r="AG26" s="72" t="s">
        <v>140</v>
      </c>
      <c r="AH26" s="72" t="s">
        <v>140</v>
      </c>
      <c r="AI26" s="72" t="s">
        <v>140</v>
      </c>
      <c r="AJ26" s="72">
        <v>19.600000000000001</v>
      </c>
      <c r="AK26" s="68">
        <f t="shared" si="1"/>
        <v>19.600000000000001</v>
      </c>
      <c r="AL26" s="72" t="s">
        <v>140</v>
      </c>
      <c r="AM26" s="72" t="s">
        <v>140</v>
      </c>
      <c r="AN26" s="72" t="s">
        <v>140</v>
      </c>
      <c r="AO26" s="72" t="s">
        <v>140</v>
      </c>
      <c r="AP26" s="72" t="s">
        <v>140</v>
      </c>
      <c r="AQ26" s="72" t="s">
        <v>140</v>
      </c>
      <c r="AR26" s="72" t="s">
        <v>140</v>
      </c>
      <c r="AS26" s="72" t="s">
        <v>140</v>
      </c>
      <c r="AT26" s="72" t="s">
        <v>140</v>
      </c>
      <c r="AU26" s="72" t="s">
        <v>140</v>
      </c>
      <c r="AV26" s="72" t="s">
        <v>140</v>
      </c>
      <c r="AW26" s="72" t="s">
        <v>140</v>
      </c>
      <c r="AX26" s="72" t="s">
        <v>140</v>
      </c>
      <c r="AY26" s="72" t="s">
        <v>140</v>
      </c>
      <c r="AZ26" s="72" t="s">
        <v>140</v>
      </c>
      <c r="BA26" s="72" t="s">
        <v>140</v>
      </c>
      <c r="BB26" s="72" t="s">
        <v>140</v>
      </c>
      <c r="BC26" s="72" t="s">
        <v>140</v>
      </c>
      <c r="BD26" s="72" t="s">
        <v>140</v>
      </c>
      <c r="BE26" s="72" t="s">
        <v>140</v>
      </c>
      <c r="BF26" s="72" t="s">
        <v>140</v>
      </c>
      <c r="BG26" s="72" t="s">
        <v>140</v>
      </c>
      <c r="BH26" s="72" t="s">
        <v>140</v>
      </c>
      <c r="BI26" s="72" t="s">
        <v>140</v>
      </c>
      <c r="BJ26" s="72" t="s">
        <v>140</v>
      </c>
      <c r="BK26" s="72" t="s">
        <v>140</v>
      </c>
      <c r="BL26" s="72" t="s">
        <v>140</v>
      </c>
      <c r="BM26" s="72" t="s">
        <v>140</v>
      </c>
      <c r="BN26" s="72" t="s">
        <v>140</v>
      </c>
      <c r="BO26" s="72" t="s">
        <v>140</v>
      </c>
      <c r="BP26" s="72">
        <v>4.4000000000000004</v>
      </c>
      <c r="BQ26" s="18">
        <f t="shared" si="2"/>
        <v>4.4000000000000004</v>
      </c>
      <c r="BR26" s="4"/>
    </row>
    <row r="27" spans="2:70" x14ac:dyDescent="0.2">
      <c r="B27" s="1" t="str">
        <f t="shared" si="0"/>
        <v>Centro_INIFAP San Luis</v>
      </c>
      <c r="C27" s="85" t="s">
        <v>6</v>
      </c>
      <c r="D27" s="85" t="s">
        <v>106</v>
      </c>
      <c r="E27" s="85" t="s">
        <v>104</v>
      </c>
      <c r="F27" s="72">
        <v>27.9</v>
      </c>
      <c r="G27" s="72">
        <v>21.5</v>
      </c>
      <c r="H27" s="72">
        <v>11.6</v>
      </c>
      <c r="I27" s="72">
        <v>19</v>
      </c>
      <c r="J27" s="72">
        <v>20.100000000000001</v>
      </c>
      <c r="K27" s="72">
        <v>19.8</v>
      </c>
      <c r="L27" s="72">
        <v>13.8</v>
      </c>
      <c r="M27" s="72">
        <v>22.3</v>
      </c>
      <c r="N27" s="72">
        <v>20.8</v>
      </c>
      <c r="O27" s="72">
        <v>24.8</v>
      </c>
      <c r="P27" s="72">
        <v>26.1</v>
      </c>
      <c r="Q27" s="72">
        <v>21.9</v>
      </c>
      <c r="R27" s="72">
        <v>24.9</v>
      </c>
      <c r="S27" s="72">
        <v>26.3</v>
      </c>
      <c r="T27" s="72">
        <v>25.1</v>
      </c>
      <c r="U27" s="72">
        <v>24.9</v>
      </c>
      <c r="V27" s="72">
        <v>25.7</v>
      </c>
      <c r="W27" s="72">
        <v>15.1</v>
      </c>
      <c r="X27" s="72">
        <v>15.8</v>
      </c>
      <c r="Y27" s="72">
        <v>24.8</v>
      </c>
      <c r="Z27" s="72">
        <v>24.1</v>
      </c>
      <c r="AA27" s="72">
        <v>24</v>
      </c>
      <c r="AB27" s="72">
        <v>25.4</v>
      </c>
      <c r="AC27" s="72">
        <v>25.6</v>
      </c>
      <c r="AD27" s="72">
        <v>27.5</v>
      </c>
      <c r="AE27" s="72">
        <v>26.4</v>
      </c>
      <c r="AF27" s="72">
        <v>24.7</v>
      </c>
      <c r="AG27" s="72">
        <v>26.6</v>
      </c>
      <c r="AH27" s="72">
        <v>26.1</v>
      </c>
      <c r="AI27" s="72">
        <v>26.7</v>
      </c>
      <c r="AJ27" s="72">
        <v>19.600000000000001</v>
      </c>
      <c r="AK27" s="68">
        <f t="shared" si="1"/>
        <v>22.867741935483878</v>
      </c>
      <c r="AL27" s="72">
        <v>4.8</v>
      </c>
      <c r="AM27" s="72">
        <v>9.3000000000000007</v>
      </c>
      <c r="AN27" s="72">
        <v>7.8</v>
      </c>
      <c r="AO27" s="72">
        <v>4.9000000000000004</v>
      </c>
      <c r="AP27" s="72">
        <v>3.7</v>
      </c>
      <c r="AQ27" s="72">
        <v>0.9</v>
      </c>
      <c r="AR27" s="72">
        <v>8.6</v>
      </c>
      <c r="AS27" s="72">
        <v>7.9</v>
      </c>
      <c r="AT27" s="72">
        <v>4.2</v>
      </c>
      <c r="AU27" s="72">
        <v>-1.6</v>
      </c>
      <c r="AV27" s="72">
        <v>1.9</v>
      </c>
      <c r="AW27" s="72">
        <v>11.2</v>
      </c>
      <c r="AX27" s="72">
        <v>7</v>
      </c>
      <c r="AY27" s="72">
        <v>-1.3</v>
      </c>
      <c r="AZ27" s="72">
        <v>-3.8</v>
      </c>
      <c r="BA27" s="72">
        <v>3.4</v>
      </c>
      <c r="BB27" s="72">
        <v>0.1</v>
      </c>
      <c r="BC27" s="72">
        <v>7.1</v>
      </c>
      <c r="BD27" s="72">
        <v>2.7</v>
      </c>
      <c r="BE27" s="72">
        <v>1</v>
      </c>
      <c r="BF27" s="72">
        <v>5.9</v>
      </c>
      <c r="BG27" s="72">
        <v>7.5</v>
      </c>
      <c r="BH27" s="72">
        <v>7.4</v>
      </c>
      <c r="BI27" s="72">
        <v>3.5</v>
      </c>
      <c r="BJ27" s="72">
        <v>0.3</v>
      </c>
      <c r="BK27" s="72">
        <v>1.9</v>
      </c>
      <c r="BL27" s="72">
        <v>10.9</v>
      </c>
      <c r="BM27" s="72">
        <v>1.1000000000000001</v>
      </c>
      <c r="BN27" s="72">
        <v>1</v>
      </c>
      <c r="BO27" s="72">
        <v>4.7</v>
      </c>
      <c r="BP27" s="72">
        <v>4.4000000000000004</v>
      </c>
      <c r="BQ27" s="18">
        <f t="shared" si="2"/>
        <v>4.1419354838709683</v>
      </c>
      <c r="BR27" s="4"/>
    </row>
    <row r="28" spans="2:70" x14ac:dyDescent="0.2">
      <c r="B28" s="1" t="str">
        <f t="shared" si="0"/>
        <v>Centro_La Lugarda</v>
      </c>
      <c r="C28" s="85" t="s">
        <v>6</v>
      </c>
      <c r="D28" s="85" t="s">
        <v>39</v>
      </c>
      <c r="E28" s="85" t="s">
        <v>40</v>
      </c>
      <c r="F28" s="72">
        <v>26</v>
      </c>
      <c r="G28" s="72">
        <v>24.8</v>
      </c>
      <c r="H28" s="72">
        <v>11</v>
      </c>
      <c r="I28" s="72">
        <v>19.100000000000001</v>
      </c>
      <c r="J28" s="72">
        <v>19.5</v>
      </c>
      <c r="K28" s="72">
        <v>19.899999999999999</v>
      </c>
      <c r="L28" s="72">
        <v>16.8</v>
      </c>
      <c r="M28" s="72">
        <v>21.3</v>
      </c>
      <c r="N28" s="72">
        <v>18.2</v>
      </c>
      <c r="O28" s="72">
        <v>21.6</v>
      </c>
      <c r="P28" s="72">
        <v>22.7</v>
      </c>
      <c r="Q28" s="72">
        <v>19.100000000000001</v>
      </c>
      <c r="R28" s="72">
        <v>21.5</v>
      </c>
      <c r="S28" s="72">
        <v>22.5</v>
      </c>
      <c r="T28" s="72">
        <v>21.3</v>
      </c>
      <c r="U28" s="72">
        <v>21.3</v>
      </c>
      <c r="V28" s="72">
        <v>22.5</v>
      </c>
      <c r="W28" s="72">
        <v>14</v>
      </c>
      <c r="X28" s="72">
        <v>17.100000000000001</v>
      </c>
      <c r="Y28" s="72">
        <v>23.3</v>
      </c>
      <c r="Z28" s="72">
        <v>21.4</v>
      </c>
      <c r="AA28" s="72">
        <v>22.1</v>
      </c>
      <c r="AB28" s="72">
        <v>21.8</v>
      </c>
      <c r="AC28" s="72">
        <v>22.2</v>
      </c>
      <c r="AD28" s="72">
        <v>24.8</v>
      </c>
      <c r="AE28" s="72">
        <v>22.3</v>
      </c>
      <c r="AF28" s="72">
        <v>21.2</v>
      </c>
      <c r="AG28" s="72">
        <v>22.2</v>
      </c>
      <c r="AH28" s="72">
        <v>22.8</v>
      </c>
      <c r="AI28" s="72">
        <v>24.5</v>
      </c>
      <c r="AJ28" s="72">
        <v>23.5</v>
      </c>
      <c r="AK28" s="68">
        <f t="shared" si="1"/>
        <v>21.041935483870969</v>
      </c>
      <c r="AL28" s="72">
        <v>6.7</v>
      </c>
      <c r="AM28" s="72">
        <v>6.4</v>
      </c>
      <c r="AN28" s="72">
        <v>6.7</v>
      </c>
      <c r="AO28" s="72">
        <v>4.7</v>
      </c>
      <c r="AP28" s="72">
        <v>4</v>
      </c>
      <c r="AQ28" s="72">
        <v>4.0999999999999996</v>
      </c>
      <c r="AR28" s="72">
        <v>5.5</v>
      </c>
      <c r="AS28" s="72">
        <v>3.8</v>
      </c>
      <c r="AT28" s="72">
        <v>4.0999999999999996</v>
      </c>
      <c r="AU28" s="72">
        <v>1.6</v>
      </c>
      <c r="AV28" s="72">
        <v>5.2</v>
      </c>
      <c r="AW28" s="72">
        <v>9.6999999999999993</v>
      </c>
      <c r="AX28" s="72">
        <v>6.9</v>
      </c>
      <c r="AY28" s="72">
        <v>1.9</v>
      </c>
      <c r="AZ28" s="72">
        <v>-1.2</v>
      </c>
      <c r="BA28" s="72">
        <v>3.2</v>
      </c>
      <c r="BB28" s="72">
        <v>3.4</v>
      </c>
      <c r="BC28" s="72">
        <v>5.9</v>
      </c>
      <c r="BD28" s="72">
        <v>4.4000000000000004</v>
      </c>
      <c r="BE28" s="72">
        <v>2.9</v>
      </c>
      <c r="BF28" s="72">
        <v>5.9</v>
      </c>
      <c r="BG28" s="72">
        <v>7.2</v>
      </c>
      <c r="BH28" s="72">
        <v>7.4</v>
      </c>
      <c r="BI28" s="72">
        <v>3.3</v>
      </c>
      <c r="BJ28" s="72">
        <v>3.4</v>
      </c>
      <c r="BK28" s="72">
        <v>4.4000000000000004</v>
      </c>
      <c r="BL28" s="72">
        <v>9.8000000000000007</v>
      </c>
      <c r="BM28" s="72">
        <v>5.4</v>
      </c>
      <c r="BN28" s="72">
        <v>7</v>
      </c>
      <c r="BO28" s="72">
        <v>5.7</v>
      </c>
      <c r="BP28" s="72">
        <v>4.4000000000000004</v>
      </c>
      <c r="BQ28" s="18">
        <f t="shared" si="2"/>
        <v>4.9612903225806475</v>
      </c>
      <c r="BR28" s="4"/>
    </row>
    <row r="29" spans="2:70" x14ac:dyDescent="0.2">
      <c r="B29" s="1" t="str">
        <f t="shared" si="0"/>
        <v>Centro_La Purisima</v>
      </c>
      <c r="C29" s="85" t="s">
        <v>6</v>
      </c>
      <c r="D29" s="85" t="s">
        <v>41</v>
      </c>
      <c r="E29" s="85" t="s">
        <v>42</v>
      </c>
      <c r="F29" s="72">
        <v>25.5</v>
      </c>
      <c r="G29" s="72">
        <v>20.7</v>
      </c>
      <c r="H29" s="72">
        <v>10.1</v>
      </c>
      <c r="I29" s="72">
        <v>16.100000000000001</v>
      </c>
      <c r="J29" s="72">
        <v>17.5</v>
      </c>
      <c r="K29" s="72">
        <v>16.7</v>
      </c>
      <c r="L29" s="72">
        <v>14.3</v>
      </c>
      <c r="M29" s="72">
        <v>19.2</v>
      </c>
      <c r="N29" s="72">
        <v>17</v>
      </c>
      <c r="O29" s="72">
        <v>19.899999999999999</v>
      </c>
      <c r="P29" s="72">
        <v>22.7</v>
      </c>
      <c r="Q29" s="72">
        <v>18.399999999999999</v>
      </c>
      <c r="R29" s="72">
        <v>21</v>
      </c>
      <c r="S29" s="72">
        <v>22.9</v>
      </c>
      <c r="T29" s="72">
        <v>21.7</v>
      </c>
      <c r="U29" s="72">
        <v>20.9</v>
      </c>
      <c r="V29" s="72">
        <v>22</v>
      </c>
      <c r="W29" s="72">
        <v>13.1</v>
      </c>
      <c r="X29" s="72">
        <v>15.2</v>
      </c>
      <c r="Y29" s="72">
        <v>22.8</v>
      </c>
      <c r="Z29" s="72">
        <v>20.399999999999999</v>
      </c>
      <c r="AA29" s="72">
        <v>21.5</v>
      </c>
      <c r="AB29" s="72">
        <v>21.1</v>
      </c>
      <c r="AC29" s="72">
        <v>22.8</v>
      </c>
      <c r="AD29" s="72">
        <v>23.5</v>
      </c>
      <c r="AE29" s="72">
        <v>22.1</v>
      </c>
      <c r="AF29" s="72">
        <v>21.5</v>
      </c>
      <c r="AG29" s="72">
        <v>22.9</v>
      </c>
      <c r="AH29" s="72">
        <v>22.2</v>
      </c>
      <c r="AI29" s="72">
        <v>24.3</v>
      </c>
      <c r="AJ29" s="72">
        <v>22.7</v>
      </c>
      <c r="AK29" s="68">
        <f t="shared" si="1"/>
        <v>20.087096774193551</v>
      </c>
      <c r="AL29" s="72">
        <v>8.1</v>
      </c>
      <c r="AM29" s="72">
        <v>8.1</v>
      </c>
      <c r="AN29" s="72">
        <v>5.7</v>
      </c>
      <c r="AO29" s="72">
        <v>4.8</v>
      </c>
      <c r="AP29" s="72">
        <v>3.9</v>
      </c>
      <c r="AQ29" s="72">
        <v>3.1</v>
      </c>
      <c r="AR29" s="72">
        <v>4.5</v>
      </c>
      <c r="AS29" s="72">
        <v>5</v>
      </c>
      <c r="AT29" s="72">
        <v>7</v>
      </c>
      <c r="AU29" s="72">
        <v>4.5</v>
      </c>
      <c r="AV29" s="72">
        <v>6.3</v>
      </c>
      <c r="AW29" s="72">
        <v>10</v>
      </c>
      <c r="AX29" s="72">
        <v>6.9</v>
      </c>
      <c r="AY29" s="72">
        <v>2.9</v>
      </c>
      <c r="AZ29" s="72">
        <v>2.8</v>
      </c>
      <c r="BA29" s="72">
        <v>5.4</v>
      </c>
      <c r="BB29" s="72">
        <v>5.9</v>
      </c>
      <c r="BC29" s="72">
        <v>5.5</v>
      </c>
      <c r="BD29" s="72">
        <v>3.1</v>
      </c>
      <c r="BE29" s="72">
        <v>3.1</v>
      </c>
      <c r="BF29" s="72">
        <v>8.1999999999999993</v>
      </c>
      <c r="BG29" s="72">
        <v>8.5</v>
      </c>
      <c r="BH29" s="72">
        <v>7.5</v>
      </c>
      <c r="BI29" s="72">
        <v>5.8</v>
      </c>
      <c r="BJ29" s="72">
        <v>6.3</v>
      </c>
      <c r="BK29" s="72">
        <v>7.4</v>
      </c>
      <c r="BL29" s="72">
        <v>8.8000000000000007</v>
      </c>
      <c r="BM29" s="72">
        <v>6.1</v>
      </c>
      <c r="BN29" s="72">
        <v>7.3</v>
      </c>
      <c r="BO29" s="72">
        <v>8</v>
      </c>
      <c r="BP29" s="72">
        <v>7.8</v>
      </c>
      <c r="BQ29" s="18">
        <f t="shared" si="2"/>
        <v>6.0741935483870986</v>
      </c>
      <c r="BR29" s="4"/>
    </row>
    <row r="30" spans="2:70" x14ac:dyDescent="0.2">
      <c r="B30" s="1" t="str">
        <f t="shared" si="0"/>
        <v>Centro_San Ignacio</v>
      </c>
      <c r="C30" s="85" t="s">
        <v>6</v>
      </c>
      <c r="D30" s="85" t="s">
        <v>61</v>
      </c>
      <c r="E30" s="85" t="s">
        <v>62</v>
      </c>
      <c r="F30" s="72">
        <v>28.7</v>
      </c>
      <c r="G30" s="72">
        <v>22.8</v>
      </c>
      <c r="H30" s="72">
        <v>10.4</v>
      </c>
      <c r="I30" s="72">
        <v>20.100000000000001</v>
      </c>
      <c r="J30" s="72">
        <v>21.8</v>
      </c>
      <c r="K30" s="72">
        <v>21.7</v>
      </c>
      <c r="L30" s="72">
        <v>14.4</v>
      </c>
      <c r="M30" s="72">
        <v>23</v>
      </c>
      <c r="N30" s="72">
        <v>19.8</v>
      </c>
      <c r="O30" s="72">
        <v>23.8</v>
      </c>
      <c r="P30" s="72">
        <v>27.1</v>
      </c>
      <c r="Q30" s="72">
        <v>22.4</v>
      </c>
      <c r="R30" s="72">
        <v>26.2</v>
      </c>
      <c r="S30" s="72">
        <v>27</v>
      </c>
      <c r="T30" s="72">
        <v>26</v>
      </c>
      <c r="U30" s="72">
        <v>25.6</v>
      </c>
      <c r="V30" s="72">
        <v>26.5</v>
      </c>
      <c r="W30" s="72">
        <v>15.7</v>
      </c>
      <c r="X30" s="72">
        <v>18.100000000000001</v>
      </c>
      <c r="Y30" s="72">
        <v>24.6</v>
      </c>
      <c r="Z30" s="72">
        <v>24.6</v>
      </c>
      <c r="AA30" s="72">
        <v>24.3</v>
      </c>
      <c r="AB30" s="72">
        <v>26</v>
      </c>
      <c r="AC30" s="72">
        <v>26.7</v>
      </c>
      <c r="AD30" s="72">
        <v>27.4</v>
      </c>
      <c r="AE30" s="72">
        <v>26.5</v>
      </c>
      <c r="AF30" s="72">
        <v>25.6</v>
      </c>
      <c r="AG30" s="72">
        <v>26</v>
      </c>
      <c r="AH30" s="72">
        <v>26.4</v>
      </c>
      <c r="AI30" s="72">
        <v>28.1</v>
      </c>
      <c r="AJ30" s="72">
        <v>20.7</v>
      </c>
      <c r="AK30" s="68">
        <f t="shared" si="1"/>
        <v>23.483870967741943</v>
      </c>
      <c r="AL30" s="72">
        <v>6</v>
      </c>
      <c r="AM30" s="72">
        <v>7.5</v>
      </c>
      <c r="AN30" s="72">
        <v>7.4</v>
      </c>
      <c r="AO30" s="72">
        <v>6.6</v>
      </c>
      <c r="AP30" s="72">
        <v>4.4000000000000004</v>
      </c>
      <c r="AQ30" s="72">
        <v>3.1</v>
      </c>
      <c r="AR30" s="72">
        <v>9.1</v>
      </c>
      <c r="AS30" s="72">
        <v>9.8000000000000007</v>
      </c>
      <c r="AT30" s="72">
        <v>5.8</v>
      </c>
      <c r="AU30" s="72">
        <v>0.5</v>
      </c>
      <c r="AV30" s="72">
        <v>3.6</v>
      </c>
      <c r="AW30" s="72">
        <v>11.4</v>
      </c>
      <c r="AX30" s="72">
        <v>8.1</v>
      </c>
      <c r="AY30" s="72">
        <v>0.3</v>
      </c>
      <c r="AZ30" s="72">
        <v>-0.6</v>
      </c>
      <c r="BA30" s="72">
        <v>3.5</v>
      </c>
      <c r="BB30" s="72">
        <v>4.7</v>
      </c>
      <c r="BC30" s="72">
        <v>7.6</v>
      </c>
      <c r="BD30" s="72">
        <v>5.4</v>
      </c>
      <c r="BE30" s="72">
        <v>6.3</v>
      </c>
      <c r="BF30" s="72">
        <v>6.4</v>
      </c>
      <c r="BG30" s="72">
        <v>8.4</v>
      </c>
      <c r="BH30" s="72">
        <v>10.6</v>
      </c>
      <c r="BI30" s="72">
        <v>6.1</v>
      </c>
      <c r="BJ30" s="72">
        <v>2.8</v>
      </c>
      <c r="BK30" s="72">
        <v>4.3</v>
      </c>
      <c r="BL30" s="72">
        <v>11.9</v>
      </c>
      <c r="BM30" s="72">
        <v>7.7</v>
      </c>
      <c r="BN30" s="72">
        <v>5.9</v>
      </c>
      <c r="BO30" s="72">
        <v>6.3</v>
      </c>
      <c r="BP30" s="72">
        <v>7.4</v>
      </c>
      <c r="BQ30" s="18">
        <f t="shared" si="2"/>
        <v>6.0741935483870977</v>
      </c>
      <c r="BR30" s="4"/>
    </row>
    <row r="31" spans="2:70" x14ac:dyDescent="0.2">
      <c r="B31" s="1" t="str">
        <f t="shared" si="0"/>
        <v>Centro_San Isidro</v>
      </c>
      <c r="C31" s="85" t="s">
        <v>6</v>
      </c>
      <c r="D31" s="85" t="s">
        <v>63</v>
      </c>
      <c r="E31" s="85" t="s">
        <v>62</v>
      </c>
      <c r="F31" s="72">
        <v>32.200000000000003</v>
      </c>
      <c r="G31" s="72">
        <v>23.4</v>
      </c>
      <c r="H31" s="72">
        <v>10.4</v>
      </c>
      <c r="I31" s="72">
        <v>19.8</v>
      </c>
      <c r="J31" s="72">
        <v>20</v>
      </c>
      <c r="K31" s="72">
        <v>21.4</v>
      </c>
      <c r="L31" s="72">
        <v>17</v>
      </c>
      <c r="M31" s="72">
        <v>23.6</v>
      </c>
      <c r="N31" s="72">
        <v>19.5</v>
      </c>
      <c r="O31" s="72">
        <v>25</v>
      </c>
      <c r="P31" s="72">
        <v>28.5</v>
      </c>
      <c r="Q31" s="72">
        <v>23</v>
      </c>
      <c r="R31" s="72">
        <v>27.2</v>
      </c>
      <c r="S31" s="72">
        <v>29.1</v>
      </c>
      <c r="T31" s="72">
        <v>28.3</v>
      </c>
      <c r="U31" s="72">
        <v>27.9</v>
      </c>
      <c r="V31" s="72">
        <v>28.7</v>
      </c>
      <c r="W31" s="72">
        <v>15</v>
      </c>
      <c r="X31" s="72">
        <v>16.7</v>
      </c>
      <c r="Y31" s="72">
        <v>27.2</v>
      </c>
      <c r="Z31" s="72">
        <v>25.4</v>
      </c>
      <c r="AA31" s="72">
        <v>26.9</v>
      </c>
      <c r="AB31" s="72">
        <v>26.4</v>
      </c>
      <c r="AC31" s="72">
        <v>27.4</v>
      </c>
      <c r="AD31" s="72">
        <v>30</v>
      </c>
      <c r="AE31" s="72">
        <v>27.2</v>
      </c>
      <c r="AF31" s="72">
        <v>26.4</v>
      </c>
      <c r="AG31" s="72">
        <v>28.9</v>
      </c>
      <c r="AH31" s="72">
        <v>28.2</v>
      </c>
      <c r="AI31" s="72">
        <v>29.2</v>
      </c>
      <c r="AJ31" s="72">
        <v>22</v>
      </c>
      <c r="AK31" s="68">
        <f t="shared" si="1"/>
        <v>24.57741935483871</v>
      </c>
      <c r="AL31" s="72">
        <v>5.2</v>
      </c>
      <c r="AM31" s="72">
        <v>5.9</v>
      </c>
      <c r="AN31" s="72">
        <v>7.3</v>
      </c>
      <c r="AO31" s="72">
        <v>5.5</v>
      </c>
      <c r="AP31" s="72">
        <v>4.5</v>
      </c>
      <c r="AQ31" s="72">
        <v>1.8</v>
      </c>
      <c r="AR31" s="72">
        <v>7.4</v>
      </c>
      <c r="AS31" s="72">
        <v>7.7</v>
      </c>
      <c r="AT31" s="72">
        <v>4.4000000000000004</v>
      </c>
      <c r="AU31" s="72">
        <v>0.9</v>
      </c>
      <c r="AV31" s="72">
        <v>4.4000000000000004</v>
      </c>
      <c r="AW31" s="72">
        <v>10</v>
      </c>
      <c r="AX31" s="72">
        <v>6.7</v>
      </c>
      <c r="AY31" s="72">
        <v>3.6</v>
      </c>
      <c r="AZ31" s="72">
        <v>1.4</v>
      </c>
      <c r="BA31" s="72">
        <v>2.4</v>
      </c>
      <c r="BB31" s="72">
        <v>2.8</v>
      </c>
      <c r="BC31" s="72">
        <v>8.3000000000000007</v>
      </c>
      <c r="BD31" s="72">
        <v>4.5999999999999996</v>
      </c>
      <c r="BE31" s="72">
        <v>4.4000000000000004</v>
      </c>
      <c r="BF31" s="72">
        <v>4.5999999999999996</v>
      </c>
      <c r="BG31" s="72">
        <v>7.7</v>
      </c>
      <c r="BH31" s="72">
        <v>8.4</v>
      </c>
      <c r="BI31" s="72">
        <v>5.0999999999999996</v>
      </c>
      <c r="BJ31" s="72">
        <v>2</v>
      </c>
      <c r="BK31" s="72">
        <v>4.3</v>
      </c>
      <c r="BL31" s="72">
        <v>8.6999999999999993</v>
      </c>
      <c r="BM31" s="72">
        <v>6.6</v>
      </c>
      <c r="BN31" s="72">
        <v>4.4000000000000004</v>
      </c>
      <c r="BO31" s="72">
        <v>5.7</v>
      </c>
      <c r="BP31" s="72">
        <v>6</v>
      </c>
      <c r="BQ31" s="18">
        <f t="shared" si="2"/>
        <v>5.2483870967741932</v>
      </c>
      <c r="BR31" s="4"/>
    </row>
    <row r="32" spans="2:70" x14ac:dyDescent="0.2">
      <c r="B32" s="1" t="str">
        <f t="shared" si="0"/>
        <v>Huasteca_5 de Mayo</v>
      </c>
      <c r="C32" s="2" t="s">
        <v>0</v>
      </c>
      <c r="D32" s="2" t="s">
        <v>1</v>
      </c>
      <c r="E32" s="2" t="s">
        <v>2</v>
      </c>
      <c r="F32" s="72" t="s">
        <v>140</v>
      </c>
      <c r="G32" s="72" t="s">
        <v>140</v>
      </c>
      <c r="H32" s="72" t="s">
        <v>140</v>
      </c>
      <c r="I32" s="72" t="s">
        <v>140</v>
      </c>
      <c r="J32" s="72" t="s">
        <v>140</v>
      </c>
      <c r="K32" s="72" t="s">
        <v>140</v>
      </c>
      <c r="L32" s="72" t="s">
        <v>140</v>
      </c>
      <c r="M32" s="72" t="s">
        <v>140</v>
      </c>
      <c r="N32" s="72" t="s">
        <v>140</v>
      </c>
      <c r="O32" s="72" t="s">
        <v>140</v>
      </c>
      <c r="P32" s="72" t="s">
        <v>140</v>
      </c>
      <c r="Q32" s="72" t="s">
        <v>140</v>
      </c>
      <c r="R32" s="72" t="s">
        <v>140</v>
      </c>
      <c r="S32" s="72" t="s">
        <v>140</v>
      </c>
      <c r="T32" s="72" t="s">
        <v>140</v>
      </c>
      <c r="U32" s="72" t="s">
        <v>140</v>
      </c>
      <c r="V32" s="72" t="s">
        <v>140</v>
      </c>
      <c r="W32" s="72" t="s">
        <v>140</v>
      </c>
      <c r="X32" s="72" t="s">
        <v>140</v>
      </c>
      <c r="Y32" s="72" t="s">
        <v>140</v>
      </c>
      <c r="Z32" s="72" t="s">
        <v>140</v>
      </c>
      <c r="AA32" s="72" t="s">
        <v>140</v>
      </c>
      <c r="AB32" s="72" t="s">
        <v>140</v>
      </c>
      <c r="AC32" s="72" t="s">
        <v>140</v>
      </c>
      <c r="AD32" s="72" t="s">
        <v>140</v>
      </c>
      <c r="AE32" s="72" t="s">
        <v>140</v>
      </c>
      <c r="AF32" s="72" t="s">
        <v>140</v>
      </c>
      <c r="AG32" s="72" t="s">
        <v>140</v>
      </c>
      <c r="AH32" s="72" t="s">
        <v>140</v>
      </c>
      <c r="AI32" s="72" t="s">
        <v>140</v>
      </c>
      <c r="AJ32" s="72">
        <v>22</v>
      </c>
      <c r="AK32" s="68">
        <f t="shared" si="1"/>
        <v>22</v>
      </c>
      <c r="AL32" s="72" t="s">
        <v>140</v>
      </c>
      <c r="AM32" s="72" t="s">
        <v>140</v>
      </c>
      <c r="AN32" s="72" t="s">
        <v>140</v>
      </c>
      <c r="AO32" s="72" t="s">
        <v>140</v>
      </c>
      <c r="AP32" s="72" t="s">
        <v>140</v>
      </c>
      <c r="AQ32" s="72" t="s">
        <v>140</v>
      </c>
      <c r="AR32" s="72" t="s">
        <v>140</v>
      </c>
      <c r="AS32" s="72" t="s">
        <v>140</v>
      </c>
      <c r="AT32" s="72" t="s">
        <v>140</v>
      </c>
      <c r="AU32" s="72" t="s">
        <v>140</v>
      </c>
      <c r="AV32" s="72" t="s">
        <v>140</v>
      </c>
      <c r="AW32" s="72" t="s">
        <v>140</v>
      </c>
      <c r="AX32" s="72" t="s">
        <v>140</v>
      </c>
      <c r="AY32" s="72" t="s">
        <v>140</v>
      </c>
      <c r="AZ32" s="72" t="s">
        <v>140</v>
      </c>
      <c r="BA32" s="72" t="s">
        <v>140</v>
      </c>
      <c r="BB32" s="72" t="s">
        <v>140</v>
      </c>
      <c r="BC32" s="72" t="s">
        <v>140</v>
      </c>
      <c r="BD32" s="72" t="s">
        <v>140</v>
      </c>
      <c r="BE32" s="72" t="s">
        <v>140</v>
      </c>
      <c r="BF32" s="72" t="s">
        <v>140</v>
      </c>
      <c r="BG32" s="72" t="s">
        <v>140</v>
      </c>
      <c r="BH32" s="72" t="s">
        <v>140</v>
      </c>
      <c r="BI32" s="72" t="s">
        <v>140</v>
      </c>
      <c r="BJ32" s="72" t="s">
        <v>140</v>
      </c>
      <c r="BK32" s="72" t="s">
        <v>140</v>
      </c>
      <c r="BL32" s="72" t="s">
        <v>140</v>
      </c>
      <c r="BM32" s="72" t="s">
        <v>140</v>
      </c>
      <c r="BN32" s="72" t="s">
        <v>140</v>
      </c>
      <c r="BO32" s="72" t="s">
        <v>140</v>
      </c>
      <c r="BP32" s="72">
        <v>16.8</v>
      </c>
      <c r="BQ32" s="18">
        <f t="shared" si="2"/>
        <v>16.8</v>
      </c>
      <c r="BR32" s="4"/>
    </row>
    <row r="33" spans="2:70" x14ac:dyDescent="0.2">
      <c r="B33" s="1" t="str">
        <f t="shared" si="0"/>
        <v>Huasteca_Estación Coyoles</v>
      </c>
      <c r="C33" s="2" t="s">
        <v>0</v>
      </c>
      <c r="D33" s="2" t="s">
        <v>32</v>
      </c>
      <c r="E33" s="2" t="s">
        <v>2</v>
      </c>
      <c r="F33" s="72" t="s">
        <v>140</v>
      </c>
      <c r="G33" s="72" t="s">
        <v>140</v>
      </c>
      <c r="H33" s="72" t="s">
        <v>140</v>
      </c>
      <c r="I33" s="72" t="s">
        <v>140</v>
      </c>
      <c r="J33" s="72" t="s">
        <v>140</v>
      </c>
      <c r="K33" s="72" t="s">
        <v>140</v>
      </c>
      <c r="L33" s="72" t="s">
        <v>140</v>
      </c>
      <c r="M33" s="72" t="s">
        <v>140</v>
      </c>
      <c r="N33" s="72" t="s">
        <v>140</v>
      </c>
      <c r="O33" s="72" t="s">
        <v>140</v>
      </c>
      <c r="P33" s="72" t="s">
        <v>140</v>
      </c>
      <c r="Q33" s="72" t="s">
        <v>140</v>
      </c>
      <c r="R33" s="72" t="s">
        <v>140</v>
      </c>
      <c r="S33" s="72" t="s">
        <v>140</v>
      </c>
      <c r="T33" s="72" t="s">
        <v>140</v>
      </c>
      <c r="U33" s="72" t="s">
        <v>140</v>
      </c>
      <c r="V33" s="72" t="s">
        <v>140</v>
      </c>
      <c r="W33" s="72" t="s">
        <v>140</v>
      </c>
      <c r="X33" s="72" t="s">
        <v>140</v>
      </c>
      <c r="Y33" s="72" t="s">
        <v>140</v>
      </c>
      <c r="Z33" s="72" t="s">
        <v>140</v>
      </c>
      <c r="AA33" s="72" t="s">
        <v>140</v>
      </c>
      <c r="AB33" s="72" t="s">
        <v>140</v>
      </c>
      <c r="AC33" s="72" t="s">
        <v>140</v>
      </c>
      <c r="AD33" s="72" t="s">
        <v>140</v>
      </c>
      <c r="AE33" s="72" t="s">
        <v>140</v>
      </c>
      <c r="AF33" s="72" t="s">
        <v>140</v>
      </c>
      <c r="AG33" s="72" t="s">
        <v>140</v>
      </c>
      <c r="AH33" s="72" t="s">
        <v>140</v>
      </c>
      <c r="AI33" s="72" t="s">
        <v>140</v>
      </c>
      <c r="AJ33" s="72">
        <v>22</v>
      </c>
      <c r="AK33" s="68">
        <f t="shared" si="1"/>
        <v>22</v>
      </c>
      <c r="AL33" s="72" t="s">
        <v>140</v>
      </c>
      <c r="AM33" s="72" t="s">
        <v>140</v>
      </c>
      <c r="AN33" s="72" t="s">
        <v>140</v>
      </c>
      <c r="AO33" s="72" t="s">
        <v>140</v>
      </c>
      <c r="AP33" s="72" t="s">
        <v>140</v>
      </c>
      <c r="AQ33" s="72" t="s">
        <v>140</v>
      </c>
      <c r="AR33" s="72" t="s">
        <v>140</v>
      </c>
      <c r="AS33" s="72" t="s">
        <v>140</v>
      </c>
      <c r="AT33" s="72" t="s">
        <v>140</v>
      </c>
      <c r="AU33" s="72" t="s">
        <v>140</v>
      </c>
      <c r="AV33" s="72" t="s">
        <v>140</v>
      </c>
      <c r="AW33" s="72" t="s">
        <v>140</v>
      </c>
      <c r="AX33" s="72" t="s">
        <v>140</v>
      </c>
      <c r="AY33" s="72" t="s">
        <v>140</v>
      </c>
      <c r="AZ33" s="72" t="s">
        <v>140</v>
      </c>
      <c r="BA33" s="72" t="s">
        <v>140</v>
      </c>
      <c r="BB33" s="72" t="s">
        <v>140</v>
      </c>
      <c r="BC33" s="72" t="s">
        <v>140</v>
      </c>
      <c r="BD33" s="72" t="s">
        <v>140</v>
      </c>
      <c r="BE33" s="72" t="s">
        <v>140</v>
      </c>
      <c r="BF33" s="72" t="s">
        <v>140</v>
      </c>
      <c r="BG33" s="72" t="s">
        <v>140</v>
      </c>
      <c r="BH33" s="72" t="s">
        <v>140</v>
      </c>
      <c r="BI33" s="72" t="s">
        <v>140</v>
      </c>
      <c r="BJ33" s="72" t="s">
        <v>140</v>
      </c>
      <c r="BK33" s="72" t="s">
        <v>140</v>
      </c>
      <c r="BL33" s="72" t="s">
        <v>140</v>
      </c>
      <c r="BM33" s="72" t="s">
        <v>140</v>
      </c>
      <c r="BN33" s="72" t="s">
        <v>140</v>
      </c>
      <c r="BO33" s="72" t="s">
        <v>140</v>
      </c>
      <c r="BP33" s="72">
        <v>16.8</v>
      </c>
      <c r="BQ33" s="18">
        <f t="shared" si="2"/>
        <v>16.8</v>
      </c>
      <c r="BR33" s="4"/>
    </row>
    <row r="34" spans="2:70" x14ac:dyDescent="0.2">
      <c r="B34" s="1" t="str">
        <f t="shared" si="0"/>
        <v>Huasteca_Ingenio Plan de Ayala</v>
      </c>
      <c r="C34" s="2" t="s">
        <v>0</v>
      </c>
      <c r="D34" s="2" t="s">
        <v>107</v>
      </c>
      <c r="E34" s="2" t="s">
        <v>2</v>
      </c>
      <c r="F34" s="72" t="s">
        <v>140</v>
      </c>
      <c r="G34" s="72" t="s">
        <v>140</v>
      </c>
      <c r="H34" s="72" t="s">
        <v>140</v>
      </c>
      <c r="I34" s="72" t="s">
        <v>140</v>
      </c>
      <c r="J34" s="72" t="s">
        <v>140</v>
      </c>
      <c r="K34" s="72" t="s">
        <v>140</v>
      </c>
      <c r="L34" s="72" t="s">
        <v>140</v>
      </c>
      <c r="M34" s="72" t="s">
        <v>140</v>
      </c>
      <c r="N34" s="72" t="s">
        <v>140</v>
      </c>
      <c r="O34" s="72" t="s">
        <v>140</v>
      </c>
      <c r="P34" s="72" t="s">
        <v>140</v>
      </c>
      <c r="Q34" s="72" t="s">
        <v>140</v>
      </c>
      <c r="R34" s="72" t="s">
        <v>140</v>
      </c>
      <c r="S34" s="72" t="s">
        <v>140</v>
      </c>
      <c r="T34" s="72" t="s">
        <v>140</v>
      </c>
      <c r="U34" s="72" t="s">
        <v>140</v>
      </c>
      <c r="V34" s="72" t="s">
        <v>140</v>
      </c>
      <c r="W34" s="72" t="s">
        <v>140</v>
      </c>
      <c r="X34" s="72" t="s">
        <v>140</v>
      </c>
      <c r="Y34" s="72" t="s">
        <v>140</v>
      </c>
      <c r="Z34" s="72" t="s">
        <v>140</v>
      </c>
      <c r="AA34" s="72" t="s">
        <v>140</v>
      </c>
      <c r="AB34" s="72" t="s">
        <v>140</v>
      </c>
      <c r="AC34" s="72" t="s">
        <v>140</v>
      </c>
      <c r="AD34" s="72" t="s">
        <v>140</v>
      </c>
      <c r="AE34" s="72" t="s">
        <v>140</v>
      </c>
      <c r="AF34" s="72" t="s">
        <v>140</v>
      </c>
      <c r="AG34" s="72" t="s">
        <v>140</v>
      </c>
      <c r="AH34" s="72" t="s">
        <v>140</v>
      </c>
      <c r="AI34" s="72" t="s">
        <v>140</v>
      </c>
      <c r="AJ34" s="72">
        <v>22</v>
      </c>
      <c r="AK34" s="68">
        <f t="shared" si="1"/>
        <v>22</v>
      </c>
      <c r="AL34" s="72" t="s">
        <v>140</v>
      </c>
      <c r="AM34" s="72" t="s">
        <v>140</v>
      </c>
      <c r="AN34" s="72" t="s">
        <v>140</v>
      </c>
      <c r="AO34" s="72" t="s">
        <v>140</v>
      </c>
      <c r="AP34" s="72" t="s">
        <v>140</v>
      </c>
      <c r="AQ34" s="72" t="s">
        <v>140</v>
      </c>
      <c r="AR34" s="72" t="s">
        <v>140</v>
      </c>
      <c r="AS34" s="72" t="s">
        <v>140</v>
      </c>
      <c r="AT34" s="72" t="s">
        <v>140</v>
      </c>
      <c r="AU34" s="72" t="s">
        <v>140</v>
      </c>
      <c r="AV34" s="72" t="s">
        <v>140</v>
      </c>
      <c r="AW34" s="72" t="s">
        <v>140</v>
      </c>
      <c r="AX34" s="72" t="s">
        <v>140</v>
      </c>
      <c r="AY34" s="72" t="s">
        <v>140</v>
      </c>
      <c r="AZ34" s="72" t="s">
        <v>140</v>
      </c>
      <c r="BA34" s="72" t="s">
        <v>140</v>
      </c>
      <c r="BB34" s="72" t="s">
        <v>140</v>
      </c>
      <c r="BC34" s="72" t="s">
        <v>140</v>
      </c>
      <c r="BD34" s="72" t="s">
        <v>140</v>
      </c>
      <c r="BE34" s="72" t="s">
        <v>140</v>
      </c>
      <c r="BF34" s="72" t="s">
        <v>140</v>
      </c>
      <c r="BG34" s="72" t="s">
        <v>140</v>
      </c>
      <c r="BH34" s="72" t="s">
        <v>140</v>
      </c>
      <c r="BI34" s="72" t="s">
        <v>140</v>
      </c>
      <c r="BJ34" s="72" t="s">
        <v>140</v>
      </c>
      <c r="BK34" s="72" t="s">
        <v>140</v>
      </c>
      <c r="BL34" s="72" t="s">
        <v>140</v>
      </c>
      <c r="BM34" s="72" t="s">
        <v>140</v>
      </c>
      <c r="BN34" s="72" t="s">
        <v>140</v>
      </c>
      <c r="BO34" s="72" t="s">
        <v>140</v>
      </c>
      <c r="BP34" s="72">
        <v>16.8</v>
      </c>
      <c r="BQ34" s="18">
        <f t="shared" si="2"/>
        <v>16.8</v>
      </c>
      <c r="BR34" s="4"/>
    </row>
    <row r="35" spans="2:70" x14ac:dyDescent="0.2">
      <c r="B35" s="1" t="str">
        <f t="shared" si="0"/>
        <v>Huasteca_La Hincada</v>
      </c>
      <c r="C35" s="2" t="s">
        <v>0</v>
      </c>
      <c r="D35" s="2" t="s">
        <v>38</v>
      </c>
      <c r="E35" s="2" t="s">
        <v>2</v>
      </c>
      <c r="F35" s="72" t="s">
        <v>140</v>
      </c>
      <c r="G35" s="72" t="s">
        <v>140</v>
      </c>
      <c r="H35" s="72" t="s">
        <v>140</v>
      </c>
      <c r="I35" s="72" t="s">
        <v>140</v>
      </c>
      <c r="J35" s="72" t="s">
        <v>140</v>
      </c>
      <c r="K35" s="72" t="s">
        <v>140</v>
      </c>
      <c r="L35" s="72" t="s">
        <v>140</v>
      </c>
      <c r="M35" s="72" t="s">
        <v>140</v>
      </c>
      <c r="N35" s="72" t="s">
        <v>140</v>
      </c>
      <c r="O35" s="72" t="s">
        <v>140</v>
      </c>
      <c r="P35" s="72" t="s">
        <v>140</v>
      </c>
      <c r="Q35" s="72" t="s">
        <v>140</v>
      </c>
      <c r="R35" s="72" t="s">
        <v>140</v>
      </c>
      <c r="S35" s="72" t="s">
        <v>140</v>
      </c>
      <c r="T35" s="72" t="s">
        <v>140</v>
      </c>
      <c r="U35" s="72" t="s">
        <v>140</v>
      </c>
      <c r="V35" s="72" t="s">
        <v>140</v>
      </c>
      <c r="W35" s="72" t="s">
        <v>140</v>
      </c>
      <c r="X35" s="72" t="s">
        <v>140</v>
      </c>
      <c r="Y35" s="72" t="s">
        <v>140</v>
      </c>
      <c r="Z35" s="72" t="s">
        <v>140</v>
      </c>
      <c r="AA35" s="72" t="s">
        <v>140</v>
      </c>
      <c r="AB35" s="72" t="s">
        <v>140</v>
      </c>
      <c r="AC35" s="72" t="s">
        <v>140</v>
      </c>
      <c r="AD35" s="72" t="s">
        <v>140</v>
      </c>
      <c r="AE35" s="72" t="s">
        <v>140</v>
      </c>
      <c r="AF35" s="72" t="s">
        <v>140</v>
      </c>
      <c r="AG35" s="72" t="s">
        <v>140</v>
      </c>
      <c r="AH35" s="72" t="s">
        <v>140</v>
      </c>
      <c r="AI35" s="72" t="s">
        <v>140</v>
      </c>
      <c r="AJ35" s="72">
        <v>22</v>
      </c>
      <c r="AK35" s="68">
        <f t="shared" si="1"/>
        <v>22</v>
      </c>
      <c r="AL35" s="72" t="s">
        <v>140</v>
      </c>
      <c r="AM35" s="72" t="s">
        <v>140</v>
      </c>
      <c r="AN35" s="72" t="s">
        <v>140</v>
      </c>
      <c r="AO35" s="72" t="s">
        <v>140</v>
      </c>
      <c r="AP35" s="72" t="s">
        <v>140</v>
      </c>
      <c r="AQ35" s="72" t="s">
        <v>140</v>
      </c>
      <c r="AR35" s="72" t="s">
        <v>140</v>
      </c>
      <c r="AS35" s="72" t="s">
        <v>140</v>
      </c>
      <c r="AT35" s="72" t="s">
        <v>140</v>
      </c>
      <c r="AU35" s="72" t="s">
        <v>140</v>
      </c>
      <c r="AV35" s="72" t="s">
        <v>140</v>
      </c>
      <c r="AW35" s="72" t="s">
        <v>140</v>
      </c>
      <c r="AX35" s="72" t="s">
        <v>140</v>
      </c>
      <c r="AY35" s="72" t="s">
        <v>140</v>
      </c>
      <c r="AZ35" s="72" t="s">
        <v>140</v>
      </c>
      <c r="BA35" s="72" t="s">
        <v>140</v>
      </c>
      <c r="BB35" s="72" t="s">
        <v>140</v>
      </c>
      <c r="BC35" s="72" t="s">
        <v>140</v>
      </c>
      <c r="BD35" s="72" t="s">
        <v>140</v>
      </c>
      <c r="BE35" s="72" t="s">
        <v>140</v>
      </c>
      <c r="BF35" s="72" t="s">
        <v>140</v>
      </c>
      <c r="BG35" s="72" t="s">
        <v>140</v>
      </c>
      <c r="BH35" s="72" t="s">
        <v>140</v>
      </c>
      <c r="BI35" s="72" t="s">
        <v>140</v>
      </c>
      <c r="BJ35" s="72" t="s">
        <v>140</v>
      </c>
      <c r="BK35" s="72" t="s">
        <v>140</v>
      </c>
      <c r="BL35" s="72" t="s">
        <v>140</v>
      </c>
      <c r="BM35" s="72" t="s">
        <v>140</v>
      </c>
      <c r="BN35" s="72" t="s">
        <v>140</v>
      </c>
      <c r="BO35" s="72" t="s">
        <v>140</v>
      </c>
      <c r="BP35" s="72">
        <v>16.8</v>
      </c>
      <c r="BQ35" s="18">
        <f t="shared" si="2"/>
        <v>16.8</v>
      </c>
      <c r="BR35" s="4"/>
    </row>
    <row r="36" spans="2:70" x14ac:dyDescent="0.2">
      <c r="B36" s="1" t="str">
        <f t="shared" si="0"/>
        <v>Huasteca_Tampaya</v>
      </c>
      <c r="C36" s="2" t="s">
        <v>0</v>
      </c>
      <c r="D36" s="2" t="s">
        <v>70</v>
      </c>
      <c r="E36" s="2" t="s">
        <v>2</v>
      </c>
      <c r="F36" s="72" t="s">
        <v>140</v>
      </c>
      <c r="G36" s="72" t="s">
        <v>140</v>
      </c>
      <c r="H36" s="72" t="s">
        <v>140</v>
      </c>
      <c r="I36" s="72" t="s">
        <v>140</v>
      </c>
      <c r="J36" s="72" t="s">
        <v>140</v>
      </c>
      <c r="K36" s="72" t="s">
        <v>140</v>
      </c>
      <c r="L36" s="72" t="s">
        <v>140</v>
      </c>
      <c r="M36" s="72" t="s">
        <v>140</v>
      </c>
      <c r="N36" s="72" t="s">
        <v>140</v>
      </c>
      <c r="O36" s="72" t="s">
        <v>140</v>
      </c>
      <c r="P36" s="72" t="s">
        <v>140</v>
      </c>
      <c r="Q36" s="72" t="s">
        <v>140</v>
      </c>
      <c r="R36" s="72" t="s">
        <v>140</v>
      </c>
      <c r="S36" s="72" t="s">
        <v>140</v>
      </c>
      <c r="T36" s="72" t="s">
        <v>140</v>
      </c>
      <c r="U36" s="72" t="s">
        <v>140</v>
      </c>
      <c r="V36" s="72" t="s">
        <v>140</v>
      </c>
      <c r="W36" s="72" t="s">
        <v>140</v>
      </c>
      <c r="X36" s="72" t="s">
        <v>140</v>
      </c>
      <c r="Y36" s="72" t="s">
        <v>140</v>
      </c>
      <c r="Z36" s="72" t="s">
        <v>140</v>
      </c>
      <c r="AA36" s="72" t="s">
        <v>140</v>
      </c>
      <c r="AB36" s="72" t="s">
        <v>140</v>
      </c>
      <c r="AC36" s="72" t="s">
        <v>140</v>
      </c>
      <c r="AD36" s="72" t="s">
        <v>140</v>
      </c>
      <c r="AE36" s="72" t="s">
        <v>140</v>
      </c>
      <c r="AF36" s="72" t="s">
        <v>140</v>
      </c>
      <c r="AG36" s="72" t="s">
        <v>140</v>
      </c>
      <c r="AH36" s="72" t="s">
        <v>140</v>
      </c>
      <c r="AI36" s="72" t="s">
        <v>140</v>
      </c>
      <c r="AJ36" s="72">
        <v>22</v>
      </c>
      <c r="AK36" s="68">
        <f t="shared" si="1"/>
        <v>22</v>
      </c>
      <c r="AL36" s="72" t="s">
        <v>140</v>
      </c>
      <c r="AM36" s="72" t="s">
        <v>140</v>
      </c>
      <c r="AN36" s="72" t="s">
        <v>140</v>
      </c>
      <c r="AO36" s="72" t="s">
        <v>140</v>
      </c>
      <c r="AP36" s="72" t="s">
        <v>140</v>
      </c>
      <c r="AQ36" s="72" t="s">
        <v>140</v>
      </c>
      <c r="AR36" s="72" t="s">
        <v>140</v>
      </c>
      <c r="AS36" s="72" t="s">
        <v>140</v>
      </c>
      <c r="AT36" s="72" t="s">
        <v>140</v>
      </c>
      <c r="AU36" s="72" t="s">
        <v>140</v>
      </c>
      <c r="AV36" s="72" t="s">
        <v>140</v>
      </c>
      <c r="AW36" s="72" t="s">
        <v>140</v>
      </c>
      <c r="AX36" s="72" t="s">
        <v>140</v>
      </c>
      <c r="AY36" s="72" t="s">
        <v>140</v>
      </c>
      <c r="AZ36" s="72" t="s">
        <v>140</v>
      </c>
      <c r="BA36" s="72" t="s">
        <v>140</v>
      </c>
      <c r="BB36" s="72" t="s">
        <v>140</v>
      </c>
      <c r="BC36" s="72" t="s">
        <v>140</v>
      </c>
      <c r="BD36" s="72" t="s">
        <v>140</v>
      </c>
      <c r="BE36" s="72" t="s">
        <v>140</v>
      </c>
      <c r="BF36" s="72" t="s">
        <v>140</v>
      </c>
      <c r="BG36" s="72" t="s">
        <v>140</v>
      </c>
      <c r="BH36" s="72" t="s">
        <v>140</v>
      </c>
      <c r="BI36" s="72" t="s">
        <v>140</v>
      </c>
      <c r="BJ36" s="72" t="s">
        <v>140</v>
      </c>
      <c r="BK36" s="72" t="s">
        <v>140</v>
      </c>
      <c r="BL36" s="72" t="s">
        <v>140</v>
      </c>
      <c r="BM36" s="72" t="s">
        <v>140</v>
      </c>
      <c r="BN36" s="72" t="s">
        <v>140</v>
      </c>
      <c r="BO36" s="72" t="s">
        <v>140</v>
      </c>
      <c r="BP36" s="72">
        <v>16.8</v>
      </c>
      <c r="BQ36" s="18">
        <f t="shared" si="2"/>
        <v>16.8</v>
      </c>
      <c r="BR36" s="4"/>
    </row>
    <row r="37" spans="2:70" x14ac:dyDescent="0.2">
      <c r="B37" s="1" t="str">
        <f t="shared" si="0"/>
        <v>Huasteca_INIFAP Ebano</v>
      </c>
      <c r="C37" s="2" t="s">
        <v>0</v>
      </c>
      <c r="D37" s="2" t="s">
        <v>33</v>
      </c>
      <c r="E37" s="2" t="s">
        <v>34</v>
      </c>
      <c r="F37" s="72">
        <v>21</v>
      </c>
      <c r="G37" s="72">
        <v>18.399999999999999</v>
      </c>
      <c r="H37" s="72">
        <v>18.399999999999999</v>
      </c>
      <c r="I37" s="72">
        <v>21.6</v>
      </c>
      <c r="J37" s="72">
        <v>24</v>
      </c>
      <c r="K37" s="72">
        <v>25.4</v>
      </c>
      <c r="L37" s="72">
        <v>27.4</v>
      </c>
      <c r="M37" s="72">
        <v>26.6</v>
      </c>
      <c r="N37" s="72">
        <v>25.1</v>
      </c>
      <c r="O37" s="72">
        <v>16.899999999999999</v>
      </c>
      <c r="P37" s="72">
        <v>8</v>
      </c>
      <c r="Q37" s="72">
        <v>2.1</v>
      </c>
      <c r="R37" s="72">
        <v>4.4000000000000004</v>
      </c>
      <c r="S37" s="72">
        <v>23.7</v>
      </c>
      <c r="T37" s="72">
        <v>26.9</v>
      </c>
      <c r="U37" s="72">
        <v>24.9</v>
      </c>
      <c r="V37" s="72">
        <v>23.9</v>
      </c>
      <c r="W37" s="72">
        <v>23.9</v>
      </c>
      <c r="X37" s="72">
        <v>26.7</v>
      </c>
      <c r="Y37" s="72">
        <v>27.8</v>
      </c>
      <c r="Z37" s="72">
        <v>29.8</v>
      </c>
      <c r="AA37" s="72">
        <v>30</v>
      </c>
      <c r="AB37" s="72">
        <v>36.200000000000003</v>
      </c>
      <c r="AC37" s="72">
        <v>38.1</v>
      </c>
      <c r="AD37" s="72">
        <v>31.4</v>
      </c>
      <c r="AE37" s="72">
        <v>32</v>
      </c>
      <c r="AF37" s="72">
        <v>32.700000000000003</v>
      </c>
      <c r="AG37" s="72">
        <v>20.100000000000001</v>
      </c>
      <c r="AH37" s="72">
        <v>25.9</v>
      </c>
      <c r="AI37" s="72">
        <v>25.5</v>
      </c>
      <c r="AJ37" s="72">
        <v>23.1</v>
      </c>
      <c r="AK37" s="68">
        <f t="shared" si="1"/>
        <v>23.932258064516127</v>
      </c>
      <c r="AL37" s="72">
        <v>15.7</v>
      </c>
      <c r="AM37" s="72">
        <v>14.9</v>
      </c>
      <c r="AN37" s="72">
        <v>12.9</v>
      </c>
      <c r="AO37" s="72">
        <v>13.1</v>
      </c>
      <c r="AP37" s="72">
        <v>12.3</v>
      </c>
      <c r="AQ37" s="72">
        <v>11.9</v>
      </c>
      <c r="AR37" s="72">
        <v>14.8</v>
      </c>
      <c r="AS37" s="72">
        <v>14.3</v>
      </c>
      <c r="AT37" s="72">
        <v>15.8</v>
      </c>
      <c r="AU37" s="72">
        <v>-0.9</v>
      </c>
      <c r="AV37" s="72">
        <v>-0.3</v>
      </c>
      <c r="AW37" s="72">
        <v>-3.7</v>
      </c>
      <c r="AX37" s="72">
        <v>-5.8</v>
      </c>
      <c r="AY37" s="72">
        <v>3.6</v>
      </c>
      <c r="AZ37" s="72">
        <v>14.4</v>
      </c>
      <c r="BA37" s="72">
        <v>15.3</v>
      </c>
      <c r="BB37" s="72">
        <v>17.8</v>
      </c>
      <c r="BC37" s="72">
        <v>14.2</v>
      </c>
      <c r="BD37" s="72">
        <v>13.9</v>
      </c>
      <c r="BE37" s="72">
        <v>12</v>
      </c>
      <c r="BF37" s="72">
        <v>16.399999999999999</v>
      </c>
      <c r="BG37" s="72">
        <v>17</v>
      </c>
      <c r="BH37" s="72">
        <v>18.3</v>
      </c>
      <c r="BI37" s="72">
        <v>18.600000000000001</v>
      </c>
      <c r="BJ37" s="72">
        <v>20.100000000000001</v>
      </c>
      <c r="BK37" s="72">
        <v>20.9</v>
      </c>
      <c r="BL37" s="72">
        <v>17.3</v>
      </c>
      <c r="BM37" s="72">
        <v>15</v>
      </c>
      <c r="BN37" s="72">
        <v>15.2</v>
      </c>
      <c r="BO37" s="72">
        <v>14.8</v>
      </c>
      <c r="BP37" s="72">
        <v>16.8</v>
      </c>
      <c r="BQ37" s="18">
        <f t="shared" si="2"/>
        <v>12.793548387096777</v>
      </c>
      <c r="BR37" s="4"/>
    </row>
    <row r="38" spans="2:70" x14ac:dyDescent="0.2">
      <c r="B38" s="1" t="str">
        <f t="shared" si="0"/>
        <v>Huasteca_Ponciano</v>
      </c>
      <c r="C38" s="2" t="s">
        <v>0</v>
      </c>
      <c r="D38" s="2" t="s">
        <v>51</v>
      </c>
      <c r="E38" s="2" t="s">
        <v>34</v>
      </c>
      <c r="F38" s="72">
        <v>24.9</v>
      </c>
      <c r="G38" s="72">
        <v>18.100000000000001</v>
      </c>
      <c r="H38" s="72">
        <v>19</v>
      </c>
      <c r="I38" s="72">
        <v>22.2</v>
      </c>
      <c r="J38" s="72">
        <v>25.5</v>
      </c>
      <c r="K38" s="72">
        <v>26.2</v>
      </c>
      <c r="L38" s="72">
        <v>26.5</v>
      </c>
      <c r="M38" s="72">
        <v>26</v>
      </c>
      <c r="N38" s="72">
        <v>24.4</v>
      </c>
      <c r="O38" s="72">
        <v>27.4</v>
      </c>
      <c r="P38" s="72">
        <v>28.6</v>
      </c>
      <c r="Q38" s="72">
        <v>27.9</v>
      </c>
      <c r="R38" s="72">
        <v>28</v>
      </c>
      <c r="S38" s="72">
        <v>29.7</v>
      </c>
      <c r="T38" s="72">
        <v>31.1</v>
      </c>
      <c r="U38" s="72">
        <v>28.9</v>
      </c>
      <c r="V38" s="72">
        <v>24.5</v>
      </c>
      <c r="W38" s="72">
        <v>22.5</v>
      </c>
      <c r="X38" s="72">
        <v>25.3</v>
      </c>
      <c r="Y38" s="72">
        <v>27.1</v>
      </c>
      <c r="Z38" s="72">
        <v>28.7</v>
      </c>
      <c r="AA38" s="72">
        <v>29.5</v>
      </c>
      <c r="AB38" s="72">
        <v>35.4</v>
      </c>
      <c r="AC38" s="72">
        <v>38.1</v>
      </c>
      <c r="AD38" s="72">
        <v>30.6</v>
      </c>
      <c r="AE38" s="72">
        <v>30.5</v>
      </c>
      <c r="AF38" s="72">
        <v>33.4</v>
      </c>
      <c r="AG38" s="72">
        <v>19.5</v>
      </c>
      <c r="AH38" s="72">
        <v>25.7</v>
      </c>
      <c r="AI38" s="72">
        <v>25.2</v>
      </c>
      <c r="AJ38" s="72">
        <v>22.7</v>
      </c>
      <c r="AK38" s="68">
        <f t="shared" si="1"/>
        <v>26.874193548387101</v>
      </c>
      <c r="AL38" s="72">
        <v>17</v>
      </c>
      <c r="AM38" s="72">
        <v>16</v>
      </c>
      <c r="AN38" s="72">
        <v>14.1</v>
      </c>
      <c r="AO38" s="72">
        <v>13.7</v>
      </c>
      <c r="AP38" s="72">
        <v>13.7</v>
      </c>
      <c r="AQ38" s="72">
        <v>13.6</v>
      </c>
      <c r="AR38" s="72">
        <v>15</v>
      </c>
      <c r="AS38" s="72">
        <v>14.6</v>
      </c>
      <c r="AT38" s="72">
        <v>16.2</v>
      </c>
      <c r="AU38" s="72">
        <v>15.6</v>
      </c>
      <c r="AV38" s="72">
        <v>18.600000000000001</v>
      </c>
      <c r="AW38" s="72">
        <v>19.8</v>
      </c>
      <c r="AX38" s="72">
        <v>18.2</v>
      </c>
      <c r="AY38" s="72">
        <v>17.399999999999999</v>
      </c>
      <c r="AZ38" s="72">
        <v>18.3</v>
      </c>
      <c r="BA38" s="72">
        <v>20</v>
      </c>
      <c r="BB38" s="72">
        <v>17.2</v>
      </c>
      <c r="BC38" s="72">
        <v>13.5</v>
      </c>
      <c r="BD38" s="72">
        <v>15</v>
      </c>
      <c r="BE38" s="72">
        <v>12</v>
      </c>
      <c r="BF38" s="72">
        <v>16.3</v>
      </c>
      <c r="BG38" s="72">
        <v>17.399999999999999</v>
      </c>
      <c r="BH38" s="72">
        <v>19</v>
      </c>
      <c r="BI38" s="72">
        <v>19.899999999999999</v>
      </c>
      <c r="BJ38" s="72">
        <v>21</v>
      </c>
      <c r="BK38" s="72">
        <v>21.6</v>
      </c>
      <c r="BL38" s="72">
        <v>17</v>
      </c>
      <c r="BM38" s="72">
        <v>14.5</v>
      </c>
      <c r="BN38" s="72">
        <v>14.4</v>
      </c>
      <c r="BO38" s="72">
        <v>15.6</v>
      </c>
      <c r="BP38" s="72">
        <v>17.399999999999999</v>
      </c>
      <c r="BQ38" s="18">
        <f t="shared" si="2"/>
        <v>16.56774193548387</v>
      </c>
      <c r="BR38" s="4"/>
    </row>
    <row r="39" spans="2:70" x14ac:dyDescent="0.2">
      <c r="B39" s="1" t="str">
        <f t="shared" si="0"/>
        <v>Huasteca_Santa Fé</v>
      </c>
      <c r="C39" s="2" t="s">
        <v>0</v>
      </c>
      <c r="D39" s="2" t="s">
        <v>66</v>
      </c>
      <c r="E39" s="2" t="s">
        <v>34</v>
      </c>
      <c r="F39" s="72">
        <v>25.5</v>
      </c>
      <c r="G39" s="72">
        <v>19.100000000000001</v>
      </c>
      <c r="H39" s="72">
        <v>19.7</v>
      </c>
      <c r="I39" s="72">
        <v>22.2</v>
      </c>
      <c r="J39" s="72">
        <v>26.2</v>
      </c>
      <c r="K39" s="72">
        <v>26.5</v>
      </c>
      <c r="L39" s="72">
        <v>27.2</v>
      </c>
      <c r="M39" s="72">
        <v>27.2</v>
      </c>
      <c r="N39" s="72">
        <v>25.2</v>
      </c>
      <c r="O39" s="72">
        <v>29</v>
      </c>
      <c r="P39" s="72">
        <v>28.6</v>
      </c>
      <c r="Q39" s="72">
        <v>28.4</v>
      </c>
      <c r="R39" s="72">
        <v>28.9</v>
      </c>
      <c r="S39" s="72">
        <v>29.8</v>
      </c>
      <c r="T39" s="72">
        <v>32.1</v>
      </c>
      <c r="U39" s="72">
        <v>29</v>
      </c>
      <c r="V39" s="72">
        <v>25.6</v>
      </c>
      <c r="W39" s="72">
        <v>23.2</v>
      </c>
      <c r="X39" s="72">
        <v>25.9</v>
      </c>
      <c r="Y39" s="72">
        <v>27.9</v>
      </c>
      <c r="Z39" s="72">
        <v>29.9</v>
      </c>
      <c r="AA39" s="72">
        <v>30.4</v>
      </c>
      <c r="AB39" s="72">
        <v>35.700000000000003</v>
      </c>
      <c r="AC39" s="72">
        <v>38.799999999999997</v>
      </c>
      <c r="AD39" s="72">
        <v>31</v>
      </c>
      <c r="AE39" s="72">
        <v>31.5</v>
      </c>
      <c r="AF39" s="72">
        <v>34.799999999999997</v>
      </c>
      <c r="AG39" s="72">
        <v>20.3</v>
      </c>
      <c r="AH39" s="72">
        <v>26</v>
      </c>
      <c r="AI39" s="72">
        <v>26.8</v>
      </c>
      <c r="AJ39" s="72">
        <v>23.4</v>
      </c>
      <c r="AK39" s="68">
        <f t="shared" si="1"/>
        <v>27.606451612903218</v>
      </c>
      <c r="AL39" s="72">
        <v>17.8</v>
      </c>
      <c r="AM39" s="72">
        <v>16.399999999999999</v>
      </c>
      <c r="AN39" s="72">
        <v>14.6</v>
      </c>
      <c r="AO39" s="72">
        <v>13.7</v>
      </c>
      <c r="AP39" s="72">
        <v>12</v>
      </c>
      <c r="AQ39" s="72">
        <v>12.1</v>
      </c>
      <c r="AR39" s="72">
        <v>15.9</v>
      </c>
      <c r="AS39" s="72">
        <v>15.4</v>
      </c>
      <c r="AT39" s="72">
        <v>15.9</v>
      </c>
      <c r="AU39" s="72">
        <v>15.7</v>
      </c>
      <c r="AV39" s="72">
        <v>17.2</v>
      </c>
      <c r="AW39" s="72">
        <v>18.8</v>
      </c>
      <c r="AX39" s="72">
        <v>19.3</v>
      </c>
      <c r="AY39" s="72">
        <v>16.100000000000001</v>
      </c>
      <c r="AZ39" s="72">
        <v>17.399999999999999</v>
      </c>
      <c r="BA39" s="72">
        <v>19.5</v>
      </c>
      <c r="BB39" s="72">
        <v>18</v>
      </c>
      <c r="BC39" s="72">
        <v>15.2</v>
      </c>
      <c r="BD39" s="72">
        <v>13.8</v>
      </c>
      <c r="BE39" s="72">
        <v>11.3</v>
      </c>
      <c r="BF39" s="72">
        <v>15.6</v>
      </c>
      <c r="BG39" s="72">
        <v>16.7</v>
      </c>
      <c r="BH39" s="72">
        <v>18.8</v>
      </c>
      <c r="BI39" s="72">
        <v>18.899999999999999</v>
      </c>
      <c r="BJ39" s="72">
        <v>19.7</v>
      </c>
      <c r="BK39" s="72">
        <v>21</v>
      </c>
      <c r="BL39" s="72">
        <v>17.899999999999999</v>
      </c>
      <c r="BM39" s="72">
        <v>14.9</v>
      </c>
      <c r="BN39" s="72">
        <v>14.6</v>
      </c>
      <c r="BO39" s="72">
        <v>14.4</v>
      </c>
      <c r="BP39" s="72">
        <v>17.3</v>
      </c>
      <c r="BQ39" s="18">
        <f t="shared" si="2"/>
        <v>16.319354838709678</v>
      </c>
      <c r="BR39" s="4"/>
    </row>
    <row r="40" spans="2:70" x14ac:dyDescent="0.2">
      <c r="B40" s="1" t="str">
        <f t="shared" si="0"/>
        <v xml:space="preserve">Huasteca_Santa Martha </v>
      </c>
      <c r="C40" s="2" t="s">
        <v>0</v>
      </c>
      <c r="D40" s="2" t="s">
        <v>67</v>
      </c>
      <c r="E40" s="2" t="s">
        <v>34</v>
      </c>
      <c r="F40" s="72">
        <v>26.2</v>
      </c>
      <c r="G40" s="72">
        <v>18.100000000000001</v>
      </c>
      <c r="H40" s="72">
        <v>19.2</v>
      </c>
      <c r="I40" s="72">
        <v>22.1</v>
      </c>
      <c r="J40" s="72">
        <v>26.9</v>
      </c>
      <c r="K40" s="72">
        <v>25.9</v>
      </c>
      <c r="L40" s="72">
        <v>28.4</v>
      </c>
      <c r="M40" s="72">
        <v>26.6</v>
      </c>
      <c r="N40" s="72">
        <v>24.9</v>
      </c>
      <c r="O40" s="72">
        <v>28.6</v>
      </c>
      <c r="P40" s="72">
        <v>29.5</v>
      </c>
      <c r="Q40" s="72">
        <v>28.8</v>
      </c>
      <c r="R40" s="72">
        <v>29.5</v>
      </c>
      <c r="S40" s="72">
        <v>30.6</v>
      </c>
      <c r="T40" s="72">
        <v>32.200000000000003</v>
      </c>
      <c r="U40" s="72">
        <v>29.5</v>
      </c>
      <c r="V40" s="72">
        <v>24.3</v>
      </c>
      <c r="W40" s="72">
        <v>22.7</v>
      </c>
      <c r="X40" s="72">
        <v>26</v>
      </c>
      <c r="Y40" s="72">
        <v>28</v>
      </c>
      <c r="Z40" s="72">
        <v>30.3</v>
      </c>
      <c r="AA40" s="72">
        <v>30.9</v>
      </c>
      <c r="AB40" s="72">
        <v>37.299999999999997</v>
      </c>
      <c r="AC40" s="72">
        <v>39.5</v>
      </c>
      <c r="AD40" s="72">
        <v>31.6</v>
      </c>
      <c r="AE40" s="72">
        <v>31.5</v>
      </c>
      <c r="AF40" s="72">
        <v>35.4</v>
      </c>
      <c r="AG40" s="72">
        <v>20.9</v>
      </c>
      <c r="AH40" s="72">
        <v>26.4</v>
      </c>
      <c r="AI40" s="72">
        <v>24.5</v>
      </c>
      <c r="AJ40" s="72">
        <v>22.7</v>
      </c>
      <c r="AK40" s="68">
        <f t="shared" si="1"/>
        <v>27.709677419354836</v>
      </c>
      <c r="AL40" s="72">
        <v>17</v>
      </c>
      <c r="AM40" s="72">
        <v>15.9</v>
      </c>
      <c r="AN40" s="72">
        <v>14.5</v>
      </c>
      <c r="AO40" s="72">
        <v>13.2</v>
      </c>
      <c r="AP40" s="72">
        <v>13</v>
      </c>
      <c r="AQ40" s="72">
        <v>12.9</v>
      </c>
      <c r="AR40" s="72">
        <v>15.2</v>
      </c>
      <c r="AS40" s="72">
        <v>15.5</v>
      </c>
      <c r="AT40" s="72">
        <v>15.7</v>
      </c>
      <c r="AU40" s="72">
        <v>14.7</v>
      </c>
      <c r="AV40" s="72">
        <v>17.3</v>
      </c>
      <c r="AW40" s="72">
        <v>19.2</v>
      </c>
      <c r="AX40" s="72">
        <v>17.899999999999999</v>
      </c>
      <c r="AY40" s="72">
        <v>15.4</v>
      </c>
      <c r="AZ40" s="72">
        <v>17.3</v>
      </c>
      <c r="BA40" s="72">
        <v>19.7</v>
      </c>
      <c r="BB40" s="72">
        <v>18.100000000000001</v>
      </c>
      <c r="BC40" s="72">
        <v>14.6</v>
      </c>
      <c r="BD40" s="72">
        <v>14.1</v>
      </c>
      <c r="BE40" s="72">
        <v>11.4</v>
      </c>
      <c r="BF40" s="72">
        <v>14.9</v>
      </c>
      <c r="BG40" s="72">
        <v>17.8</v>
      </c>
      <c r="BH40" s="72">
        <v>18.7</v>
      </c>
      <c r="BI40" s="72">
        <v>18.8</v>
      </c>
      <c r="BJ40" s="72">
        <v>20</v>
      </c>
      <c r="BK40" s="72">
        <v>21.8</v>
      </c>
      <c r="BL40" s="72">
        <v>17.899999999999999</v>
      </c>
      <c r="BM40" s="72">
        <v>14.6</v>
      </c>
      <c r="BN40" s="72">
        <v>14.5</v>
      </c>
      <c r="BO40" s="72">
        <v>14.7</v>
      </c>
      <c r="BP40" s="72">
        <v>17.100000000000001</v>
      </c>
      <c r="BQ40" s="18">
        <f t="shared" si="2"/>
        <v>16.238709677419354</v>
      </c>
      <c r="BR40" s="4"/>
    </row>
    <row r="41" spans="2:70" x14ac:dyDescent="0.2">
      <c r="B41" s="1" t="str">
        <f t="shared" si="0"/>
        <v>Huasteca_El Estribo</v>
      </c>
      <c r="C41" s="2" t="s">
        <v>0</v>
      </c>
      <c r="D41" s="2" t="s">
        <v>19</v>
      </c>
      <c r="E41" s="2" t="s">
        <v>20</v>
      </c>
      <c r="F41" s="72" t="s">
        <v>140</v>
      </c>
      <c r="G41" s="72" t="s">
        <v>140</v>
      </c>
      <c r="H41" s="72" t="s">
        <v>140</v>
      </c>
      <c r="I41" s="72" t="s">
        <v>140</v>
      </c>
      <c r="J41" s="72" t="s">
        <v>140</v>
      </c>
      <c r="K41" s="72" t="s">
        <v>140</v>
      </c>
      <c r="L41" s="72" t="s">
        <v>140</v>
      </c>
      <c r="M41" s="72" t="s">
        <v>140</v>
      </c>
      <c r="N41" s="72" t="s">
        <v>140</v>
      </c>
      <c r="O41" s="72" t="s">
        <v>140</v>
      </c>
      <c r="P41" s="72" t="s">
        <v>140</v>
      </c>
      <c r="Q41" s="72" t="s">
        <v>140</v>
      </c>
      <c r="R41" s="72" t="s">
        <v>140</v>
      </c>
      <c r="S41" s="72" t="s">
        <v>140</v>
      </c>
      <c r="T41" s="72" t="s">
        <v>140</v>
      </c>
      <c r="U41" s="72" t="s">
        <v>140</v>
      </c>
      <c r="V41" s="72" t="s">
        <v>140</v>
      </c>
      <c r="W41" s="72" t="s">
        <v>140</v>
      </c>
      <c r="X41" s="72" t="s">
        <v>140</v>
      </c>
      <c r="Y41" s="72" t="s">
        <v>140</v>
      </c>
      <c r="Z41" s="72" t="s">
        <v>140</v>
      </c>
      <c r="AA41" s="72" t="s">
        <v>140</v>
      </c>
      <c r="AB41" s="72" t="s">
        <v>140</v>
      </c>
      <c r="AC41" s="72" t="s">
        <v>140</v>
      </c>
      <c r="AD41" s="72" t="s">
        <v>140</v>
      </c>
      <c r="AE41" s="72" t="s">
        <v>140</v>
      </c>
      <c r="AF41" s="72" t="s">
        <v>140</v>
      </c>
      <c r="AG41" s="72" t="s">
        <v>140</v>
      </c>
      <c r="AH41" s="72" t="s">
        <v>140</v>
      </c>
      <c r="AI41" s="72" t="s">
        <v>140</v>
      </c>
      <c r="AJ41" s="72">
        <v>22.7</v>
      </c>
      <c r="AK41" s="68">
        <f t="shared" si="1"/>
        <v>22.7</v>
      </c>
      <c r="AL41" s="72" t="s">
        <v>140</v>
      </c>
      <c r="AM41" s="72" t="s">
        <v>140</v>
      </c>
      <c r="AN41" s="72" t="s">
        <v>140</v>
      </c>
      <c r="AO41" s="72" t="s">
        <v>140</v>
      </c>
      <c r="AP41" s="72" t="s">
        <v>140</v>
      </c>
      <c r="AQ41" s="72" t="s">
        <v>140</v>
      </c>
      <c r="AR41" s="72" t="s">
        <v>140</v>
      </c>
      <c r="AS41" s="72" t="s">
        <v>140</v>
      </c>
      <c r="AT41" s="72" t="s">
        <v>140</v>
      </c>
      <c r="AU41" s="72" t="s">
        <v>140</v>
      </c>
      <c r="AV41" s="72" t="s">
        <v>140</v>
      </c>
      <c r="AW41" s="72" t="s">
        <v>140</v>
      </c>
      <c r="AX41" s="72" t="s">
        <v>140</v>
      </c>
      <c r="AY41" s="72" t="s">
        <v>140</v>
      </c>
      <c r="AZ41" s="72" t="s">
        <v>140</v>
      </c>
      <c r="BA41" s="72" t="s">
        <v>140</v>
      </c>
      <c r="BB41" s="72" t="s">
        <v>140</v>
      </c>
      <c r="BC41" s="72" t="s">
        <v>140</v>
      </c>
      <c r="BD41" s="72" t="s">
        <v>140</v>
      </c>
      <c r="BE41" s="72" t="s">
        <v>140</v>
      </c>
      <c r="BF41" s="72" t="s">
        <v>140</v>
      </c>
      <c r="BG41" s="72" t="s">
        <v>140</v>
      </c>
      <c r="BH41" s="72" t="s">
        <v>140</v>
      </c>
      <c r="BI41" s="72" t="s">
        <v>140</v>
      </c>
      <c r="BJ41" s="72" t="s">
        <v>140</v>
      </c>
      <c r="BK41" s="72" t="s">
        <v>140</v>
      </c>
      <c r="BL41" s="72" t="s">
        <v>140</v>
      </c>
      <c r="BM41" s="72" t="s">
        <v>140</v>
      </c>
      <c r="BN41" s="72" t="s">
        <v>140</v>
      </c>
      <c r="BO41" s="72" t="s">
        <v>140</v>
      </c>
      <c r="BP41" s="72">
        <v>17.100000000000001</v>
      </c>
      <c r="BQ41" s="18">
        <f t="shared" si="2"/>
        <v>17.100000000000001</v>
      </c>
      <c r="BR41" s="4"/>
    </row>
    <row r="42" spans="2:70" x14ac:dyDescent="0.2">
      <c r="B42" s="1" t="str">
        <f t="shared" si="0"/>
        <v>Huasteca_El Rosario</v>
      </c>
      <c r="C42" s="2" t="s">
        <v>0</v>
      </c>
      <c r="D42" s="2" t="s">
        <v>27</v>
      </c>
      <c r="E42" s="2" t="s">
        <v>20</v>
      </c>
      <c r="F42" s="72" t="s">
        <v>140</v>
      </c>
      <c r="G42" s="72" t="s">
        <v>140</v>
      </c>
      <c r="H42" s="72" t="s">
        <v>140</v>
      </c>
      <c r="I42" s="72" t="s">
        <v>140</v>
      </c>
      <c r="J42" s="72" t="s">
        <v>140</v>
      </c>
      <c r="K42" s="72" t="s">
        <v>140</v>
      </c>
      <c r="L42" s="72" t="s">
        <v>140</v>
      </c>
      <c r="M42" s="72" t="s">
        <v>140</v>
      </c>
      <c r="N42" s="72" t="s">
        <v>140</v>
      </c>
      <c r="O42" s="72" t="s">
        <v>140</v>
      </c>
      <c r="P42" s="72" t="s">
        <v>140</v>
      </c>
      <c r="Q42" s="72" t="s">
        <v>140</v>
      </c>
      <c r="R42" s="72" t="s">
        <v>140</v>
      </c>
      <c r="S42" s="72" t="s">
        <v>140</v>
      </c>
      <c r="T42" s="72" t="s">
        <v>140</v>
      </c>
      <c r="U42" s="72" t="s">
        <v>140</v>
      </c>
      <c r="V42" s="72" t="s">
        <v>140</v>
      </c>
      <c r="W42" s="72" t="s">
        <v>140</v>
      </c>
      <c r="X42" s="72" t="s">
        <v>140</v>
      </c>
      <c r="Y42" s="72" t="s">
        <v>140</v>
      </c>
      <c r="Z42" s="72" t="s">
        <v>140</v>
      </c>
      <c r="AA42" s="72" t="s">
        <v>140</v>
      </c>
      <c r="AB42" s="72" t="s">
        <v>140</v>
      </c>
      <c r="AC42" s="72" t="s">
        <v>140</v>
      </c>
      <c r="AD42" s="72" t="s">
        <v>140</v>
      </c>
      <c r="AE42" s="72" t="s">
        <v>140</v>
      </c>
      <c r="AF42" s="72" t="s">
        <v>140</v>
      </c>
      <c r="AG42" s="72" t="s">
        <v>140</v>
      </c>
      <c r="AH42" s="72" t="s">
        <v>140</v>
      </c>
      <c r="AI42" s="72" t="s">
        <v>140</v>
      </c>
      <c r="AJ42" s="72">
        <v>22.7</v>
      </c>
      <c r="AK42" s="68">
        <f t="shared" si="1"/>
        <v>22.7</v>
      </c>
      <c r="AL42" s="72" t="s">
        <v>140</v>
      </c>
      <c r="AM42" s="72" t="s">
        <v>140</v>
      </c>
      <c r="AN42" s="72" t="s">
        <v>140</v>
      </c>
      <c r="AO42" s="72" t="s">
        <v>140</v>
      </c>
      <c r="AP42" s="72" t="s">
        <v>140</v>
      </c>
      <c r="AQ42" s="72" t="s">
        <v>140</v>
      </c>
      <c r="AR42" s="72" t="s">
        <v>140</v>
      </c>
      <c r="AS42" s="72" t="s">
        <v>140</v>
      </c>
      <c r="AT42" s="72" t="s">
        <v>140</v>
      </c>
      <c r="AU42" s="72" t="s">
        <v>140</v>
      </c>
      <c r="AV42" s="72" t="s">
        <v>140</v>
      </c>
      <c r="AW42" s="72" t="s">
        <v>140</v>
      </c>
      <c r="AX42" s="72" t="s">
        <v>140</v>
      </c>
      <c r="AY42" s="72" t="s">
        <v>140</v>
      </c>
      <c r="AZ42" s="72" t="s">
        <v>140</v>
      </c>
      <c r="BA42" s="72" t="s">
        <v>140</v>
      </c>
      <c r="BB42" s="72" t="s">
        <v>140</v>
      </c>
      <c r="BC42" s="72" t="s">
        <v>140</v>
      </c>
      <c r="BD42" s="72" t="s">
        <v>140</v>
      </c>
      <c r="BE42" s="72" t="s">
        <v>140</v>
      </c>
      <c r="BF42" s="72" t="s">
        <v>140</v>
      </c>
      <c r="BG42" s="72" t="s">
        <v>140</v>
      </c>
      <c r="BH42" s="72" t="s">
        <v>140</v>
      </c>
      <c r="BI42" s="72" t="s">
        <v>140</v>
      </c>
      <c r="BJ42" s="72" t="s">
        <v>140</v>
      </c>
      <c r="BK42" s="72" t="s">
        <v>140</v>
      </c>
      <c r="BL42" s="72" t="s">
        <v>140</v>
      </c>
      <c r="BM42" s="72" t="s">
        <v>140</v>
      </c>
      <c r="BN42" s="72" t="s">
        <v>140</v>
      </c>
      <c r="BO42" s="72" t="s">
        <v>140</v>
      </c>
      <c r="BP42" s="72">
        <v>16.7</v>
      </c>
      <c r="BQ42" s="18">
        <f t="shared" si="2"/>
        <v>16.7</v>
      </c>
      <c r="BR42" s="4"/>
    </row>
    <row r="43" spans="2:70" x14ac:dyDescent="0.2">
      <c r="B43" s="1" t="str">
        <f t="shared" si="0"/>
        <v xml:space="preserve">Huasteca_INIFAP Huichihuayan </v>
      </c>
      <c r="C43" s="2" t="s">
        <v>0</v>
      </c>
      <c r="D43" s="2" t="s">
        <v>35</v>
      </c>
      <c r="E43" s="2" t="s">
        <v>36</v>
      </c>
      <c r="F43" s="72" t="s">
        <v>140</v>
      </c>
      <c r="G43" s="72" t="s">
        <v>140</v>
      </c>
      <c r="H43" s="72" t="s">
        <v>140</v>
      </c>
      <c r="I43" s="72" t="s">
        <v>140</v>
      </c>
      <c r="J43" s="72" t="s">
        <v>140</v>
      </c>
      <c r="K43" s="72" t="s">
        <v>140</v>
      </c>
      <c r="L43" s="72" t="s">
        <v>140</v>
      </c>
      <c r="M43" s="72" t="s">
        <v>140</v>
      </c>
      <c r="N43" s="72" t="s">
        <v>140</v>
      </c>
      <c r="O43" s="72" t="s">
        <v>140</v>
      </c>
      <c r="P43" s="72" t="s">
        <v>140</v>
      </c>
      <c r="Q43" s="72" t="s">
        <v>140</v>
      </c>
      <c r="R43" s="72" t="s">
        <v>140</v>
      </c>
      <c r="S43" s="72" t="s">
        <v>140</v>
      </c>
      <c r="T43" s="72" t="s">
        <v>140</v>
      </c>
      <c r="U43" s="72" t="s">
        <v>140</v>
      </c>
      <c r="V43" s="72" t="s">
        <v>140</v>
      </c>
      <c r="W43" s="72" t="s">
        <v>140</v>
      </c>
      <c r="X43" s="72" t="s">
        <v>140</v>
      </c>
      <c r="Y43" s="72" t="s">
        <v>140</v>
      </c>
      <c r="Z43" s="72" t="s">
        <v>140</v>
      </c>
      <c r="AA43" s="72" t="s">
        <v>140</v>
      </c>
      <c r="AB43" s="72" t="s">
        <v>140</v>
      </c>
      <c r="AC43" s="72" t="s">
        <v>140</v>
      </c>
      <c r="AD43" s="72" t="s">
        <v>140</v>
      </c>
      <c r="AE43" s="72" t="s">
        <v>140</v>
      </c>
      <c r="AF43" s="72" t="s">
        <v>140</v>
      </c>
      <c r="AG43" s="72" t="s">
        <v>140</v>
      </c>
      <c r="AH43" s="72" t="s">
        <v>140</v>
      </c>
      <c r="AI43" s="72" t="s">
        <v>140</v>
      </c>
      <c r="AJ43" s="72">
        <v>22.7</v>
      </c>
      <c r="AK43" s="68">
        <f t="shared" si="1"/>
        <v>22.7</v>
      </c>
      <c r="AL43" s="72" t="s">
        <v>140</v>
      </c>
      <c r="AM43" s="72" t="s">
        <v>140</v>
      </c>
      <c r="AN43" s="72" t="s">
        <v>140</v>
      </c>
      <c r="AO43" s="72" t="s">
        <v>140</v>
      </c>
      <c r="AP43" s="72" t="s">
        <v>140</v>
      </c>
      <c r="AQ43" s="72" t="s">
        <v>140</v>
      </c>
      <c r="AR43" s="72" t="s">
        <v>140</v>
      </c>
      <c r="AS43" s="72" t="s">
        <v>140</v>
      </c>
      <c r="AT43" s="72" t="s">
        <v>140</v>
      </c>
      <c r="AU43" s="72" t="s">
        <v>140</v>
      </c>
      <c r="AV43" s="72" t="s">
        <v>140</v>
      </c>
      <c r="AW43" s="72" t="s">
        <v>140</v>
      </c>
      <c r="AX43" s="72" t="s">
        <v>140</v>
      </c>
      <c r="AY43" s="72" t="s">
        <v>140</v>
      </c>
      <c r="AZ43" s="72" t="s">
        <v>140</v>
      </c>
      <c r="BA43" s="72" t="s">
        <v>140</v>
      </c>
      <c r="BB43" s="72" t="s">
        <v>140</v>
      </c>
      <c r="BC43" s="72" t="s">
        <v>140</v>
      </c>
      <c r="BD43" s="72" t="s">
        <v>140</v>
      </c>
      <c r="BE43" s="72" t="s">
        <v>140</v>
      </c>
      <c r="BF43" s="72" t="s">
        <v>140</v>
      </c>
      <c r="BG43" s="72" t="s">
        <v>140</v>
      </c>
      <c r="BH43" s="72" t="s">
        <v>140</v>
      </c>
      <c r="BI43" s="72" t="s">
        <v>140</v>
      </c>
      <c r="BJ43" s="72" t="s">
        <v>140</v>
      </c>
      <c r="BK43" s="72" t="s">
        <v>140</v>
      </c>
      <c r="BL43" s="72" t="s">
        <v>140</v>
      </c>
      <c r="BM43" s="72" t="s">
        <v>140</v>
      </c>
      <c r="BN43" s="72" t="s">
        <v>140</v>
      </c>
      <c r="BO43" s="72" t="s">
        <v>140</v>
      </c>
      <c r="BP43" s="72">
        <v>16.7</v>
      </c>
      <c r="BQ43" s="18">
        <f t="shared" si="2"/>
        <v>16.7</v>
      </c>
      <c r="BR43" s="4"/>
    </row>
    <row r="44" spans="2:70" x14ac:dyDescent="0.2">
      <c r="B44" s="1" t="str">
        <f t="shared" si="0"/>
        <v>Huasteca_El Encanto</v>
      </c>
      <c r="C44" s="2" t="s">
        <v>0</v>
      </c>
      <c r="D44" s="2" t="s">
        <v>18</v>
      </c>
      <c r="E44" s="2" t="s">
        <v>90</v>
      </c>
      <c r="F44" s="72" t="s">
        <v>140</v>
      </c>
      <c r="G44" s="72" t="s">
        <v>140</v>
      </c>
      <c r="H44" s="72" t="s">
        <v>140</v>
      </c>
      <c r="I44" s="72" t="s">
        <v>140</v>
      </c>
      <c r="J44" s="72" t="s">
        <v>140</v>
      </c>
      <c r="K44" s="72" t="s">
        <v>140</v>
      </c>
      <c r="L44" s="72" t="s">
        <v>140</v>
      </c>
      <c r="M44" s="72" t="s">
        <v>140</v>
      </c>
      <c r="N44" s="72" t="s">
        <v>140</v>
      </c>
      <c r="O44" s="72" t="s">
        <v>140</v>
      </c>
      <c r="P44" s="72" t="s">
        <v>140</v>
      </c>
      <c r="Q44" s="72" t="s">
        <v>140</v>
      </c>
      <c r="R44" s="72" t="s">
        <v>140</v>
      </c>
      <c r="S44" s="72" t="s">
        <v>140</v>
      </c>
      <c r="T44" s="72" t="s">
        <v>140</v>
      </c>
      <c r="U44" s="72" t="s">
        <v>140</v>
      </c>
      <c r="V44" s="72" t="s">
        <v>140</v>
      </c>
      <c r="W44" s="72" t="s">
        <v>140</v>
      </c>
      <c r="X44" s="72" t="s">
        <v>140</v>
      </c>
      <c r="Y44" s="72" t="s">
        <v>140</v>
      </c>
      <c r="Z44" s="72" t="s">
        <v>140</v>
      </c>
      <c r="AA44" s="72" t="s">
        <v>140</v>
      </c>
      <c r="AB44" s="72" t="s">
        <v>140</v>
      </c>
      <c r="AC44" s="72" t="s">
        <v>140</v>
      </c>
      <c r="AD44" s="72" t="s">
        <v>140</v>
      </c>
      <c r="AE44" s="72" t="s">
        <v>140</v>
      </c>
      <c r="AF44" s="72" t="s">
        <v>140</v>
      </c>
      <c r="AG44" s="72" t="s">
        <v>140</v>
      </c>
      <c r="AH44" s="72" t="s">
        <v>140</v>
      </c>
      <c r="AI44" s="72" t="s">
        <v>140</v>
      </c>
      <c r="AJ44" s="72">
        <v>22.7</v>
      </c>
      <c r="AK44" s="68">
        <f t="shared" si="1"/>
        <v>22.7</v>
      </c>
      <c r="AL44" s="72" t="s">
        <v>140</v>
      </c>
      <c r="AM44" s="72" t="s">
        <v>140</v>
      </c>
      <c r="AN44" s="72" t="s">
        <v>140</v>
      </c>
      <c r="AO44" s="72" t="s">
        <v>140</v>
      </c>
      <c r="AP44" s="72" t="s">
        <v>140</v>
      </c>
      <c r="AQ44" s="72" t="s">
        <v>140</v>
      </c>
      <c r="AR44" s="72" t="s">
        <v>140</v>
      </c>
      <c r="AS44" s="72" t="s">
        <v>140</v>
      </c>
      <c r="AT44" s="72" t="s">
        <v>140</v>
      </c>
      <c r="AU44" s="72" t="s">
        <v>140</v>
      </c>
      <c r="AV44" s="72" t="s">
        <v>140</v>
      </c>
      <c r="AW44" s="72" t="s">
        <v>140</v>
      </c>
      <c r="AX44" s="72" t="s">
        <v>140</v>
      </c>
      <c r="AY44" s="72" t="s">
        <v>140</v>
      </c>
      <c r="AZ44" s="72" t="s">
        <v>140</v>
      </c>
      <c r="BA44" s="72" t="s">
        <v>140</v>
      </c>
      <c r="BB44" s="72" t="s">
        <v>140</v>
      </c>
      <c r="BC44" s="72" t="s">
        <v>140</v>
      </c>
      <c r="BD44" s="72" t="s">
        <v>140</v>
      </c>
      <c r="BE44" s="72" t="s">
        <v>140</v>
      </c>
      <c r="BF44" s="72" t="s">
        <v>140</v>
      </c>
      <c r="BG44" s="72" t="s">
        <v>140</v>
      </c>
      <c r="BH44" s="72" t="s">
        <v>140</v>
      </c>
      <c r="BI44" s="72" t="s">
        <v>140</v>
      </c>
      <c r="BJ44" s="72" t="s">
        <v>140</v>
      </c>
      <c r="BK44" s="72" t="s">
        <v>140</v>
      </c>
      <c r="BL44" s="72" t="s">
        <v>140</v>
      </c>
      <c r="BM44" s="72" t="s">
        <v>140</v>
      </c>
      <c r="BN44" s="72" t="s">
        <v>140</v>
      </c>
      <c r="BO44" s="72" t="s">
        <v>140</v>
      </c>
      <c r="BP44" s="72">
        <v>16.7</v>
      </c>
      <c r="BQ44" s="18">
        <f t="shared" si="2"/>
        <v>16.7</v>
      </c>
      <c r="BR44" s="4"/>
    </row>
    <row r="45" spans="2:70" x14ac:dyDescent="0.2">
      <c r="B45" s="1" t="str">
        <f t="shared" si="0"/>
        <v>Huasteca_Tancojol</v>
      </c>
      <c r="C45" s="2" t="s">
        <v>0</v>
      </c>
      <c r="D45" s="2" t="s">
        <v>71</v>
      </c>
      <c r="E45" s="2" t="s">
        <v>90</v>
      </c>
      <c r="F45" s="72">
        <v>4.5</v>
      </c>
      <c r="G45" s="72">
        <v>0.1</v>
      </c>
      <c r="H45" s="72">
        <v>3.8</v>
      </c>
      <c r="I45" s="72">
        <v>9.8000000000000007</v>
      </c>
      <c r="J45" s="72">
        <v>17.899999999999999</v>
      </c>
      <c r="K45" s="72">
        <v>23.2</v>
      </c>
      <c r="L45" s="72">
        <v>23.9</v>
      </c>
      <c r="M45" s="72">
        <v>24.4</v>
      </c>
      <c r="N45" s="72">
        <v>20.9</v>
      </c>
      <c r="O45" s="72">
        <v>14.7</v>
      </c>
      <c r="P45" s="72">
        <v>8.8000000000000007</v>
      </c>
      <c r="Q45" s="72">
        <v>1.8</v>
      </c>
      <c r="R45" s="72">
        <v>0.7</v>
      </c>
      <c r="S45" s="72">
        <v>23.6</v>
      </c>
      <c r="T45" s="72">
        <v>16.5</v>
      </c>
      <c r="U45" s="72">
        <v>0.3</v>
      </c>
      <c r="V45" s="72">
        <v>-1.6</v>
      </c>
      <c r="W45" s="72">
        <v>15.4</v>
      </c>
      <c r="X45" s="72">
        <v>20.2</v>
      </c>
      <c r="Y45" s="72">
        <v>25.4</v>
      </c>
      <c r="Z45" s="72">
        <v>27.8</v>
      </c>
      <c r="AA45" s="72">
        <v>28.8</v>
      </c>
      <c r="AB45" s="72">
        <v>26.9</v>
      </c>
      <c r="AC45" s="72">
        <v>35.799999999999997</v>
      </c>
      <c r="AD45" s="72">
        <v>31.1</v>
      </c>
      <c r="AE45" s="72">
        <v>21.8</v>
      </c>
      <c r="AF45" s="72">
        <v>28.7</v>
      </c>
      <c r="AG45" s="72">
        <v>17.600000000000001</v>
      </c>
      <c r="AH45" s="72">
        <v>24.4</v>
      </c>
      <c r="AI45" s="72">
        <v>25.5</v>
      </c>
      <c r="AJ45" s="72">
        <v>22.6</v>
      </c>
      <c r="AK45" s="68">
        <f t="shared" si="1"/>
        <v>17.590322580645164</v>
      </c>
      <c r="AL45" s="72">
        <v>-1.1000000000000001</v>
      </c>
      <c r="AM45" s="72">
        <v>-3.2</v>
      </c>
      <c r="AN45" s="72">
        <v>-3.2</v>
      </c>
      <c r="AO45" s="72">
        <v>1.7</v>
      </c>
      <c r="AP45" s="72">
        <v>5.0999999999999996</v>
      </c>
      <c r="AQ45" s="72">
        <v>11.5</v>
      </c>
      <c r="AR45" s="72">
        <v>15.3</v>
      </c>
      <c r="AS45" s="72">
        <v>15.6</v>
      </c>
      <c r="AT45" s="72">
        <v>13.5</v>
      </c>
      <c r="AU45" s="72">
        <v>3.7</v>
      </c>
      <c r="AV45" s="72">
        <v>-1.5</v>
      </c>
      <c r="AW45" s="72">
        <v>-5.9</v>
      </c>
      <c r="AX45" s="72">
        <v>-5.6</v>
      </c>
      <c r="AY45" s="72">
        <v>-2.2000000000000002</v>
      </c>
      <c r="AZ45" s="72">
        <v>-1.8</v>
      </c>
      <c r="BA45" s="72">
        <v>-5.8</v>
      </c>
      <c r="BB45" s="72">
        <v>-6</v>
      </c>
      <c r="BC45" s="72">
        <v>-1.5</v>
      </c>
      <c r="BD45" s="72">
        <v>13.3</v>
      </c>
      <c r="BE45" s="72">
        <v>14.4</v>
      </c>
      <c r="BF45" s="72">
        <v>14.7</v>
      </c>
      <c r="BG45" s="72">
        <v>16.399999999999999</v>
      </c>
      <c r="BH45" s="72">
        <v>16.8</v>
      </c>
      <c r="BI45" s="72">
        <v>15.6</v>
      </c>
      <c r="BJ45" s="72">
        <v>20.6</v>
      </c>
      <c r="BK45" s="72">
        <v>17.100000000000001</v>
      </c>
      <c r="BL45" s="72">
        <v>15.7</v>
      </c>
      <c r="BM45" s="72">
        <v>14.1</v>
      </c>
      <c r="BN45" s="72">
        <v>13.6</v>
      </c>
      <c r="BO45" s="72">
        <v>13.6</v>
      </c>
      <c r="BP45" s="72">
        <v>16.7</v>
      </c>
      <c r="BQ45" s="18">
        <f t="shared" si="2"/>
        <v>7.4580645161290313</v>
      </c>
      <c r="BR45" s="4"/>
    </row>
    <row r="46" spans="2:70" x14ac:dyDescent="0.2">
      <c r="B46" s="1" t="str">
        <f t="shared" si="0"/>
        <v>Huasteca_Est. Rancho El Canal</v>
      </c>
      <c r="C46" s="2" t="s">
        <v>0</v>
      </c>
      <c r="D46" s="2" t="s">
        <v>30</v>
      </c>
      <c r="E46" s="2" t="s">
        <v>31</v>
      </c>
      <c r="F46" s="72" t="s">
        <v>140</v>
      </c>
      <c r="G46" s="72" t="s">
        <v>140</v>
      </c>
      <c r="H46" s="72" t="s">
        <v>140</v>
      </c>
      <c r="I46" s="72" t="s">
        <v>140</v>
      </c>
      <c r="J46" s="72" t="s">
        <v>140</v>
      </c>
      <c r="K46" s="72" t="s">
        <v>140</v>
      </c>
      <c r="L46" s="72" t="s">
        <v>140</v>
      </c>
      <c r="M46" s="72" t="s">
        <v>140</v>
      </c>
      <c r="N46" s="72" t="s">
        <v>140</v>
      </c>
      <c r="O46" s="72" t="s">
        <v>140</v>
      </c>
      <c r="P46" s="72" t="s">
        <v>140</v>
      </c>
      <c r="Q46" s="72" t="s">
        <v>140</v>
      </c>
      <c r="R46" s="72" t="s">
        <v>140</v>
      </c>
      <c r="S46" s="72" t="s">
        <v>140</v>
      </c>
      <c r="T46" s="72" t="s">
        <v>140</v>
      </c>
      <c r="U46" s="72" t="s">
        <v>140</v>
      </c>
      <c r="V46" s="72" t="s">
        <v>140</v>
      </c>
      <c r="W46" s="72" t="s">
        <v>140</v>
      </c>
      <c r="X46" s="72" t="s">
        <v>140</v>
      </c>
      <c r="Y46" s="72" t="s">
        <v>140</v>
      </c>
      <c r="Z46" s="72" t="s">
        <v>140</v>
      </c>
      <c r="AA46" s="72" t="s">
        <v>140</v>
      </c>
      <c r="AB46" s="72" t="s">
        <v>140</v>
      </c>
      <c r="AC46" s="72" t="s">
        <v>140</v>
      </c>
      <c r="AD46" s="72" t="s">
        <v>140</v>
      </c>
      <c r="AE46" s="72" t="s">
        <v>140</v>
      </c>
      <c r="AF46" s="72" t="s">
        <v>140</v>
      </c>
      <c r="AG46" s="72" t="s">
        <v>140</v>
      </c>
      <c r="AH46" s="72" t="s">
        <v>140</v>
      </c>
      <c r="AI46" s="72" t="s">
        <v>140</v>
      </c>
      <c r="AJ46" s="72">
        <v>22.7</v>
      </c>
      <c r="AK46" s="68">
        <f t="shared" si="1"/>
        <v>22.7</v>
      </c>
      <c r="AL46" s="72" t="s">
        <v>140</v>
      </c>
      <c r="AM46" s="72" t="s">
        <v>140</v>
      </c>
      <c r="AN46" s="72" t="s">
        <v>140</v>
      </c>
      <c r="AO46" s="72" t="s">
        <v>140</v>
      </c>
      <c r="AP46" s="72" t="s">
        <v>140</v>
      </c>
      <c r="AQ46" s="72" t="s">
        <v>140</v>
      </c>
      <c r="AR46" s="72" t="s">
        <v>140</v>
      </c>
      <c r="AS46" s="72" t="s">
        <v>140</v>
      </c>
      <c r="AT46" s="72" t="s">
        <v>140</v>
      </c>
      <c r="AU46" s="72" t="s">
        <v>140</v>
      </c>
      <c r="AV46" s="72" t="s">
        <v>140</v>
      </c>
      <c r="AW46" s="72" t="s">
        <v>140</v>
      </c>
      <c r="AX46" s="72" t="s">
        <v>140</v>
      </c>
      <c r="AY46" s="72" t="s">
        <v>140</v>
      </c>
      <c r="AZ46" s="72" t="s">
        <v>140</v>
      </c>
      <c r="BA46" s="72" t="s">
        <v>140</v>
      </c>
      <c r="BB46" s="72" t="s">
        <v>140</v>
      </c>
      <c r="BC46" s="72" t="s">
        <v>140</v>
      </c>
      <c r="BD46" s="72" t="s">
        <v>140</v>
      </c>
      <c r="BE46" s="72" t="s">
        <v>140</v>
      </c>
      <c r="BF46" s="72" t="s">
        <v>140</v>
      </c>
      <c r="BG46" s="72" t="s">
        <v>140</v>
      </c>
      <c r="BH46" s="72" t="s">
        <v>140</v>
      </c>
      <c r="BI46" s="72" t="s">
        <v>140</v>
      </c>
      <c r="BJ46" s="72" t="s">
        <v>140</v>
      </c>
      <c r="BK46" s="72" t="s">
        <v>140</v>
      </c>
      <c r="BL46" s="72" t="s">
        <v>140</v>
      </c>
      <c r="BM46" s="72" t="s">
        <v>140</v>
      </c>
      <c r="BN46" s="72" t="s">
        <v>140</v>
      </c>
      <c r="BO46" s="72" t="s">
        <v>140</v>
      </c>
      <c r="BP46" s="72">
        <v>17.3</v>
      </c>
      <c r="BQ46" s="18">
        <f t="shared" si="2"/>
        <v>17.3</v>
      </c>
      <c r="BR46" s="4"/>
    </row>
    <row r="47" spans="2:70" x14ac:dyDescent="0.2">
      <c r="B47" s="1" t="str">
        <f t="shared" si="0"/>
        <v>Huasteca_Tamasopo</v>
      </c>
      <c r="C47" s="2" t="s">
        <v>0</v>
      </c>
      <c r="D47" s="2" t="s">
        <v>31</v>
      </c>
      <c r="E47" s="2" t="s">
        <v>31</v>
      </c>
      <c r="F47" s="72" t="s">
        <v>140</v>
      </c>
      <c r="G47" s="72" t="s">
        <v>140</v>
      </c>
      <c r="H47" s="72" t="s">
        <v>140</v>
      </c>
      <c r="I47" s="72" t="s">
        <v>140</v>
      </c>
      <c r="J47" s="72" t="s">
        <v>140</v>
      </c>
      <c r="K47" s="72" t="s">
        <v>140</v>
      </c>
      <c r="L47" s="72" t="s">
        <v>140</v>
      </c>
      <c r="M47" s="72" t="s">
        <v>140</v>
      </c>
      <c r="N47" s="72" t="s">
        <v>140</v>
      </c>
      <c r="O47" s="72" t="s">
        <v>140</v>
      </c>
      <c r="P47" s="72" t="s">
        <v>140</v>
      </c>
      <c r="Q47" s="72" t="s">
        <v>140</v>
      </c>
      <c r="R47" s="72" t="s">
        <v>140</v>
      </c>
      <c r="S47" s="72" t="s">
        <v>140</v>
      </c>
      <c r="T47" s="72" t="s">
        <v>140</v>
      </c>
      <c r="U47" s="72" t="s">
        <v>140</v>
      </c>
      <c r="V47" s="72" t="s">
        <v>140</v>
      </c>
      <c r="W47" s="72" t="s">
        <v>140</v>
      </c>
      <c r="X47" s="72" t="s">
        <v>140</v>
      </c>
      <c r="Y47" s="72" t="s">
        <v>140</v>
      </c>
      <c r="Z47" s="72" t="s">
        <v>140</v>
      </c>
      <c r="AA47" s="72" t="s">
        <v>140</v>
      </c>
      <c r="AB47" s="72" t="s">
        <v>140</v>
      </c>
      <c r="AC47" s="72" t="s">
        <v>140</v>
      </c>
      <c r="AD47" s="72" t="s">
        <v>140</v>
      </c>
      <c r="AE47" s="72" t="s">
        <v>140</v>
      </c>
      <c r="AF47" s="72" t="s">
        <v>140</v>
      </c>
      <c r="AG47" s="72" t="s">
        <v>140</v>
      </c>
      <c r="AH47" s="72" t="s">
        <v>140</v>
      </c>
      <c r="AI47" s="72" t="s">
        <v>140</v>
      </c>
      <c r="AJ47" s="72">
        <v>22.7</v>
      </c>
      <c r="AK47" s="68">
        <f t="shared" si="1"/>
        <v>22.7</v>
      </c>
      <c r="AL47" s="72" t="s">
        <v>140</v>
      </c>
      <c r="AM47" s="72" t="s">
        <v>140</v>
      </c>
      <c r="AN47" s="72" t="s">
        <v>140</v>
      </c>
      <c r="AO47" s="72" t="s">
        <v>140</v>
      </c>
      <c r="AP47" s="72" t="s">
        <v>140</v>
      </c>
      <c r="AQ47" s="72" t="s">
        <v>140</v>
      </c>
      <c r="AR47" s="72" t="s">
        <v>140</v>
      </c>
      <c r="AS47" s="72" t="s">
        <v>140</v>
      </c>
      <c r="AT47" s="72" t="s">
        <v>140</v>
      </c>
      <c r="AU47" s="72" t="s">
        <v>140</v>
      </c>
      <c r="AV47" s="72" t="s">
        <v>140</v>
      </c>
      <c r="AW47" s="72" t="s">
        <v>140</v>
      </c>
      <c r="AX47" s="72" t="s">
        <v>140</v>
      </c>
      <c r="AY47" s="72" t="s">
        <v>140</v>
      </c>
      <c r="AZ47" s="72" t="s">
        <v>140</v>
      </c>
      <c r="BA47" s="72" t="s">
        <v>140</v>
      </c>
      <c r="BB47" s="72" t="s">
        <v>140</v>
      </c>
      <c r="BC47" s="72" t="s">
        <v>140</v>
      </c>
      <c r="BD47" s="72" t="s">
        <v>140</v>
      </c>
      <c r="BE47" s="72" t="s">
        <v>140</v>
      </c>
      <c r="BF47" s="72" t="s">
        <v>140</v>
      </c>
      <c r="BG47" s="72" t="s">
        <v>140</v>
      </c>
      <c r="BH47" s="72" t="s">
        <v>140</v>
      </c>
      <c r="BI47" s="72" t="s">
        <v>140</v>
      </c>
      <c r="BJ47" s="72" t="s">
        <v>140</v>
      </c>
      <c r="BK47" s="72" t="s">
        <v>140</v>
      </c>
      <c r="BL47" s="72" t="s">
        <v>140</v>
      </c>
      <c r="BM47" s="72" t="s">
        <v>140</v>
      </c>
      <c r="BN47" s="72" t="s">
        <v>140</v>
      </c>
      <c r="BO47" s="72" t="s">
        <v>140</v>
      </c>
      <c r="BP47" s="72">
        <v>17.3</v>
      </c>
      <c r="BQ47" s="18">
        <f t="shared" si="2"/>
        <v>17.3</v>
      </c>
      <c r="BR47" s="4"/>
    </row>
    <row r="48" spans="2:70" x14ac:dyDescent="0.2">
      <c r="B48" s="1" t="str">
        <f t="shared" si="0"/>
        <v xml:space="preserve">Huasteca_Rancho Progreso </v>
      </c>
      <c r="C48" s="2" t="s">
        <v>0</v>
      </c>
      <c r="D48" s="2" t="s">
        <v>55</v>
      </c>
      <c r="E48" s="2" t="s">
        <v>56</v>
      </c>
      <c r="F48" s="72">
        <v>22.9</v>
      </c>
      <c r="G48" s="72">
        <v>16.100000000000001</v>
      </c>
      <c r="H48" s="72">
        <v>16.100000000000001</v>
      </c>
      <c r="I48" s="72" t="s">
        <v>140</v>
      </c>
      <c r="J48" s="72" t="s">
        <v>140</v>
      </c>
      <c r="K48" s="72">
        <v>24.7</v>
      </c>
      <c r="L48" s="72">
        <v>24.7</v>
      </c>
      <c r="M48" s="72">
        <v>18.100000000000001</v>
      </c>
      <c r="N48" s="72">
        <v>23.2</v>
      </c>
      <c r="O48" s="72">
        <v>27.8</v>
      </c>
      <c r="P48" s="72">
        <v>21.1</v>
      </c>
      <c r="Q48" s="72">
        <v>27.4</v>
      </c>
      <c r="R48" s="72" t="s">
        <v>140</v>
      </c>
      <c r="S48" s="72" t="s">
        <v>140</v>
      </c>
      <c r="T48" s="72" t="s">
        <v>140</v>
      </c>
      <c r="U48" s="72">
        <v>26.6</v>
      </c>
      <c r="V48" s="72" t="s">
        <v>140</v>
      </c>
      <c r="W48" s="72" t="s">
        <v>140</v>
      </c>
      <c r="X48" s="72" t="s">
        <v>140</v>
      </c>
      <c r="Y48" s="72">
        <v>17.100000000000001</v>
      </c>
      <c r="Z48" s="72" t="s">
        <v>140</v>
      </c>
      <c r="AA48" s="72" t="s">
        <v>140</v>
      </c>
      <c r="AB48" s="72" t="s">
        <v>140</v>
      </c>
      <c r="AC48" s="72">
        <v>35.299999999999997</v>
      </c>
      <c r="AD48" s="72">
        <v>28.9</v>
      </c>
      <c r="AE48" s="72" t="s">
        <v>140</v>
      </c>
      <c r="AF48" s="72" t="s">
        <v>140</v>
      </c>
      <c r="AG48" s="72" t="s">
        <v>140</v>
      </c>
      <c r="AH48" s="72" t="s">
        <v>140</v>
      </c>
      <c r="AI48" s="72" t="s">
        <v>140</v>
      </c>
      <c r="AJ48" s="72" t="s">
        <v>140</v>
      </c>
      <c r="AK48" s="68">
        <f t="shared" si="1"/>
        <v>23.571428571428573</v>
      </c>
      <c r="AL48" s="72">
        <v>22.9</v>
      </c>
      <c r="AM48" s="72">
        <v>15.9</v>
      </c>
      <c r="AN48" s="72">
        <v>15.9</v>
      </c>
      <c r="AO48" s="72" t="s">
        <v>140</v>
      </c>
      <c r="AP48" s="72" t="s">
        <v>140</v>
      </c>
      <c r="AQ48" s="72">
        <v>16</v>
      </c>
      <c r="AR48" s="72">
        <v>16.899999999999999</v>
      </c>
      <c r="AS48" s="72">
        <v>16.3</v>
      </c>
      <c r="AT48" s="72">
        <v>16.100000000000001</v>
      </c>
      <c r="AU48" s="72">
        <v>27.3</v>
      </c>
      <c r="AV48" s="72">
        <v>18.899999999999999</v>
      </c>
      <c r="AW48" s="72">
        <v>19.899999999999999</v>
      </c>
      <c r="AX48" s="72" t="s">
        <v>140</v>
      </c>
      <c r="AY48" s="72" t="s">
        <v>140</v>
      </c>
      <c r="AZ48" s="72" t="s">
        <v>140</v>
      </c>
      <c r="BA48" s="72">
        <v>26.6</v>
      </c>
      <c r="BB48" s="72" t="s">
        <v>140</v>
      </c>
      <c r="BC48" s="72" t="s">
        <v>140</v>
      </c>
      <c r="BD48" s="72" t="s">
        <v>140</v>
      </c>
      <c r="BE48" s="72">
        <v>16.8</v>
      </c>
      <c r="BF48" s="72" t="s">
        <v>140</v>
      </c>
      <c r="BG48" s="72" t="s">
        <v>140</v>
      </c>
      <c r="BH48" s="72" t="s">
        <v>140</v>
      </c>
      <c r="BI48" s="72">
        <v>32.6</v>
      </c>
      <c r="BJ48" s="72">
        <v>21.2</v>
      </c>
      <c r="BK48" s="72" t="s">
        <v>140</v>
      </c>
      <c r="BL48" s="72" t="s">
        <v>140</v>
      </c>
      <c r="BM48" s="72" t="s">
        <v>140</v>
      </c>
      <c r="BN48" s="72" t="s">
        <v>140</v>
      </c>
      <c r="BO48" s="72" t="s">
        <v>140</v>
      </c>
      <c r="BP48" s="72" t="s">
        <v>140</v>
      </c>
      <c r="BQ48" s="18">
        <f t="shared" si="2"/>
        <v>20.235714285714288</v>
      </c>
      <c r="BR48" s="4"/>
    </row>
    <row r="49" spans="2:70" x14ac:dyDescent="0.2">
      <c r="B49" s="1" t="str">
        <f t="shared" si="0"/>
        <v xml:space="preserve">Huasteca_Tampacoy </v>
      </c>
      <c r="C49" s="2" t="s">
        <v>0</v>
      </c>
      <c r="D49" s="2" t="s">
        <v>68</v>
      </c>
      <c r="E49" s="2" t="s">
        <v>69</v>
      </c>
      <c r="F49" s="72">
        <v>26</v>
      </c>
      <c r="G49" s="72">
        <v>19.2</v>
      </c>
      <c r="H49" s="72">
        <v>20.3</v>
      </c>
      <c r="I49" s="72">
        <v>21.7</v>
      </c>
      <c r="J49" s="72">
        <v>25.6</v>
      </c>
      <c r="K49" s="72">
        <v>27.5</v>
      </c>
      <c r="L49" s="72">
        <v>26.9</v>
      </c>
      <c r="M49" s="72">
        <v>27.2</v>
      </c>
      <c r="N49" s="72">
        <v>25</v>
      </c>
      <c r="O49" s="72">
        <v>30.9</v>
      </c>
      <c r="P49" s="72">
        <v>29.9</v>
      </c>
      <c r="Q49" s="72">
        <v>29.3</v>
      </c>
      <c r="R49" s="72">
        <v>29.2</v>
      </c>
      <c r="S49" s="72">
        <v>31.6</v>
      </c>
      <c r="T49" s="72">
        <v>33.1</v>
      </c>
      <c r="U49" s="72">
        <v>30.1</v>
      </c>
      <c r="V49" s="72">
        <v>24.8</v>
      </c>
      <c r="W49" s="72">
        <v>20</v>
      </c>
      <c r="X49" s="72">
        <v>22.5</v>
      </c>
      <c r="Y49" s="72">
        <v>29.1</v>
      </c>
      <c r="Z49" s="72">
        <v>29.7</v>
      </c>
      <c r="AA49" s="72">
        <v>30.2</v>
      </c>
      <c r="AB49" s="72">
        <v>36.4</v>
      </c>
      <c r="AC49" s="72">
        <v>38.1</v>
      </c>
      <c r="AD49" s="72">
        <v>32.5</v>
      </c>
      <c r="AE49" s="72">
        <v>32.5</v>
      </c>
      <c r="AF49" s="72">
        <v>34.700000000000003</v>
      </c>
      <c r="AG49" s="72">
        <v>21.1</v>
      </c>
      <c r="AH49" s="72">
        <v>27.5</v>
      </c>
      <c r="AI49" s="72">
        <v>27.6</v>
      </c>
      <c r="AJ49" s="72">
        <v>23.8</v>
      </c>
      <c r="AK49" s="68">
        <f t="shared" si="1"/>
        <v>27.870967741935491</v>
      </c>
      <c r="AL49" s="72">
        <v>18.5</v>
      </c>
      <c r="AM49" s="72">
        <v>16.100000000000001</v>
      </c>
      <c r="AN49" s="72">
        <v>13.9</v>
      </c>
      <c r="AO49" s="72">
        <v>13.9</v>
      </c>
      <c r="AP49" s="72">
        <v>12.4</v>
      </c>
      <c r="AQ49" s="72">
        <v>13.1</v>
      </c>
      <c r="AR49" s="72">
        <v>17.100000000000001</v>
      </c>
      <c r="AS49" s="72">
        <v>17.399999999999999</v>
      </c>
      <c r="AT49" s="72">
        <v>15.6</v>
      </c>
      <c r="AU49" s="72">
        <v>15.3</v>
      </c>
      <c r="AV49" s="72">
        <v>17.899999999999999</v>
      </c>
      <c r="AW49" s="72">
        <v>17.600000000000001</v>
      </c>
      <c r="AX49" s="72">
        <v>19</v>
      </c>
      <c r="AY49" s="72">
        <v>17</v>
      </c>
      <c r="AZ49" s="72">
        <v>17.7</v>
      </c>
      <c r="BA49" s="72">
        <v>19.100000000000001</v>
      </c>
      <c r="BB49" s="72">
        <v>17</v>
      </c>
      <c r="BC49" s="72">
        <v>14.7</v>
      </c>
      <c r="BD49" s="72">
        <v>14.9</v>
      </c>
      <c r="BE49" s="72">
        <v>15.8</v>
      </c>
      <c r="BF49" s="72">
        <v>14.2</v>
      </c>
      <c r="BG49" s="72">
        <v>16.399999999999999</v>
      </c>
      <c r="BH49" s="72">
        <v>18.600000000000001</v>
      </c>
      <c r="BI49" s="72">
        <v>16.399999999999999</v>
      </c>
      <c r="BJ49" s="72">
        <v>19.899999999999999</v>
      </c>
      <c r="BK49" s="72">
        <v>21.1</v>
      </c>
      <c r="BL49" s="72">
        <v>18.5</v>
      </c>
      <c r="BM49" s="72">
        <v>14.4</v>
      </c>
      <c r="BN49" s="72">
        <v>14.5</v>
      </c>
      <c r="BO49" s="72">
        <v>14.2</v>
      </c>
      <c r="BP49" s="72">
        <v>17.3</v>
      </c>
      <c r="BQ49" s="18">
        <f t="shared" si="2"/>
        <v>16.43548387096774</v>
      </c>
      <c r="BR49" s="4"/>
    </row>
    <row r="50" spans="2:70" x14ac:dyDescent="0.2">
      <c r="B50" s="1" t="str">
        <f t="shared" si="0"/>
        <v>Media_Cd. Del Maíz</v>
      </c>
      <c r="C50" s="89" t="s">
        <v>12</v>
      </c>
      <c r="D50" s="89" t="s">
        <v>15</v>
      </c>
      <c r="E50" s="89" t="s">
        <v>15</v>
      </c>
      <c r="F50" s="72" t="s">
        <v>140</v>
      </c>
      <c r="G50" s="72" t="s">
        <v>140</v>
      </c>
      <c r="H50" s="72" t="s">
        <v>140</v>
      </c>
      <c r="I50" s="72" t="s">
        <v>140</v>
      </c>
      <c r="J50" s="72" t="s">
        <v>140</v>
      </c>
      <c r="K50" s="72" t="s">
        <v>140</v>
      </c>
      <c r="L50" s="72" t="s">
        <v>140</v>
      </c>
      <c r="M50" s="72" t="s">
        <v>140</v>
      </c>
      <c r="N50" s="72" t="s">
        <v>140</v>
      </c>
      <c r="O50" s="72" t="s">
        <v>140</v>
      </c>
      <c r="P50" s="72" t="s">
        <v>140</v>
      </c>
      <c r="Q50" s="72" t="s">
        <v>140</v>
      </c>
      <c r="R50" s="72" t="s">
        <v>140</v>
      </c>
      <c r="S50" s="72" t="s">
        <v>140</v>
      </c>
      <c r="T50" s="72" t="s">
        <v>140</v>
      </c>
      <c r="U50" s="72" t="s">
        <v>140</v>
      </c>
      <c r="V50" s="72" t="s">
        <v>140</v>
      </c>
      <c r="W50" s="72">
        <v>13.2</v>
      </c>
      <c r="X50" s="72">
        <v>15.5</v>
      </c>
      <c r="Y50" s="72">
        <v>22.5</v>
      </c>
      <c r="Z50" s="72">
        <v>27.4</v>
      </c>
      <c r="AA50" s="72">
        <v>26.1</v>
      </c>
      <c r="AB50" s="72">
        <v>30.4</v>
      </c>
      <c r="AC50" s="72">
        <v>29.3</v>
      </c>
      <c r="AD50" s="72">
        <v>29.5</v>
      </c>
      <c r="AE50" s="72">
        <v>29.7</v>
      </c>
      <c r="AF50" s="72">
        <v>30.7</v>
      </c>
      <c r="AG50" s="72">
        <v>22.1</v>
      </c>
      <c r="AH50" s="72">
        <v>26.5</v>
      </c>
      <c r="AI50" s="72">
        <v>24.9</v>
      </c>
      <c r="AJ50" s="72">
        <v>19.8</v>
      </c>
      <c r="AK50" s="68">
        <f t="shared" si="1"/>
        <v>24.828571428571426</v>
      </c>
      <c r="AL50" s="72" t="s">
        <v>140</v>
      </c>
      <c r="AM50" s="72" t="s">
        <v>140</v>
      </c>
      <c r="AN50" s="72" t="s">
        <v>140</v>
      </c>
      <c r="AO50" s="72" t="s">
        <v>140</v>
      </c>
      <c r="AP50" s="72" t="s">
        <v>140</v>
      </c>
      <c r="AQ50" s="72" t="s">
        <v>140</v>
      </c>
      <c r="AR50" s="72" t="s">
        <v>140</v>
      </c>
      <c r="AS50" s="72" t="s">
        <v>140</v>
      </c>
      <c r="AT50" s="72" t="s">
        <v>140</v>
      </c>
      <c r="AU50" s="72" t="s">
        <v>140</v>
      </c>
      <c r="AV50" s="72" t="s">
        <v>140</v>
      </c>
      <c r="AW50" s="72" t="s">
        <v>140</v>
      </c>
      <c r="AX50" s="72" t="s">
        <v>140</v>
      </c>
      <c r="AY50" s="72" t="s">
        <v>140</v>
      </c>
      <c r="AZ50" s="72" t="s">
        <v>140</v>
      </c>
      <c r="BA50" s="72" t="s">
        <v>140</v>
      </c>
      <c r="BB50" s="72" t="s">
        <v>140</v>
      </c>
      <c r="BC50" s="72">
        <v>10.199999999999999</v>
      </c>
      <c r="BD50" s="72">
        <v>9.5</v>
      </c>
      <c r="BE50" s="72">
        <v>9.3000000000000007</v>
      </c>
      <c r="BF50" s="72">
        <v>4.8</v>
      </c>
      <c r="BG50" s="72">
        <v>10.7</v>
      </c>
      <c r="BH50" s="72">
        <v>8.6</v>
      </c>
      <c r="BI50" s="72">
        <v>6.8</v>
      </c>
      <c r="BJ50" s="72">
        <v>6.7</v>
      </c>
      <c r="BK50" s="72">
        <v>10.199999999999999</v>
      </c>
      <c r="BL50" s="72">
        <v>13.9</v>
      </c>
      <c r="BM50" s="72">
        <v>8.6999999999999993</v>
      </c>
      <c r="BN50" s="72">
        <v>7</v>
      </c>
      <c r="BO50" s="72">
        <v>5.6</v>
      </c>
      <c r="BP50" s="72">
        <v>12.6</v>
      </c>
      <c r="BQ50" s="18">
        <f t="shared" si="2"/>
        <v>8.9</v>
      </c>
      <c r="BR50" s="4"/>
    </row>
    <row r="51" spans="2:70" x14ac:dyDescent="0.2">
      <c r="B51" s="1" t="str">
        <f t="shared" si="0"/>
        <v>Media_CBTA 123</v>
      </c>
      <c r="C51" s="89" t="s">
        <v>12</v>
      </c>
      <c r="D51" s="89" t="s">
        <v>13</v>
      </c>
      <c r="E51" s="89" t="s">
        <v>14</v>
      </c>
      <c r="F51" s="72">
        <v>11.5</v>
      </c>
      <c r="G51" s="72" t="s">
        <v>140</v>
      </c>
      <c r="H51" s="72" t="s">
        <v>140</v>
      </c>
      <c r="I51" s="72" t="s">
        <v>140</v>
      </c>
      <c r="J51" s="72" t="s">
        <v>140</v>
      </c>
      <c r="K51" s="72" t="s">
        <v>140</v>
      </c>
      <c r="L51" s="72" t="s">
        <v>140</v>
      </c>
      <c r="M51" s="72" t="s">
        <v>140</v>
      </c>
      <c r="N51" s="72" t="s">
        <v>140</v>
      </c>
      <c r="O51" s="72" t="s">
        <v>140</v>
      </c>
      <c r="P51" s="72">
        <v>17.5</v>
      </c>
      <c r="Q51" s="72">
        <v>24.5</v>
      </c>
      <c r="R51" s="72">
        <v>31.5</v>
      </c>
      <c r="S51" s="72">
        <v>29.7</v>
      </c>
      <c r="T51" s="72">
        <v>31.3</v>
      </c>
      <c r="U51" s="72">
        <v>30</v>
      </c>
      <c r="V51" s="72">
        <v>24.9</v>
      </c>
      <c r="W51" s="72">
        <v>19</v>
      </c>
      <c r="X51" s="72">
        <v>16.7</v>
      </c>
      <c r="Y51" s="72">
        <v>24.4</v>
      </c>
      <c r="Z51" s="72">
        <v>29.1</v>
      </c>
      <c r="AA51" s="72">
        <v>27.7</v>
      </c>
      <c r="AB51" s="72">
        <v>32.1</v>
      </c>
      <c r="AC51" s="72">
        <v>32.5</v>
      </c>
      <c r="AD51" s="72">
        <v>30.4</v>
      </c>
      <c r="AE51" s="72">
        <v>30.2</v>
      </c>
      <c r="AF51" s="72">
        <v>32.6</v>
      </c>
      <c r="AG51" s="72">
        <v>23.3</v>
      </c>
      <c r="AH51" s="72">
        <v>26</v>
      </c>
      <c r="AI51" s="72">
        <v>28.9</v>
      </c>
      <c r="AJ51" s="72">
        <v>18.8</v>
      </c>
      <c r="AK51" s="68">
        <f t="shared" si="1"/>
        <v>26.027272727272727</v>
      </c>
      <c r="AL51" s="72">
        <v>10.9</v>
      </c>
      <c r="AM51" s="72" t="s">
        <v>140</v>
      </c>
      <c r="AN51" s="72" t="s">
        <v>140</v>
      </c>
      <c r="AO51" s="72" t="s">
        <v>140</v>
      </c>
      <c r="AP51" s="72" t="s">
        <v>140</v>
      </c>
      <c r="AQ51" s="72" t="s">
        <v>140</v>
      </c>
      <c r="AR51" s="72" t="s">
        <v>140</v>
      </c>
      <c r="AS51" s="72" t="s">
        <v>140</v>
      </c>
      <c r="AT51" s="72" t="s">
        <v>140</v>
      </c>
      <c r="AU51" s="72" t="s">
        <v>140</v>
      </c>
      <c r="AV51" s="72">
        <v>15.7</v>
      </c>
      <c r="AW51" s="72">
        <v>12.9</v>
      </c>
      <c r="AX51" s="72">
        <v>11</v>
      </c>
      <c r="AY51" s="72">
        <v>5.3</v>
      </c>
      <c r="AZ51" s="72">
        <v>2.2000000000000002</v>
      </c>
      <c r="BA51" s="72">
        <v>7.9</v>
      </c>
      <c r="BB51" s="72">
        <v>11.6</v>
      </c>
      <c r="BC51" s="72">
        <v>10.8</v>
      </c>
      <c r="BD51" s="72">
        <v>9.9</v>
      </c>
      <c r="BE51" s="72">
        <v>11.2</v>
      </c>
      <c r="BF51" s="72">
        <v>7.7</v>
      </c>
      <c r="BG51" s="72">
        <v>12.7</v>
      </c>
      <c r="BH51" s="72">
        <v>11.8</v>
      </c>
      <c r="BI51" s="72">
        <v>11.6</v>
      </c>
      <c r="BJ51" s="72">
        <v>9.5</v>
      </c>
      <c r="BK51" s="72">
        <v>9.6999999999999993</v>
      </c>
      <c r="BL51" s="72">
        <v>12.9</v>
      </c>
      <c r="BM51" s="72">
        <v>8.8000000000000007</v>
      </c>
      <c r="BN51" s="72">
        <v>9.4</v>
      </c>
      <c r="BO51" s="72">
        <v>7.6</v>
      </c>
      <c r="BP51" s="72">
        <v>14.2</v>
      </c>
      <c r="BQ51" s="18">
        <f t="shared" si="2"/>
        <v>10.240909090909092</v>
      </c>
      <c r="BR51" s="4"/>
    </row>
    <row r="52" spans="2:70" x14ac:dyDescent="0.2">
      <c r="B52" s="1" t="str">
        <f t="shared" si="0"/>
        <v>Media_Potrero San Isidro</v>
      </c>
      <c r="C52" s="89" t="s">
        <v>12</v>
      </c>
      <c r="D52" s="89" t="s">
        <v>52</v>
      </c>
      <c r="E52" s="89" t="s">
        <v>53</v>
      </c>
      <c r="F52" s="72">
        <v>24.6</v>
      </c>
      <c r="G52" s="72">
        <v>20.399999999999999</v>
      </c>
      <c r="H52" s="72">
        <v>14.6</v>
      </c>
      <c r="I52" s="72">
        <v>21.5</v>
      </c>
      <c r="J52" s="72">
        <v>22.3</v>
      </c>
      <c r="K52" s="72">
        <v>23.5</v>
      </c>
      <c r="L52" s="72">
        <v>18.399999999999999</v>
      </c>
      <c r="M52" s="72">
        <v>25.6</v>
      </c>
      <c r="N52" s="72">
        <v>22.8</v>
      </c>
      <c r="O52" s="72">
        <v>27.1</v>
      </c>
      <c r="P52" s="72">
        <v>29.8</v>
      </c>
      <c r="Q52" s="72">
        <v>27.3</v>
      </c>
      <c r="R52" s="72">
        <v>32.6</v>
      </c>
      <c r="S52" s="72">
        <v>30.9</v>
      </c>
      <c r="T52" s="72">
        <v>31.4</v>
      </c>
      <c r="U52" s="72">
        <v>30.9</v>
      </c>
      <c r="V52" s="72">
        <v>24.4</v>
      </c>
      <c r="W52" s="72">
        <v>17.7</v>
      </c>
      <c r="X52" s="72">
        <v>16</v>
      </c>
      <c r="Y52" s="72">
        <v>24.2</v>
      </c>
      <c r="Z52" s="72">
        <v>30.1</v>
      </c>
      <c r="AA52" s="72">
        <v>28.4</v>
      </c>
      <c r="AB52" s="72">
        <v>34.299999999999997</v>
      </c>
      <c r="AC52" s="72">
        <v>33.5</v>
      </c>
      <c r="AD52" s="72">
        <v>31.1</v>
      </c>
      <c r="AE52" s="72">
        <v>32.6</v>
      </c>
      <c r="AF52" s="72">
        <v>33.6</v>
      </c>
      <c r="AG52" s="72">
        <v>22.3</v>
      </c>
      <c r="AH52" s="72">
        <v>24.9</v>
      </c>
      <c r="AI52" s="72">
        <v>31</v>
      </c>
      <c r="AJ52" s="72">
        <v>18.899999999999999</v>
      </c>
      <c r="AK52" s="68">
        <f t="shared" si="1"/>
        <v>26.022580645161284</v>
      </c>
      <c r="AL52" s="72">
        <v>15</v>
      </c>
      <c r="AM52" s="72">
        <v>12.9</v>
      </c>
      <c r="AN52" s="72">
        <v>10.6</v>
      </c>
      <c r="AO52" s="72">
        <v>10.199999999999999</v>
      </c>
      <c r="AP52" s="72">
        <v>7.8</v>
      </c>
      <c r="AQ52" s="72">
        <v>6.4</v>
      </c>
      <c r="AR52" s="72">
        <v>12.8</v>
      </c>
      <c r="AS52" s="72">
        <v>11.5</v>
      </c>
      <c r="AT52" s="72">
        <v>9.8000000000000007</v>
      </c>
      <c r="AU52" s="72">
        <v>5.0999999999999996</v>
      </c>
      <c r="AV52" s="72">
        <v>6.9</v>
      </c>
      <c r="AW52" s="72">
        <v>11.7</v>
      </c>
      <c r="AX52" s="72">
        <v>9.1999999999999993</v>
      </c>
      <c r="AY52" s="72">
        <v>4.4000000000000004</v>
      </c>
      <c r="AZ52" s="72">
        <v>6.3</v>
      </c>
      <c r="BA52" s="72">
        <v>5.6</v>
      </c>
      <c r="BB52" s="72">
        <v>12.3</v>
      </c>
      <c r="BC52" s="72">
        <v>11.4</v>
      </c>
      <c r="BD52" s="72">
        <v>10.9</v>
      </c>
      <c r="BE52" s="72">
        <v>11.3</v>
      </c>
      <c r="BF52" s="72">
        <v>7.8</v>
      </c>
      <c r="BG52" s="72">
        <v>10.8</v>
      </c>
      <c r="BH52" s="72">
        <v>10.7</v>
      </c>
      <c r="BI52" s="72">
        <v>8.1</v>
      </c>
      <c r="BJ52" s="72">
        <v>8.5</v>
      </c>
      <c r="BK52" s="72">
        <v>10.5</v>
      </c>
      <c r="BL52" s="72">
        <v>14.9</v>
      </c>
      <c r="BM52" s="72">
        <v>9.6999999999999993</v>
      </c>
      <c r="BN52" s="72">
        <v>10.199999999999999</v>
      </c>
      <c r="BO52" s="72">
        <v>7.5</v>
      </c>
      <c r="BP52" s="72">
        <v>14.9</v>
      </c>
      <c r="BQ52" s="18">
        <f t="shared" si="2"/>
        <v>9.8612903225806452</v>
      </c>
      <c r="BR52" s="4"/>
    </row>
    <row r="53" spans="2:70" x14ac:dyDescent="0.2">
      <c r="B53" s="1" t="str">
        <f t="shared" si="0"/>
        <v>Media_El Naranjal</v>
      </c>
      <c r="C53" s="89" t="s">
        <v>12</v>
      </c>
      <c r="D53" s="89" t="s">
        <v>23</v>
      </c>
      <c r="E53" s="89" t="s">
        <v>24</v>
      </c>
      <c r="F53" s="72">
        <v>23.8</v>
      </c>
      <c r="G53" s="72">
        <v>19.8</v>
      </c>
      <c r="H53" s="72">
        <v>13.6</v>
      </c>
      <c r="I53" s="72">
        <v>20.7</v>
      </c>
      <c r="J53" s="72">
        <v>21.4</v>
      </c>
      <c r="K53" s="72">
        <v>22.2</v>
      </c>
      <c r="L53" s="72">
        <v>17.7</v>
      </c>
      <c r="M53" s="72">
        <v>25.5</v>
      </c>
      <c r="N53" s="72">
        <v>22</v>
      </c>
      <c r="O53" s="72">
        <v>27.1</v>
      </c>
      <c r="P53" s="72">
        <v>29.3</v>
      </c>
      <c r="Q53" s="72">
        <v>27.7</v>
      </c>
      <c r="R53" s="72">
        <v>31.2</v>
      </c>
      <c r="S53" s="72">
        <v>30.5</v>
      </c>
      <c r="T53" s="72">
        <v>30.7</v>
      </c>
      <c r="U53" s="72">
        <v>30.6</v>
      </c>
      <c r="V53" s="72">
        <v>22.4</v>
      </c>
      <c r="W53" s="72">
        <v>16.100000000000001</v>
      </c>
      <c r="X53" s="72">
        <v>15.3</v>
      </c>
      <c r="Y53" s="72">
        <v>23.8</v>
      </c>
      <c r="Z53" s="72">
        <v>29.8</v>
      </c>
      <c r="AA53" s="72">
        <v>27.6</v>
      </c>
      <c r="AB53" s="72">
        <v>32.700000000000003</v>
      </c>
      <c r="AC53" s="72">
        <v>31.4</v>
      </c>
      <c r="AD53" s="72">
        <v>29.5</v>
      </c>
      <c r="AE53" s="72">
        <v>31.3</v>
      </c>
      <c r="AF53" s="72">
        <v>31.6</v>
      </c>
      <c r="AG53" s="72">
        <v>21.3</v>
      </c>
      <c r="AH53" s="72">
        <v>23.8</v>
      </c>
      <c r="AI53" s="72">
        <v>28.6</v>
      </c>
      <c r="AJ53" s="72">
        <v>18.8</v>
      </c>
      <c r="AK53" s="68">
        <f t="shared" si="1"/>
        <v>25.090322580645161</v>
      </c>
      <c r="AL53" s="72">
        <v>14.4</v>
      </c>
      <c r="AM53" s="72">
        <v>12.5</v>
      </c>
      <c r="AN53" s="72">
        <v>10.6</v>
      </c>
      <c r="AO53" s="72">
        <v>10.199999999999999</v>
      </c>
      <c r="AP53" s="72">
        <v>7.8</v>
      </c>
      <c r="AQ53" s="72">
        <v>6.3</v>
      </c>
      <c r="AR53" s="72">
        <v>12.7</v>
      </c>
      <c r="AS53" s="72">
        <v>13.3</v>
      </c>
      <c r="AT53" s="72">
        <v>9.6999999999999993</v>
      </c>
      <c r="AU53" s="72">
        <v>5.5</v>
      </c>
      <c r="AV53" s="72">
        <v>7.9</v>
      </c>
      <c r="AW53" s="72">
        <v>11.6</v>
      </c>
      <c r="AX53" s="72">
        <v>10.4</v>
      </c>
      <c r="AY53" s="72">
        <v>5.4</v>
      </c>
      <c r="AZ53" s="72">
        <v>7.2</v>
      </c>
      <c r="BA53" s="72">
        <v>5.8</v>
      </c>
      <c r="BB53" s="72">
        <v>11.8</v>
      </c>
      <c r="BC53" s="72">
        <v>11.4</v>
      </c>
      <c r="BD53" s="72">
        <v>11.1</v>
      </c>
      <c r="BE53" s="72">
        <v>12</v>
      </c>
      <c r="BF53" s="72">
        <v>7.5</v>
      </c>
      <c r="BG53" s="72">
        <v>11.4</v>
      </c>
      <c r="BH53" s="72">
        <v>10.1</v>
      </c>
      <c r="BI53" s="72">
        <v>7.5</v>
      </c>
      <c r="BJ53" s="72">
        <v>9.5</v>
      </c>
      <c r="BK53" s="72">
        <v>10.7</v>
      </c>
      <c r="BL53" s="72">
        <v>13.2</v>
      </c>
      <c r="BM53" s="72">
        <v>10</v>
      </c>
      <c r="BN53" s="72">
        <v>10.199999999999999</v>
      </c>
      <c r="BO53" s="72">
        <v>7.9</v>
      </c>
      <c r="BP53" s="72">
        <v>14.9</v>
      </c>
      <c r="BQ53" s="18">
        <f t="shared" si="2"/>
        <v>10.016129032258062</v>
      </c>
      <c r="BR53" s="4"/>
    </row>
    <row r="54" spans="2:70" x14ac:dyDescent="0.2">
      <c r="B54" s="1" t="str">
        <f t="shared" si="0"/>
        <v>Media_Progreso</v>
      </c>
      <c r="C54" s="89" t="s">
        <v>12</v>
      </c>
      <c r="D54" s="89" t="s">
        <v>54</v>
      </c>
      <c r="E54" s="89" t="s">
        <v>24</v>
      </c>
      <c r="F54" s="72" t="s">
        <v>140</v>
      </c>
      <c r="G54" s="72" t="s">
        <v>140</v>
      </c>
      <c r="H54" s="72" t="s">
        <v>140</v>
      </c>
      <c r="I54" s="72" t="s">
        <v>140</v>
      </c>
      <c r="J54" s="72" t="s">
        <v>140</v>
      </c>
      <c r="K54" s="72" t="s">
        <v>140</v>
      </c>
      <c r="L54" s="72" t="s">
        <v>140</v>
      </c>
      <c r="M54" s="72" t="s">
        <v>140</v>
      </c>
      <c r="N54" s="72" t="s">
        <v>140</v>
      </c>
      <c r="O54" s="72" t="s">
        <v>140</v>
      </c>
      <c r="P54" s="72" t="s">
        <v>140</v>
      </c>
      <c r="Q54" s="72" t="s">
        <v>140</v>
      </c>
      <c r="R54" s="72" t="s">
        <v>140</v>
      </c>
      <c r="S54" s="72" t="s">
        <v>140</v>
      </c>
      <c r="T54" s="72" t="s">
        <v>140</v>
      </c>
      <c r="U54" s="72" t="s">
        <v>140</v>
      </c>
      <c r="V54" s="72" t="s">
        <v>140</v>
      </c>
      <c r="W54" s="72" t="s">
        <v>140</v>
      </c>
      <c r="X54" s="72" t="s">
        <v>140</v>
      </c>
      <c r="Y54" s="72" t="s">
        <v>140</v>
      </c>
      <c r="Z54" s="72" t="s">
        <v>140</v>
      </c>
      <c r="AA54" s="72" t="s">
        <v>140</v>
      </c>
      <c r="AB54" s="72" t="s">
        <v>140</v>
      </c>
      <c r="AC54" s="72" t="s">
        <v>140</v>
      </c>
      <c r="AD54" s="72" t="s">
        <v>140</v>
      </c>
      <c r="AE54" s="72" t="s">
        <v>140</v>
      </c>
      <c r="AF54" s="72" t="s">
        <v>140</v>
      </c>
      <c r="AG54" s="72" t="s">
        <v>140</v>
      </c>
      <c r="AH54" s="72" t="s">
        <v>140</v>
      </c>
      <c r="AI54" s="72" t="s">
        <v>140</v>
      </c>
      <c r="AJ54" s="72">
        <v>19.8</v>
      </c>
      <c r="AK54" s="68">
        <f t="shared" si="1"/>
        <v>19.8</v>
      </c>
      <c r="AL54" s="72" t="s">
        <v>140</v>
      </c>
      <c r="AM54" s="72" t="s">
        <v>140</v>
      </c>
      <c r="AN54" s="72" t="s">
        <v>140</v>
      </c>
      <c r="AO54" s="72" t="s">
        <v>140</v>
      </c>
      <c r="AP54" s="72" t="s">
        <v>140</v>
      </c>
      <c r="AQ54" s="72" t="s">
        <v>140</v>
      </c>
      <c r="AR54" s="72" t="s">
        <v>140</v>
      </c>
      <c r="AS54" s="72" t="s">
        <v>140</v>
      </c>
      <c r="AT54" s="72" t="s">
        <v>140</v>
      </c>
      <c r="AU54" s="72" t="s">
        <v>140</v>
      </c>
      <c r="AV54" s="72" t="s">
        <v>140</v>
      </c>
      <c r="AW54" s="72" t="s">
        <v>140</v>
      </c>
      <c r="AX54" s="72" t="s">
        <v>140</v>
      </c>
      <c r="AY54" s="72" t="s">
        <v>140</v>
      </c>
      <c r="AZ54" s="72" t="s">
        <v>140</v>
      </c>
      <c r="BA54" s="72" t="s">
        <v>140</v>
      </c>
      <c r="BB54" s="72" t="s">
        <v>140</v>
      </c>
      <c r="BC54" s="72" t="s">
        <v>140</v>
      </c>
      <c r="BD54" s="72" t="s">
        <v>140</v>
      </c>
      <c r="BE54" s="72" t="s">
        <v>140</v>
      </c>
      <c r="BF54" s="72" t="s">
        <v>140</v>
      </c>
      <c r="BG54" s="72" t="s">
        <v>140</v>
      </c>
      <c r="BH54" s="72" t="s">
        <v>140</v>
      </c>
      <c r="BI54" s="72" t="s">
        <v>140</v>
      </c>
      <c r="BJ54" s="72" t="s">
        <v>140</v>
      </c>
      <c r="BK54" s="72" t="s">
        <v>140</v>
      </c>
      <c r="BL54" s="72" t="s">
        <v>140</v>
      </c>
      <c r="BM54" s="72" t="s">
        <v>140</v>
      </c>
      <c r="BN54" s="72" t="s">
        <v>140</v>
      </c>
      <c r="BO54" s="72" t="s">
        <v>140</v>
      </c>
      <c r="BP54" s="72">
        <v>14.9</v>
      </c>
      <c r="BQ54" s="18">
        <f t="shared" si="2"/>
        <v>14.9</v>
      </c>
      <c r="BR54" s="4"/>
    </row>
    <row r="55" spans="2:70" x14ac:dyDescent="0.2">
      <c r="B55" s="1" t="str">
        <f t="shared" si="0"/>
        <v xml:space="preserve">Media_Palo Alto </v>
      </c>
      <c r="C55" s="89" t="s">
        <v>12</v>
      </c>
      <c r="D55" s="89" t="s">
        <v>46</v>
      </c>
      <c r="E55" s="89" t="s">
        <v>47</v>
      </c>
      <c r="F55" s="72">
        <v>25.7</v>
      </c>
      <c r="G55" s="72">
        <v>18.8</v>
      </c>
      <c r="H55" s="72">
        <v>16.3</v>
      </c>
      <c r="I55" s="72">
        <v>20.8</v>
      </c>
      <c r="J55" s="72">
        <v>22</v>
      </c>
      <c r="K55" s="72">
        <v>22.5</v>
      </c>
      <c r="L55" s="72">
        <v>18.3</v>
      </c>
      <c r="M55" s="72">
        <v>25.6</v>
      </c>
      <c r="N55" s="72">
        <v>22.4</v>
      </c>
      <c r="O55" s="72">
        <v>27.4</v>
      </c>
      <c r="P55" s="72">
        <v>31.4</v>
      </c>
      <c r="Q55" s="72">
        <v>28.3</v>
      </c>
      <c r="R55" s="72">
        <v>32.5</v>
      </c>
      <c r="S55" s="72">
        <v>31</v>
      </c>
      <c r="T55" s="72">
        <v>31.5</v>
      </c>
      <c r="U55" s="72">
        <v>34.6</v>
      </c>
      <c r="V55" s="72">
        <v>22.9</v>
      </c>
      <c r="W55" s="72">
        <v>17.5</v>
      </c>
      <c r="X55" s="72">
        <v>16.3</v>
      </c>
      <c r="Y55" s="72">
        <v>25.2</v>
      </c>
      <c r="Z55" s="72">
        <v>30.2</v>
      </c>
      <c r="AA55" s="72">
        <v>30.1</v>
      </c>
      <c r="AB55" s="72">
        <v>35</v>
      </c>
      <c r="AC55" s="72">
        <v>34.200000000000003</v>
      </c>
      <c r="AD55" s="72">
        <v>31.7</v>
      </c>
      <c r="AE55" s="72">
        <v>32.9</v>
      </c>
      <c r="AF55" s="72">
        <v>34.6</v>
      </c>
      <c r="AG55" s="72">
        <v>20.2</v>
      </c>
      <c r="AH55" s="72">
        <v>25</v>
      </c>
      <c r="AI55" s="72">
        <v>30.3</v>
      </c>
      <c r="AJ55" s="72">
        <v>19.8</v>
      </c>
      <c r="AK55" s="68">
        <f t="shared" si="1"/>
        <v>26.290322580645164</v>
      </c>
      <c r="AL55" s="72">
        <v>15.9</v>
      </c>
      <c r="AM55" s="72">
        <v>12.4</v>
      </c>
      <c r="AN55" s="72">
        <v>10.3</v>
      </c>
      <c r="AO55" s="72">
        <v>9.6</v>
      </c>
      <c r="AP55" s="72">
        <v>7.8</v>
      </c>
      <c r="AQ55" s="72">
        <v>11.7</v>
      </c>
      <c r="AR55" s="72">
        <v>12.8</v>
      </c>
      <c r="AS55" s="72">
        <v>13.2</v>
      </c>
      <c r="AT55" s="72">
        <v>12.3</v>
      </c>
      <c r="AU55" s="72">
        <v>8.1</v>
      </c>
      <c r="AV55" s="72">
        <v>8.1999999999999993</v>
      </c>
      <c r="AW55" s="72">
        <v>13.5</v>
      </c>
      <c r="AX55" s="72">
        <v>16.8</v>
      </c>
      <c r="AY55" s="72">
        <v>11.4</v>
      </c>
      <c r="AZ55" s="72">
        <v>11.2</v>
      </c>
      <c r="BA55" s="72">
        <v>11.9</v>
      </c>
      <c r="BB55" s="72">
        <v>13.5</v>
      </c>
      <c r="BC55" s="72">
        <v>12.2</v>
      </c>
      <c r="BD55" s="72">
        <v>12.2</v>
      </c>
      <c r="BE55" s="72">
        <v>12.6</v>
      </c>
      <c r="BF55" s="72">
        <v>9.1999999999999993</v>
      </c>
      <c r="BG55" s="72">
        <v>12</v>
      </c>
      <c r="BH55" s="72">
        <v>17.399999999999999</v>
      </c>
      <c r="BI55" s="72">
        <v>12.4</v>
      </c>
      <c r="BJ55" s="72">
        <v>12</v>
      </c>
      <c r="BK55" s="72">
        <v>13.9</v>
      </c>
      <c r="BL55" s="72">
        <v>16.7</v>
      </c>
      <c r="BM55" s="72">
        <v>11</v>
      </c>
      <c r="BN55" s="72">
        <v>10.7</v>
      </c>
      <c r="BO55" s="72">
        <v>10.4</v>
      </c>
      <c r="BP55" s="72">
        <v>14.8</v>
      </c>
      <c r="BQ55" s="18">
        <f t="shared" si="2"/>
        <v>12.196774193548382</v>
      </c>
      <c r="BR55" s="4"/>
    </row>
    <row r="56" spans="2:70" x14ac:dyDescent="0.2">
      <c r="B56" s="1" t="str">
        <f t="shared" si="0"/>
        <v xml:space="preserve">Media _Rayón </v>
      </c>
      <c r="C56" s="89" t="s">
        <v>57</v>
      </c>
      <c r="D56" s="89" t="s">
        <v>58</v>
      </c>
      <c r="E56" s="89" t="s">
        <v>58</v>
      </c>
      <c r="F56" s="72">
        <v>25.5</v>
      </c>
      <c r="G56" s="72">
        <v>19.899999999999999</v>
      </c>
      <c r="H56" s="72">
        <v>13.8</v>
      </c>
      <c r="I56" s="72">
        <v>19.2</v>
      </c>
      <c r="J56" s="72">
        <v>20.5</v>
      </c>
      <c r="K56" s="72">
        <v>20.6</v>
      </c>
      <c r="L56" s="72">
        <v>17.7</v>
      </c>
      <c r="M56" s="72">
        <v>23.7</v>
      </c>
      <c r="N56" s="72">
        <v>23.6</v>
      </c>
      <c r="O56" s="72">
        <v>28</v>
      </c>
      <c r="P56" s="72">
        <v>30.2</v>
      </c>
      <c r="Q56" s="72">
        <v>24.9</v>
      </c>
      <c r="R56" s="72">
        <v>31.4</v>
      </c>
      <c r="S56" s="72">
        <v>29.6</v>
      </c>
      <c r="T56" s="72">
        <v>31.5</v>
      </c>
      <c r="U56" s="72">
        <v>31.2</v>
      </c>
      <c r="V56" s="72">
        <v>20.2</v>
      </c>
      <c r="W56" s="72">
        <v>16.3</v>
      </c>
      <c r="X56" s="72">
        <v>13.9</v>
      </c>
      <c r="Y56" s="72">
        <v>23.8</v>
      </c>
      <c r="Z56" s="72">
        <v>29.4</v>
      </c>
      <c r="AA56" s="72">
        <v>28.4</v>
      </c>
      <c r="AB56" s="72">
        <v>32.299999999999997</v>
      </c>
      <c r="AC56" s="72">
        <v>32</v>
      </c>
      <c r="AD56" s="72">
        <v>30.1</v>
      </c>
      <c r="AE56" s="72">
        <v>30.6</v>
      </c>
      <c r="AF56" s="72">
        <v>32.799999999999997</v>
      </c>
      <c r="AG56" s="72">
        <v>17.3</v>
      </c>
      <c r="AH56" s="72">
        <v>24.7</v>
      </c>
      <c r="AI56" s="72">
        <v>25.4</v>
      </c>
      <c r="AJ56" s="72">
        <v>20.399999999999999</v>
      </c>
      <c r="AK56" s="68">
        <f t="shared" si="1"/>
        <v>24.803225806451607</v>
      </c>
      <c r="AL56" s="72">
        <v>12.4</v>
      </c>
      <c r="AM56" s="72">
        <v>12.2</v>
      </c>
      <c r="AN56" s="72">
        <v>10.1</v>
      </c>
      <c r="AO56" s="72">
        <v>10.3</v>
      </c>
      <c r="AP56" s="72">
        <v>5.2</v>
      </c>
      <c r="AQ56" s="72">
        <v>8.5</v>
      </c>
      <c r="AR56" s="72">
        <v>12.7</v>
      </c>
      <c r="AS56" s="72">
        <v>12.7</v>
      </c>
      <c r="AT56" s="72">
        <v>11.3</v>
      </c>
      <c r="AU56" s="72">
        <v>7.5</v>
      </c>
      <c r="AV56" s="72">
        <v>9.3000000000000007</v>
      </c>
      <c r="AW56" s="72">
        <v>12.6</v>
      </c>
      <c r="AX56" s="72">
        <v>16</v>
      </c>
      <c r="AY56" s="72">
        <v>13.3</v>
      </c>
      <c r="AZ56" s="72">
        <v>10.7</v>
      </c>
      <c r="BA56" s="72">
        <v>10.1</v>
      </c>
      <c r="BB56" s="72">
        <v>12</v>
      </c>
      <c r="BC56" s="72">
        <v>12.1</v>
      </c>
      <c r="BD56" s="72">
        <v>11.8</v>
      </c>
      <c r="BE56" s="72">
        <v>12.2</v>
      </c>
      <c r="BF56" s="72">
        <v>8.4</v>
      </c>
      <c r="BG56" s="72">
        <v>12.5</v>
      </c>
      <c r="BH56" s="72">
        <v>14.9</v>
      </c>
      <c r="BI56" s="72">
        <v>12.4</v>
      </c>
      <c r="BJ56" s="72">
        <v>11.5</v>
      </c>
      <c r="BK56" s="72">
        <v>12.7</v>
      </c>
      <c r="BL56" s="72">
        <v>15.7</v>
      </c>
      <c r="BM56" s="72">
        <v>10.1</v>
      </c>
      <c r="BN56" s="72">
        <v>9.6999999999999993</v>
      </c>
      <c r="BO56" s="72">
        <v>10.4</v>
      </c>
      <c r="BP56" s="72">
        <v>13.9</v>
      </c>
      <c r="BQ56" s="18">
        <f t="shared" si="2"/>
        <v>11.45806451612903</v>
      </c>
      <c r="BR56" s="4"/>
    </row>
    <row r="57" spans="2:70" x14ac:dyDescent="0.2">
      <c r="B57" s="1" t="str">
        <f t="shared" si="0"/>
        <v>Altiplano_Matehuala</v>
      </c>
      <c r="C57" s="6" t="s">
        <v>3</v>
      </c>
      <c r="D57" s="6" t="s">
        <v>29</v>
      </c>
      <c r="E57" s="6" t="s">
        <v>29</v>
      </c>
      <c r="F57" s="72">
        <v>27</v>
      </c>
      <c r="G57" s="72">
        <v>21</v>
      </c>
      <c r="H57" s="72">
        <v>13</v>
      </c>
      <c r="I57" s="72">
        <v>19</v>
      </c>
      <c r="J57" s="72">
        <v>22</v>
      </c>
      <c r="K57" s="72">
        <v>23</v>
      </c>
      <c r="L57" s="72">
        <v>22</v>
      </c>
      <c r="M57" s="72">
        <v>23</v>
      </c>
      <c r="N57" s="72">
        <v>23</v>
      </c>
      <c r="O57" s="72">
        <v>26</v>
      </c>
      <c r="P57" s="72">
        <v>26</v>
      </c>
      <c r="Q57" s="72">
        <v>23</v>
      </c>
      <c r="R57" s="72">
        <v>27</v>
      </c>
      <c r="S57" s="72">
        <v>27</v>
      </c>
      <c r="T57" s="72">
        <v>27</v>
      </c>
      <c r="U57" s="72">
        <v>26</v>
      </c>
      <c r="V57" s="72">
        <v>23</v>
      </c>
      <c r="W57" s="72">
        <v>20</v>
      </c>
      <c r="X57" s="72">
        <v>19</v>
      </c>
      <c r="Y57" s="72">
        <v>23</v>
      </c>
      <c r="Z57" s="72" t="s">
        <v>140</v>
      </c>
      <c r="AA57" s="72">
        <v>21</v>
      </c>
      <c r="AB57" s="72">
        <v>29</v>
      </c>
      <c r="AC57" s="72" t="s">
        <v>140</v>
      </c>
      <c r="AD57" s="72">
        <v>29</v>
      </c>
      <c r="AE57" s="72">
        <v>28</v>
      </c>
      <c r="AF57" s="72">
        <v>28</v>
      </c>
      <c r="AG57" s="72">
        <v>22</v>
      </c>
      <c r="AH57" s="72">
        <v>26</v>
      </c>
      <c r="AI57" s="72" t="s">
        <v>140</v>
      </c>
      <c r="AJ57" s="72" t="s">
        <v>140</v>
      </c>
      <c r="AK57" s="68">
        <f t="shared" si="1"/>
        <v>23.814814814814813</v>
      </c>
      <c r="AL57" s="72">
        <v>12</v>
      </c>
      <c r="AM57" s="72">
        <v>7</v>
      </c>
      <c r="AN57" s="72">
        <v>4</v>
      </c>
      <c r="AO57" s="72">
        <v>5</v>
      </c>
      <c r="AP57" s="72">
        <v>5</v>
      </c>
      <c r="AQ57" s="72">
        <v>5</v>
      </c>
      <c r="AR57" s="72">
        <v>5</v>
      </c>
      <c r="AS57" s="72">
        <v>7</v>
      </c>
      <c r="AT57" s="72">
        <v>5</v>
      </c>
      <c r="AU57" s="72">
        <v>6</v>
      </c>
      <c r="AV57" s="72">
        <v>7</v>
      </c>
      <c r="AW57" s="72">
        <v>12</v>
      </c>
      <c r="AX57" s="72">
        <v>2</v>
      </c>
      <c r="AY57" s="72">
        <v>3</v>
      </c>
      <c r="AZ57" s="72">
        <v>4</v>
      </c>
      <c r="BA57" s="72">
        <v>6</v>
      </c>
      <c r="BB57" s="72">
        <v>5</v>
      </c>
      <c r="BC57" s="72">
        <v>5</v>
      </c>
      <c r="BD57" s="72">
        <v>6</v>
      </c>
      <c r="BE57" s="72">
        <v>8</v>
      </c>
      <c r="BF57" s="72" t="s">
        <v>140</v>
      </c>
      <c r="BG57" s="72">
        <v>7</v>
      </c>
      <c r="BH57" s="72">
        <v>6</v>
      </c>
      <c r="BI57" s="72" t="s">
        <v>140</v>
      </c>
      <c r="BJ57" s="72">
        <v>10</v>
      </c>
      <c r="BK57" s="72">
        <v>10</v>
      </c>
      <c r="BL57" s="72">
        <v>9</v>
      </c>
      <c r="BM57" s="72">
        <v>5</v>
      </c>
      <c r="BN57" s="72">
        <v>6</v>
      </c>
      <c r="BO57" s="72" t="s">
        <v>140</v>
      </c>
      <c r="BP57" s="72" t="s">
        <v>140</v>
      </c>
      <c r="BQ57" s="18">
        <f t="shared" si="2"/>
        <v>6.3703703703703702</v>
      </c>
    </row>
    <row r="58" spans="2:70" x14ac:dyDescent="0.2">
      <c r="B58" s="1" t="str">
        <f t="shared" si="0"/>
        <v>Altiplano_Villa de Ramos</v>
      </c>
      <c r="C58" s="6" t="s">
        <v>3</v>
      </c>
      <c r="D58" s="6" t="s">
        <v>11</v>
      </c>
      <c r="E58" s="6" t="s">
        <v>11</v>
      </c>
      <c r="F58" s="72" t="s">
        <v>140</v>
      </c>
      <c r="G58" s="72">
        <v>22</v>
      </c>
      <c r="H58" s="72">
        <v>14</v>
      </c>
      <c r="I58" s="72">
        <v>18</v>
      </c>
      <c r="J58" s="72">
        <v>18</v>
      </c>
      <c r="K58" s="72">
        <v>20</v>
      </c>
      <c r="L58" s="72">
        <v>17</v>
      </c>
      <c r="M58" s="72">
        <v>19</v>
      </c>
      <c r="N58" s="72" t="s">
        <v>140</v>
      </c>
      <c r="O58" s="72">
        <v>21</v>
      </c>
      <c r="P58" s="72" t="s">
        <v>140</v>
      </c>
      <c r="Q58" s="72">
        <v>15</v>
      </c>
      <c r="R58" s="72">
        <v>20</v>
      </c>
      <c r="S58" s="72">
        <v>22</v>
      </c>
      <c r="T58" s="72">
        <v>19</v>
      </c>
      <c r="U58" s="72">
        <v>21</v>
      </c>
      <c r="V58" s="72">
        <v>19</v>
      </c>
      <c r="W58" s="72" t="s">
        <v>140</v>
      </c>
      <c r="X58" s="72" t="s">
        <v>140</v>
      </c>
      <c r="Y58" s="72">
        <v>22</v>
      </c>
      <c r="Z58" s="72">
        <v>20</v>
      </c>
      <c r="AA58" s="72" t="s">
        <v>140</v>
      </c>
      <c r="AB58" s="72" t="s">
        <v>140</v>
      </c>
      <c r="AC58" s="72" t="s">
        <v>140</v>
      </c>
      <c r="AD58" s="72" t="s">
        <v>140</v>
      </c>
      <c r="AE58" s="72" t="s">
        <v>140</v>
      </c>
      <c r="AF58" s="72" t="s">
        <v>140</v>
      </c>
      <c r="AG58" s="72">
        <v>21</v>
      </c>
      <c r="AH58" s="72" t="s">
        <v>140</v>
      </c>
      <c r="AI58" s="72" t="s">
        <v>140</v>
      </c>
      <c r="AJ58" s="72" t="s">
        <v>140</v>
      </c>
      <c r="AK58" s="68">
        <f t="shared" si="1"/>
        <v>19.294117647058822</v>
      </c>
      <c r="AL58" s="72" t="s">
        <v>140</v>
      </c>
      <c r="AM58" s="72">
        <v>6</v>
      </c>
      <c r="AN58" s="72">
        <v>1</v>
      </c>
      <c r="AO58" s="72">
        <v>2</v>
      </c>
      <c r="AP58" s="72">
        <v>4</v>
      </c>
      <c r="AQ58" s="72">
        <v>3</v>
      </c>
      <c r="AR58" s="72">
        <v>4</v>
      </c>
      <c r="AS58" s="72">
        <v>5</v>
      </c>
      <c r="AT58" s="72" t="s">
        <v>140</v>
      </c>
      <c r="AU58" s="72">
        <v>4</v>
      </c>
      <c r="AV58" s="72" t="s">
        <v>140</v>
      </c>
      <c r="AW58" s="72">
        <v>7</v>
      </c>
      <c r="AX58" s="72">
        <v>4</v>
      </c>
      <c r="AY58" s="72">
        <v>5</v>
      </c>
      <c r="AZ58" s="72">
        <v>5</v>
      </c>
      <c r="BA58" s="72">
        <v>5</v>
      </c>
      <c r="BB58" s="72">
        <v>4</v>
      </c>
      <c r="BC58" s="72" t="s">
        <v>140</v>
      </c>
      <c r="BD58" s="72" t="s">
        <v>140</v>
      </c>
      <c r="BE58" s="72">
        <v>10</v>
      </c>
      <c r="BF58" s="72">
        <v>9</v>
      </c>
      <c r="BG58" s="72" t="s">
        <v>140</v>
      </c>
      <c r="BH58" s="72" t="s">
        <v>140</v>
      </c>
      <c r="BI58" s="72" t="s">
        <v>140</v>
      </c>
      <c r="BJ58" s="72" t="s">
        <v>140</v>
      </c>
      <c r="BK58" s="72" t="s">
        <v>140</v>
      </c>
      <c r="BL58" s="72" t="s">
        <v>140</v>
      </c>
      <c r="BM58" s="72">
        <v>6</v>
      </c>
      <c r="BN58" s="72" t="s">
        <v>140</v>
      </c>
      <c r="BO58" s="72" t="s">
        <v>140</v>
      </c>
      <c r="BP58" s="72" t="s">
        <v>140</v>
      </c>
      <c r="BQ58" s="18">
        <f t="shared" si="2"/>
        <v>4.9411764705882355</v>
      </c>
    </row>
    <row r="59" spans="2:70" x14ac:dyDescent="0.2">
      <c r="B59" s="1" t="str">
        <f t="shared" si="0"/>
        <v>Altiplano_Salinas</v>
      </c>
      <c r="C59" s="6" t="s">
        <v>3</v>
      </c>
      <c r="D59" s="6" t="s">
        <v>75</v>
      </c>
      <c r="E59" s="6" t="s">
        <v>75</v>
      </c>
      <c r="F59" s="72">
        <v>28</v>
      </c>
      <c r="G59" s="72">
        <v>30</v>
      </c>
      <c r="H59" s="72">
        <v>17</v>
      </c>
      <c r="I59" s="72" t="s">
        <v>140</v>
      </c>
      <c r="J59" s="72" t="s">
        <v>140</v>
      </c>
      <c r="K59" s="72">
        <v>25</v>
      </c>
      <c r="L59" s="72">
        <v>15</v>
      </c>
      <c r="M59" s="72">
        <v>20</v>
      </c>
      <c r="N59" s="72" t="s">
        <v>140</v>
      </c>
      <c r="O59" s="72">
        <v>23</v>
      </c>
      <c r="P59" s="72" t="s">
        <v>140</v>
      </c>
      <c r="Q59" s="72" t="s">
        <v>140</v>
      </c>
      <c r="R59" s="72">
        <v>23</v>
      </c>
      <c r="S59" s="72">
        <v>25</v>
      </c>
      <c r="T59" s="72">
        <v>23</v>
      </c>
      <c r="U59" s="72">
        <v>21</v>
      </c>
      <c r="V59" s="72">
        <v>22</v>
      </c>
      <c r="W59" s="72" t="s">
        <v>140</v>
      </c>
      <c r="X59" s="72" t="s">
        <v>140</v>
      </c>
      <c r="Y59" s="72">
        <v>28</v>
      </c>
      <c r="Z59" s="72" t="s">
        <v>140</v>
      </c>
      <c r="AA59" s="72" t="s">
        <v>140</v>
      </c>
      <c r="AB59" s="72" t="s">
        <v>140</v>
      </c>
      <c r="AC59" s="72" t="s">
        <v>140</v>
      </c>
      <c r="AD59" s="72" t="s">
        <v>140</v>
      </c>
      <c r="AE59" s="72" t="s">
        <v>140</v>
      </c>
      <c r="AF59" s="72" t="s">
        <v>140</v>
      </c>
      <c r="AG59" s="72" t="s">
        <v>140</v>
      </c>
      <c r="AH59" s="72" t="s">
        <v>140</v>
      </c>
      <c r="AI59" s="72" t="s">
        <v>140</v>
      </c>
      <c r="AJ59" s="72" t="s">
        <v>140</v>
      </c>
      <c r="AK59" s="68">
        <f t="shared" si="1"/>
        <v>23.076923076923077</v>
      </c>
      <c r="AL59" s="72">
        <v>5</v>
      </c>
      <c r="AM59" s="72">
        <v>5</v>
      </c>
      <c r="AN59" s="72">
        <v>4</v>
      </c>
      <c r="AO59" s="72" t="s">
        <v>140</v>
      </c>
      <c r="AP59" s="72" t="s">
        <v>140</v>
      </c>
      <c r="AQ59" s="72">
        <v>6</v>
      </c>
      <c r="AR59" s="72">
        <v>5</v>
      </c>
      <c r="AS59" s="72">
        <v>5</v>
      </c>
      <c r="AT59" s="72" t="s">
        <v>140</v>
      </c>
      <c r="AU59" s="72">
        <v>1</v>
      </c>
      <c r="AV59" s="72" t="s">
        <v>140</v>
      </c>
      <c r="AW59" s="72" t="s">
        <v>140</v>
      </c>
      <c r="AX59" s="72">
        <v>2</v>
      </c>
      <c r="AY59" s="72">
        <v>0</v>
      </c>
      <c r="AZ59" s="72">
        <v>1</v>
      </c>
      <c r="BA59" s="72">
        <v>4</v>
      </c>
      <c r="BB59" s="72">
        <v>5</v>
      </c>
      <c r="BC59" s="72" t="s">
        <v>140</v>
      </c>
      <c r="BD59" s="72" t="s">
        <v>140</v>
      </c>
      <c r="BE59" s="72">
        <v>5</v>
      </c>
      <c r="BF59" s="72" t="s">
        <v>140</v>
      </c>
      <c r="BG59" s="72" t="s">
        <v>140</v>
      </c>
      <c r="BH59" s="72" t="s">
        <v>140</v>
      </c>
      <c r="BI59" s="72" t="s">
        <v>140</v>
      </c>
      <c r="BJ59" s="72" t="s">
        <v>140</v>
      </c>
      <c r="BK59" s="72" t="s">
        <v>140</v>
      </c>
      <c r="BL59" s="72" t="s">
        <v>140</v>
      </c>
      <c r="BM59" s="72" t="s">
        <v>140</v>
      </c>
      <c r="BN59" s="72" t="s">
        <v>140</v>
      </c>
      <c r="BO59" s="72" t="s">
        <v>140</v>
      </c>
      <c r="BP59" s="72" t="s">
        <v>140</v>
      </c>
      <c r="BQ59" s="18">
        <f t="shared" si="2"/>
        <v>3.6923076923076925</v>
      </c>
    </row>
    <row r="60" spans="2:70" x14ac:dyDescent="0.2">
      <c r="B60" s="1" t="str">
        <f t="shared" si="0"/>
        <v>Centro _Soledad G. S.</v>
      </c>
      <c r="C60" s="7" t="s">
        <v>73</v>
      </c>
      <c r="D60" s="7" t="s">
        <v>74</v>
      </c>
      <c r="E60" s="7" t="s">
        <v>74</v>
      </c>
      <c r="F60" s="72">
        <v>24</v>
      </c>
      <c r="G60" s="72">
        <v>19</v>
      </c>
      <c r="H60" s="72">
        <v>9</v>
      </c>
      <c r="I60" s="72">
        <v>16</v>
      </c>
      <c r="J60" s="72">
        <v>17</v>
      </c>
      <c r="K60" s="72">
        <v>16</v>
      </c>
      <c r="L60" s="72">
        <v>11</v>
      </c>
      <c r="M60" s="72">
        <v>19</v>
      </c>
      <c r="N60" s="72">
        <v>16</v>
      </c>
      <c r="O60" s="72">
        <v>20</v>
      </c>
      <c r="P60" s="72" t="s">
        <v>140</v>
      </c>
      <c r="Q60" s="72" t="s">
        <v>140</v>
      </c>
      <c r="R60" s="72">
        <v>21</v>
      </c>
      <c r="S60" s="72">
        <v>22</v>
      </c>
      <c r="T60" s="72">
        <v>21</v>
      </c>
      <c r="U60" s="72">
        <v>23</v>
      </c>
      <c r="V60" s="72">
        <v>22</v>
      </c>
      <c r="W60" s="72">
        <v>12</v>
      </c>
      <c r="X60" s="72" t="s">
        <v>140</v>
      </c>
      <c r="Y60" s="72">
        <v>19</v>
      </c>
      <c r="Z60" s="72">
        <v>20</v>
      </c>
      <c r="AA60" s="72">
        <v>19</v>
      </c>
      <c r="AB60" s="72">
        <v>22</v>
      </c>
      <c r="AC60" s="72" t="s">
        <v>140</v>
      </c>
      <c r="AD60" s="72">
        <v>22</v>
      </c>
      <c r="AE60" s="72">
        <v>23</v>
      </c>
      <c r="AF60" s="72">
        <v>22</v>
      </c>
      <c r="AG60" s="72">
        <v>23</v>
      </c>
      <c r="AH60" s="72">
        <v>22</v>
      </c>
      <c r="AI60" s="72">
        <v>23</v>
      </c>
      <c r="AJ60" s="72" t="s">
        <v>140</v>
      </c>
      <c r="AK60" s="68">
        <f t="shared" si="1"/>
        <v>19.346153846153847</v>
      </c>
      <c r="AL60" s="72">
        <v>8</v>
      </c>
      <c r="AM60" s="72">
        <v>7</v>
      </c>
      <c r="AN60" s="72">
        <v>6</v>
      </c>
      <c r="AO60" s="72">
        <v>6</v>
      </c>
      <c r="AP60" s="72">
        <v>6</v>
      </c>
      <c r="AQ60" s="72">
        <v>4</v>
      </c>
      <c r="AR60" s="72">
        <v>7</v>
      </c>
      <c r="AS60" s="72">
        <v>8</v>
      </c>
      <c r="AT60" s="72">
        <v>4</v>
      </c>
      <c r="AU60" s="72">
        <v>7</v>
      </c>
      <c r="AV60" s="72" t="s">
        <v>140</v>
      </c>
      <c r="AW60" s="72" t="s">
        <v>140</v>
      </c>
      <c r="AX60" s="72">
        <v>7</v>
      </c>
      <c r="AY60" s="72">
        <v>3</v>
      </c>
      <c r="AZ60" s="72">
        <v>7</v>
      </c>
      <c r="BA60" s="72">
        <v>8</v>
      </c>
      <c r="BB60" s="72">
        <v>8</v>
      </c>
      <c r="BC60" s="72">
        <v>4</v>
      </c>
      <c r="BD60" s="72" t="s">
        <v>140</v>
      </c>
      <c r="BE60" s="72">
        <v>8</v>
      </c>
      <c r="BF60" s="72">
        <v>9</v>
      </c>
      <c r="BG60" s="72">
        <v>9</v>
      </c>
      <c r="BH60" s="72">
        <v>9</v>
      </c>
      <c r="BI60" s="72" t="s">
        <v>140</v>
      </c>
      <c r="BJ60" s="72">
        <v>9</v>
      </c>
      <c r="BK60" s="72">
        <v>9</v>
      </c>
      <c r="BL60" s="72">
        <v>7</v>
      </c>
      <c r="BM60" s="72">
        <v>7</v>
      </c>
      <c r="BN60" s="72">
        <v>9</v>
      </c>
      <c r="BO60" s="72">
        <v>9</v>
      </c>
      <c r="BP60" s="72" t="s">
        <v>140</v>
      </c>
      <c r="BQ60" s="18">
        <f t="shared" si="2"/>
        <v>7.115384615384615</v>
      </c>
    </row>
    <row r="61" spans="2:70" x14ac:dyDescent="0.2">
      <c r="B61" s="1" t="str">
        <f t="shared" si="0"/>
        <v>Centro _San Luis Potosí</v>
      </c>
      <c r="C61" s="7" t="s">
        <v>73</v>
      </c>
      <c r="D61" s="7" t="s">
        <v>65</v>
      </c>
      <c r="E61" s="7" t="s">
        <v>65</v>
      </c>
      <c r="F61" s="72">
        <v>27.9</v>
      </c>
      <c r="G61" s="72">
        <v>22.3</v>
      </c>
      <c r="H61" s="72">
        <v>11.6</v>
      </c>
      <c r="I61" s="72">
        <v>19.899999999999999</v>
      </c>
      <c r="J61" s="72">
        <v>21.2</v>
      </c>
      <c r="K61" s="72">
        <v>20</v>
      </c>
      <c r="L61" s="72">
        <v>13.4</v>
      </c>
      <c r="M61" s="72">
        <v>22.6</v>
      </c>
      <c r="N61" s="72">
        <v>20.6</v>
      </c>
      <c r="O61" s="72">
        <v>23.8</v>
      </c>
      <c r="P61" s="72">
        <v>26.5</v>
      </c>
      <c r="Q61" s="72">
        <v>21.5</v>
      </c>
      <c r="R61" s="72">
        <v>24.8</v>
      </c>
      <c r="S61" s="72">
        <v>26.6</v>
      </c>
      <c r="T61" s="72">
        <v>25</v>
      </c>
      <c r="U61" s="72">
        <v>24.1</v>
      </c>
      <c r="V61" s="72">
        <v>25.6</v>
      </c>
      <c r="W61" s="72">
        <v>15.1</v>
      </c>
      <c r="X61" s="72">
        <v>16.8</v>
      </c>
      <c r="Y61" s="72">
        <v>23.4</v>
      </c>
      <c r="Z61" s="72">
        <v>24.2</v>
      </c>
      <c r="AA61" s="72">
        <v>24.2</v>
      </c>
      <c r="AB61" s="72">
        <v>25.3</v>
      </c>
      <c r="AC61" s="72">
        <v>26.1</v>
      </c>
      <c r="AD61" s="72">
        <v>27.1</v>
      </c>
      <c r="AE61" s="72">
        <v>25.9</v>
      </c>
      <c r="AF61" s="72">
        <v>25.2</v>
      </c>
      <c r="AG61" s="72">
        <v>24.6</v>
      </c>
      <c r="AH61" s="72">
        <v>25.4</v>
      </c>
      <c r="AI61" s="72">
        <v>25.8</v>
      </c>
      <c r="AJ61" s="72">
        <v>19.899999999999999</v>
      </c>
      <c r="AK61" s="68">
        <f t="shared" si="1"/>
        <v>22.78709677419355</v>
      </c>
      <c r="AL61" s="72">
        <v>9.3000000000000007</v>
      </c>
      <c r="AM61" s="72">
        <v>8.3000000000000007</v>
      </c>
      <c r="AN61" s="72">
        <v>6</v>
      </c>
      <c r="AO61" s="72">
        <v>4.5</v>
      </c>
      <c r="AP61" s="72">
        <v>3.8</v>
      </c>
      <c r="AQ61" s="72">
        <v>8.5</v>
      </c>
      <c r="AR61" s="72">
        <v>9.1999999999999993</v>
      </c>
      <c r="AS61" s="72">
        <v>6.5</v>
      </c>
      <c r="AT61" s="72">
        <v>2.9</v>
      </c>
      <c r="AU61" s="72">
        <v>4.9000000000000004</v>
      </c>
      <c r="AV61" s="72">
        <v>13.9</v>
      </c>
      <c r="AW61" s="72">
        <v>13.6</v>
      </c>
      <c r="AX61" s="72">
        <v>4.5</v>
      </c>
      <c r="AY61" s="72">
        <v>4.0999999999999996</v>
      </c>
      <c r="AZ61" s="72">
        <v>6.9</v>
      </c>
      <c r="BA61" s="72">
        <v>4.5999999999999996</v>
      </c>
      <c r="BB61" s="72">
        <v>7.3</v>
      </c>
      <c r="BC61" s="72">
        <v>5</v>
      </c>
      <c r="BD61" s="72">
        <v>4.3</v>
      </c>
      <c r="BE61" s="72">
        <v>7.6</v>
      </c>
      <c r="BF61" s="72">
        <v>9.1</v>
      </c>
      <c r="BG61" s="72">
        <v>13.3</v>
      </c>
      <c r="BH61" s="72">
        <v>7.8</v>
      </c>
      <c r="BI61" s="72">
        <v>4.8</v>
      </c>
      <c r="BJ61" s="72">
        <v>5.9</v>
      </c>
      <c r="BK61" s="72">
        <v>10.5</v>
      </c>
      <c r="BL61" s="72">
        <v>8.3000000000000007</v>
      </c>
      <c r="BM61" s="72">
        <v>6.7</v>
      </c>
      <c r="BN61" s="72">
        <v>6.4</v>
      </c>
      <c r="BO61" s="72">
        <v>4.7</v>
      </c>
      <c r="BP61" s="72">
        <v>10.9</v>
      </c>
      <c r="BQ61" s="18">
        <f t="shared" si="2"/>
        <v>7.2290322580645165</v>
      </c>
    </row>
    <row r="62" spans="2:70" x14ac:dyDescent="0.2">
      <c r="B62" s="1" t="str">
        <f t="shared" si="0"/>
        <v>Centro _Presa Valentin Gama</v>
      </c>
      <c r="C62" s="7" t="s">
        <v>73</v>
      </c>
      <c r="D62" s="7" t="s">
        <v>101</v>
      </c>
      <c r="E62" s="7" t="s">
        <v>65</v>
      </c>
      <c r="F62" s="72">
        <v>29</v>
      </c>
      <c r="G62" s="72">
        <v>25</v>
      </c>
      <c r="H62" s="72">
        <v>12</v>
      </c>
      <c r="I62" s="72">
        <v>22</v>
      </c>
      <c r="J62" s="72">
        <v>22</v>
      </c>
      <c r="K62" s="72">
        <v>21</v>
      </c>
      <c r="L62" s="72">
        <v>24</v>
      </c>
      <c r="M62" s="72">
        <v>22</v>
      </c>
      <c r="N62" s="72">
        <v>18</v>
      </c>
      <c r="O62" s="72">
        <v>23</v>
      </c>
      <c r="P62" s="72">
        <v>26</v>
      </c>
      <c r="Q62" s="72">
        <v>22</v>
      </c>
      <c r="R62" s="72">
        <v>26</v>
      </c>
      <c r="S62" s="72">
        <v>26</v>
      </c>
      <c r="T62" s="72">
        <v>26</v>
      </c>
      <c r="U62" s="72">
        <v>27</v>
      </c>
      <c r="V62" s="72">
        <v>26</v>
      </c>
      <c r="W62" s="72">
        <v>16</v>
      </c>
      <c r="X62" s="72">
        <v>17</v>
      </c>
      <c r="Y62" s="72">
        <v>24</v>
      </c>
      <c r="Z62" s="72">
        <v>24</v>
      </c>
      <c r="AA62" s="72">
        <v>26</v>
      </c>
      <c r="AB62" s="72">
        <v>27</v>
      </c>
      <c r="AC62" s="72">
        <v>27</v>
      </c>
      <c r="AD62" s="72">
        <v>29</v>
      </c>
      <c r="AE62" s="72">
        <v>26</v>
      </c>
      <c r="AF62" s="72">
        <v>26</v>
      </c>
      <c r="AG62" s="72">
        <v>28</v>
      </c>
      <c r="AH62" s="72">
        <v>28</v>
      </c>
      <c r="AI62" s="72">
        <v>28</v>
      </c>
      <c r="AJ62" s="72">
        <v>27</v>
      </c>
      <c r="AK62" s="68">
        <f t="shared" si="1"/>
        <v>24.193548387096776</v>
      </c>
      <c r="AL62" s="72">
        <v>7</v>
      </c>
      <c r="AM62" s="72">
        <v>7</v>
      </c>
      <c r="AN62" s="72">
        <v>6</v>
      </c>
      <c r="AO62" s="72">
        <v>6</v>
      </c>
      <c r="AP62" s="72">
        <v>3</v>
      </c>
      <c r="AQ62" s="72">
        <v>4</v>
      </c>
      <c r="AR62" s="72">
        <v>9</v>
      </c>
      <c r="AS62" s="72">
        <v>5</v>
      </c>
      <c r="AT62" s="72">
        <v>2</v>
      </c>
      <c r="AU62" s="72">
        <v>3</v>
      </c>
      <c r="AV62" s="72">
        <v>8</v>
      </c>
      <c r="AW62" s="72">
        <v>12</v>
      </c>
      <c r="AX62" s="72">
        <v>2</v>
      </c>
      <c r="AY62" s="72">
        <v>-2</v>
      </c>
      <c r="AZ62" s="72">
        <v>-2</v>
      </c>
      <c r="BA62" s="72">
        <v>3</v>
      </c>
      <c r="BB62" s="72">
        <v>6</v>
      </c>
      <c r="BC62" s="72">
        <v>7</v>
      </c>
      <c r="BD62" s="72">
        <v>5</v>
      </c>
      <c r="BE62" s="72">
        <v>5</v>
      </c>
      <c r="BF62" s="72">
        <v>5</v>
      </c>
      <c r="BG62" s="72">
        <v>7</v>
      </c>
      <c r="BH62" s="72">
        <v>7</v>
      </c>
      <c r="BI62" s="72">
        <v>3</v>
      </c>
      <c r="BJ62" s="72">
        <v>3</v>
      </c>
      <c r="BK62" s="72">
        <v>3</v>
      </c>
      <c r="BL62" s="72">
        <v>8</v>
      </c>
      <c r="BM62" s="72">
        <v>5</v>
      </c>
      <c r="BN62" s="72">
        <v>5</v>
      </c>
      <c r="BO62" s="72">
        <v>5</v>
      </c>
      <c r="BP62" s="72">
        <v>8</v>
      </c>
      <c r="BQ62" s="18">
        <f t="shared" si="2"/>
        <v>5</v>
      </c>
    </row>
    <row r="63" spans="2:70" x14ac:dyDescent="0.2">
      <c r="B63" s="1" t="str">
        <f t="shared" si="0"/>
        <v>Centro_Tierra Nueva</v>
      </c>
      <c r="C63" s="7" t="s">
        <v>6</v>
      </c>
      <c r="D63" s="7" t="s">
        <v>102</v>
      </c>
      <c r="E63" s="7" t="s">
        <v>102</v>
      </c>
      <c r="F63" s="72">
        <v>28</v>
      </c>
      <c r="G63" s="72">
        <v>18</v>
      </c>
      <c r="H63" s="72">
        <v>9</v>
      </c>
      <c r="I63" s="72" t="s">
        <v>140</v>
      </c>
      <c r="J63" s="72" t="s">
        <v>140</v>
      </c>
      <c r="K63" s="72">
        <v>19</v>
      </c>
      <c r="L63" s="72">
        <v>22</v>
      </c>
      <c r="M63" s="72" t="s">
        <v>140</v>
      </c>
      <c r="N63" s="72" t="s">
        <v>140</v>
      </c>
      <c r="O63" s="72" t="s">
        <v>140</v>
      </c>
      <c r="P63" s="72">
        <v>25</v>
      </c>
      <c r="Q63" s="72" t="s">
        <v>140</v>
      </c>
      <c r="R63" s="72" t="s">
        <v>140</v>
      </c>
      <c r="S63" s="72">
        <v>24</v>
      </c>
      <c r="T63" s="72" t="s">
        <v>140</v>
      </c>
      <c r="U63" s="72" t="s">
        <v>140</v>
      </c>
      <c r="V63" s="72" t="s">
        <v>140</v>
      </c>
      <c r="W63" s="72">
        <v>13</v>
      </c>
      <c r="X63" s="72" t="s">
        <v>140</v>
      </c>
      <c r="Y63" s="72">
        <v>18</v>
      </c>
      <c r="Z63" s="72">
        <v>23</v>
      </c>
      <c r="AA63" s="72" t="s">
        <v>140</v>
      </c>
      <c r="AB63" s="72">
        <v>25</v>
      </c>
      <c r="AC63" s="72" t="s">
        <v>140</v>
      </c>
      <c r="AD63" s="72" t="s">
        <v>140</v>
      </c>
      <c r="AE63" s="72">
        <v>24</v>
      </c>
      <c r="AF63" s="72">
        <v>25</v>
      </c>
      <c r="AG63" s="72">
        <v>26</v>
      </c>
      <c r="AH63" s="72">
        <v>28</v>
      </c>
      <c r="AI63" s="72">
        <v>27</v>
      </c>
      <c r="AJ63" s="72" t="s">
        <v>140</v>
      </c>
      <c r="AK63" s="68">
        <f t="shared" si="1"/>
        <v>22.125</v>
      </c>
      <c r="AL63" s="72">
        <v>9</v>
      </c>
      <c r="AM63" s="72">
        <v>4</v>
      </c>
      <c r="AN63" s="72">
        <v>4</v>
      </c>
      <c r="AO63" s="72" t="s">
        <v>140</v>
      </c>
      <c r="AP63" s="72" t="s">
        <v>140</v>
      </c>
      <c r="AQ63" s="72">
        <v>6</v>
      </c>
      <c r="AR63" s="72">
        <v>8</v>
      </c>
      <c r="AS63" s="72" t="s">
        <v>140</v>
      </c>
      <c r="AT63" s="72" t="s">
        <v>140</v>
      </c>
      <c r="AU63" s="72" t="s">
        <v>140</v>
      </c>
      <c r="AV63" s="72">
        <v>7</v>
      </c>
      <c r="AW63" s="72" t="s">
        <v>140</v>
      </c>
      <c r="AX63" s="72" t="s">
        <v>140</v>
      </c>
      <c r="AY63" s="72">
        <v>0</v>
      </c>
      <c r="AZ63" s="72" t="s">
        <v>140</v>
      </c>
      <c r="BA63" s="72" t="s">
        <v>140</v>
      </c>
      <c r="BB63" s="72" t="s">
        <v>140</v>
      </c>
      <c r="BC63" s="72">
        <v>4</v>
      </c>
      <c r="BD63" s="72" t="s">
        <v>140</v>
      </c>
      <c r="BE63" s="72">
        <v>6</v>
      </c>
      <c r="BF63" s="72">
        <v>6</v>
      </c>
      <c r="BG63" s="72" t="s">
        <v>140</v>
      </c>
      <c r="BH63" s="72">
        <v>5</v>
      </c>
      <c r="BI63" s="72" t="s">
        <v>140</v>
      </c>
      <c r="BJ63" s="72" t="s">
        <v>140</v>
      </c>
      <c r="BK63" s="72">
        <v>4</v>
      </c>
      <c r="BL63" s="72">
        <v>5</v>
      </c>
      <c r="BM63" s="72">
        <v>3</v>
      </c>
      <c r="BN63" s="72">
        <v>6</v>
      </c>
      <c r="BO63" s="72">
        <v>8</v>
      </c>
      <c r="BP63" s="72" t="s">
        <v>140</v>
      </c>
      <c r="BQ63" s="18">
        <f t="shared" si="2"/>
        <v>5.3125</v>
      </c>
    </row>
    <row r="64" spans="2:70" x14ac:dyDescent="0.2">
      <c r="B64" s="1" t="str">
        <f t="shared" ref="B64:B77" si="3">CONCATENATE(C64,"_",D64)</f>
        <v>Huasteca_Adjuntas</v>
      </c>
      <c r="C64" s="8" t="s">
        <v>0</v>
      </c>
      <c r="D64" s="8" t="s">
        <v>81</v>
      </c>
      <c r="E64" s="8" t="s">
        <v>105</v>
      </c>
      <c r="F64" s="72">
        <v>24.5</v>
      </c>
      <c r="G64" s="72">
        <v>18</v>
      </c>
      <c r="H64" s="72">
        <v>19</v>
      </c>
      <c r="I64" s="72">
        <v>22</v>
      </c>
      <c r="J64" s="72">
        <v>25</v>
      </c>
      <c r="K64" s="72">
        <v>26</v>
      </c>
      <c r="L64" s="72">
        <v>28</v>
      </c>
      <c r="M64" s="72">
        <v>26.5</v>
      </c>
      <c r="N64" s="72">
        <v>25</v>
      </c>
      <c r="O64" s="72">
        <v>28.5</v>
      </c>
      <c r="P64" s="72">
        <v>28</v>
      </c>
      <c r="Q64" s="72">
        <v>27.5</v>
      </c>
      <c r="R64" s="72">
        <v>28</v>
      </c>
      <c r="S64" s="72">
        <v>29.5</v>
      </c>
      <c r="T64" s="72">
        <v>31.5</v>
      </c>
      <c r="U64" s="72">
        <v>28</v>
      </c>
      <c r="V64" s="72">
        <v>24</v>
      </c>
      <c r="W64" s="72">
        <v>21</v>
      </c>
      <c r="X64" s="72">
        <v>25</v>
      </c>
      <c r="Y64" s="72">
        <v>27.5</v>
      </c>
      <c r="Z64" s="72">
        <v>29</v>
      </c>
      <c r="AA64" s="72">
        <v>30</v>
      </c>
      <c r="AB64" s="72">
        <v>33.5</v>
      </c>
      <c r="AC64" s="72">
        <v>37</v>
      </c>
      <c r="AD64" s="72">
        <v>31.5</v>
      </c>
      <c r="AE64" s="72">
        <v>30.5</v>
      </c>
      <c r="AF64" s="72">
        <v>33</v>
      </c>
      <c r="AG64" s="72">
        <v>20</v>
      </c>
      <c r="AH64" s="72">
        <v>26</v>
      </c>
      <c r="AI64" s="72">
        <v>26.5</v>
      </c>
      <c r="AJ64" s="72">
        <v>24</v>
      </c>
      <c r="AK64" s="68">
        <f t="shared" si="1"/>
        <v>26.887096774193548</v>
      </c>
      <c r="AL64" s="72">
        <v>17</v>
      </c>
      <c r="AM64" s="72">
        <v>13</v>
      </c>
      <c r="AN64" s="72">
        <v>13</v>
      </c>
      <c r="AO64" s="72">
        <v>12</v>
      </c>
      <c r="AP64" s="72">
        <v>12.5</v>
      </c>
      <c r="AQ64" s="72">
        <v>12</v>
      </c>
      <c r="AR64" s="72">
        <v>16</v>
      </c>
      <c r="AS64" s="72">
        <v>15</v>
      </c>
      <c r="AT64" s="72">
        <v>15</v>
      </c>
      <c r="AU64" s="72">
        <v>16</v>
      </c>
      <c r="AV64" s="72">
        <v>17.5</v>
      </c>
      <c r="AW64" s="72">
        <v>18.5</v>
      </c>
      <c r="AX64" s="72">
        <v>17</v>
      </c>
      <c r="AY64" s="72">
        <v>15</v>
      </c>
      <c r="AZ64" s="72">
        <v>20</v>
      </c>
      <c r="BA64" s="72">
        <v>17.5</v>
      </c>
      <c r="BB64" s="72">
        <v>15</v>
      </c>
      <c r="BC64" s="72">
        <v>16</v>
      </c>
      <c r="BD64" s="72">
        <v>12.5</v>
      </c>
      <c r="BE64" s="72">
        <v>15</v>
      </c>
      <c r="BF64" s="72">
        <v>15</v>
      </c>
      <c r="BG64" s="72">
        <v>16.5</v>
      </c>
      <c r="BH64" s="72">
        <v>18</v>
      </c>
      <c r="BI64" s="72">
        <v>19</v>
      </c>
      <c r="BJ64" s="72">
        <v>21</v>
      </c>
      <c r="BK64" s="72">
        <v>20.5</v>
      </c>
      <c r="BL64" s="72">
        <v>14</v>
      </c>
      <c r="BM64" s="72">
        <v>14</v>
      </c>
      <c r="BN64" s="72">
        <v>14</v>
      </c>
      <c r="BO64" s="72">
        <v>14.5</v>
      </c>
      <c r="BP64" s="72">
        <v>14</v>
      </c>
      <c r="BQ64" s="18">
        <f t="shared" si="2"/>
        <v>15.67741935483871</v>
      </c>
    </row>
    <row r="65" spans="2:69" x14ac:dyDescent="0.2">
      <c r="B65" s="1" t="str">
        <f t="shared" si="3"/>
        <v>Huasteca_Ballesmi</v>
      </c>
      <c r="C65" s="8" t="s">
        <v>0</v>
      </c>
      <c r="D65" s="8" t="s">
        <v>82</v>
      </c>
      <c r="E65" s="8" t="s">
        <v>83</v>
      </c>
      <c r="F65" s="72">
        <v>26</v>
      </c>
      <c r="G65" s="72">
        <v>18</v>
      </c>
      <c r="H65" s="72">
        <v>19</v>
      </c>
      <c r="I65" s="72">
        <v>21</v>
      </c>
      <c r="J65" s="72">
        <v>22</v>
      </c>
      <c r="K65" s="72">
        <v>25</v>
      </c>
      <c r="L65" s="72">
        <v>26</v>
      </c>
      <c r="M65" s="72">
        <v>27</v>
      </c>
      <c r="N65" s="72">
        <v>25</v>
      </c>
      <c r="O65" s="72">
        <v>28</v>
      </c>
      <c r="P65" s="72">
        <v>28</v>
      </c>
      <c r="Q65" s="72">
        <v>29</v>
      </c>
      <c r="R65" s="72">
        <v>28</v>
      </c>
      <c r="S65" s="72">
        <v>30</v>
      </c>
      <c r="T65" s="72">
        <v>31</v>
      </c>
      <c r="U65" s="72">
        <v>29</v>
      </c>
      <c r="V65" s="72">
        <v>24</v>
      </c>
      <c r="W65" s="72">
        <v>21</v>
      </c>
      <c r="X65" s="72">
        <v>20</v>
      </c>
      <c r="Y65" s="72">
        <v>23</v>
      </c>
      <c r="Z65" s="72">
        <v>28</v>
      </c>
      <c r="AA65" s="72">
        <v>30</v>
      </c>
      <c r="AB65" s="72">
        <v>38</v>
      </c>
      <c r="AC65" s="72">
        <v>37.799999999999997</v>
      </c>
      <c r="AD65" s="72">
        <v>37</v>
      </c>
      <c r="AE65" s="72">
        <v>37</v>
      </c>
      <c r="AF65" s="72">
        <v>35</v>
      </c>
      <c r="AG65" s="72">
        <v>25</v>
      </c>
      <c r="AH65" s="72">
        <v>26</v>
      </c>
      <c r="AI65" s="72">
        <v>25</v>
      </c>
      <c r="AJ65" s="72">
        <v>22</v>
      </c>
      <c r="AK65" s="68">
        <f t="shared" si="1"/>
        <v>27.122580645161289</v>
      </c>
      <c r="AL65" s="72">
        <v>18</v>
      </c>
      <c r="AM65" s="72">
        <v>14.5</v>
      </c>
      <c r="AN65" s="72">
        <v>14</v>
      </c>
      <c r="AO65" s="72">
        <v>13</v>
      </c>
      <c r="AP65" s="72">
        <v>13</v>
      </c>
      <c r="AQ65" s="72">
        <v>14</v>
      </c>
      <c r="AR65" s="72">
        <v>14</v>
      </c>
      <c r="AS65" s="72">
        <v>16</v>
      </c>
      <c r="AT65" s="72">
        <v>16</v>
      </c>
      <c r="AU65" s="72">
        <v>16</v>
      </c>
      <c r="AV65" s="72">
        <v>16</v>
      </c>
      <c r="AW65" s="72">
        <v>15</v>
      </c>
      <c r="AX65" s="72">
        <v>17</v>
      </c>
      <c r="AY65" s="72">
        <v>17</v>
      </c>
      <c r="AZ65" s="72">
        <v>21.5</v>
      </c>
      <c r="BA65" s="72">
        <v>17</v>
      </c>
      <c r="BB65" s="72">
        <v>17</v>
      </c>
      <c r="BC65" s="72">
        <v>17</v>
      </c>
      <c r="BD65" s="72">
        <v>16</v>
      </c>
      <c r="BE65" s="72">
        <v>14</v>
      </c>
      <c r="BF65" s="72">
        <v>14</v>
      </c>
      <c r="BG65" s="72">
        <v>14</v>
      </c>
      <c r="BH65" s="72">
        <v>18</v>
      </c>
      <c r="BI65" s="72">
        <v>16.2</v>
      </c>
      <c r="BJ65" s="72">
        <v>17</v>
      </c>
      <c r="BK65" s="72">
        <v>17</v>
      </c>
      <c r="BL65" s="72">
        <v>16</v>
      </c>
      <c r="BM65" s="72">
        <v>15</v>
      </c>
      <c r="BN65" s="72">
        <v>14</v>
      </c>
      <c r="BO65" s="72">
        <v>15</v>
      </c>
      <c r="BP65" s="72">
        <v>13</v>
      </c>
      <c r="BQ65" s="18">
        <f t="shared" ref="BQ65:BQ77" si="4">AVERAGE(AL65:BP65)</f>
        <v>15.651612903225805</v>
      </c>
    </row>
    <row r="66" spans="2:69" x14ac:dyDescent="0.2">
      <c r="B66" s="1" t="str">
        <f t="shared" si="3"/>
        <v>Huasteca_Cd. Valles</v>
      </c>
      <c r="C66" s="8" t="s">
        <v>0</v>
      </c>
      <c r="D66" s="8" t="s">
        <v>78</v>
      </c>
      <c r="E66" s="8" t="s">
        <v>78</v>
      </c>
      <c r="F66" s="72">
        <v>25</v>
      </c>
      <c r="G66" s="72">
        <v>20</v>
      </c>
      <c r="H66" s="72">
        <v>22</v>
      </c>
      <c r="I66" s="72">
        <v>20</v>
      </c>
      <c r="J66" s="72">
        <v>22</v>
      </c>
      <c r="K66" s="72">
        <v>23</v>
      </c>
      <c r="L66" s="72">
        <v>24</v>
      </c>
      <c r="M66" s="72">
        <v>25</v>
      </c>
      <c r="N66" s="72">
        <v>23</v>
      </c>
      <c r="O66" s="72">
        <v>28</v>
      </c>
      <c r="P66" s="72">
        <v>27</v>
      </c>
      <c r="Q66" s="72">
        <v>27</v>
      </c>
      <c r="R66" s="72">
        <v>27</v>
      </c>
      <c r="S66" s="72">
        <v>28</v>
      </c>
      <c r="T66" s="72">
        <v>30</v>
      </c>
      <c r="U66" s="72">
        <v>28</v>
      </c>
      <c r="V66" s="72">
        <v>23</v>
      </c>
      <c r="W66" s="72">
        <v>20</v>
      </c>
      <c r="X66" s="72">
        <v>22</v>
      </c>
      <c r="Y66" s="72">
        <v>28</v>
      </c>
      <c r="Z66" s="72">
        <v>28</v>
      </c>
      <c r="AA66" s="72">
        <v>28</v>
      </c>
      <c r="AB66" s="72">
        <v>32</v>
      </c>
      <c r="AC66" s="72">
        <v>35</v>
      </c>
      <c r="AD66" s="72">
        <v>31</v>
      </c>
      <c r="AE66" s="72">
        <v>30</v>
      </c>
      <c r="AF66" s="72">
        <v>20</v>
      </c>
      <c r="AG66" s="72">
        <v>20</v>
      </c>
      <c r="AH66" s="72">
        <v>27</v>
      </c>
      <c r="AI66" s="72">
        <v>24</v>
      </c>
      <c r="AJ66" s="72">
        <v>19</v>
      </c>
      <c r="AK66" s="68">
        <f t="shared" ref="AK66:AK77" si="5">AVERAGE(F66:AJ66)</f>
        <v>25.35483870967742</v>
      </c>
      <c r="AL66" s="72">
        <v>17</v>
      </c>
      <c r="AM66" s="72">
        <v>12</v>
      </c>
      <c r="AN66" s="72">
        <v>12</v>
      </c>
      <c r="AO66" s="72">
        <v>10</v>
      </c>
      <c r="AP66" s="72">
        <v>11</v>
      </c>
      <c r="AQ66" s="72">
        <v>12</v>
      </c>
      <c r="AR66" s="72">
        <v>15</v>
      </c>
      <c r="AS66" s="72">
        <v>15</v>
      </c>
      <c r="AT66" s="72">
        <v>15</v>
      </c>
      <c r="AU66" s="72">
        <v>14</v>
      </c>
      <c r="AV66" s="72">
        <v>15</v>
      </c>
      <c r="AW66" s="72">
        <v>17</v>
      </c>
      <c r="AX66" s="72">
        <v>15</v>
      </c>
      <c r="AY66" s="72">
        <v>15</v>
      </c>
      <c r="AZ66" s="72">
        <v>14</v>
      </c>
      <c r="BA66" s="72">
        <v>15</v>
      </c>
      <c r="BB66" s="72">
        <v>15</v>
      </c>
      <c r="BC66" s="72">
        <v>14</v>
      </c>
      <c r="BD66" s="72">
        <v>14</v>
      </c>
      <c r="BE66" s="72">
        <v>14</v>
      </c>
      <c r="BF66" s="72">
        <v>14</v>
      </c>
      <c r="BG66" s="72">
        <v>15</v>
      </c>
      <c r="BH66" s="72">
        <v>15</v>
      </c>
      <c r="BI66" s="72">
        <v>16</v>
      </c>
      <c r="BJ66" s="72">
        <v>20</v>
      </c>
      <c r="BK66" s="72">
        <v>19</v>
      </c>
      <c r="BL66" s="72">
        <v>13</v>
      </c>
      <c r="BM66" s="72">
        <v>13</v>
      </c>
      <c r="BN66" s="72">
        <v>13</v>
      </c>
      <c r="BO66" s="72">
        <v>15</v>
      </c>
      <c r="BP66" s="72">
        <v>14</v>
      </c>
      <c r="BQ66" s="18">
        <f t="shared" si="4"/>
        <v>14.451612903225806</v>
      </c>
    </row>
    <row r="67" spans="2:69" x14ac:dyDescent="0.2">
      <c r="B67" s="1" t="str">
        <f t="shared" si="3"/>
        <v>Huasteca _Gallinas</v>
      </c>
      <c r="C67" s="8" t="s">
        <v>79</v>
      </c>
      <c r="D67" s="8" t="s">
        <v>84</v>
      </c>
      <c r="E67" s="8" t="s">
        <v>85</v>
      </c>
      <c r="F67" s="72">
        <v>28</v>
      </c>
      <c r="G67" s="72">
        <v>19</v>
      </c>
      <c r="H67" s="72">
        <v>18</v>
      </c>
      <c r="I67" s="72">
        <v>21</v>
      </c>
      <c r="J67" s="72">
        <v>21.5</v>
      </c>
      <c r="K67" s="72">
        <v>23</v>
      </c>
      <c r="L67" s="72">
        <v>26</v>
      </c>
      <c r="M67" s="72">
        <v>27</v>
      </c>
      <c r="N67" s="72">
        <v>23</v>
      </c>
      <c r="O67" s="72">
        <v>28</v>
      </c>
      <c r="P67" s="72">
        <v>29.5</v>
      </c>
      <c r="Q67" s="72">
        <v>26</v>
      </c>
      <c r="R67" s="72">
        <v>31</v>
      </c>
      <c r="S67" s="72">
        <v>30</v>
      </c>
      <c r="T67" s="72">
        <v>31.5</v>
      </c>
      <c r="U67" s="72">
        <v>31</v>
      </c>
      <c r="V67" s="72">
        <v>24</v>
      </c>
      <c r="W67" s="72">
        <v>21</v>
      </c>
      <c r="X67" s="72">
        <v>20</v>
      </c>
      <c r="Y67" s="72">
        <v>28</v>
      </c>
      <c r="Z67" s="72">
        <v>27</v>
      </c>
      <c r="AA67" s="72">
        <v>27</v>
      </c>
      <c r="AB67" s="72">
        <v>33</v>
      </c>
      <c r="AC67" s="72">
        <v>38.700000000000003</v>
      </c>
      <c r="AD67" s="72">
        <v>31.5</v>
      </c>
      <c r="AE67" s="72">
        <v>30</v>
      </c>
      <c r="AF67" s="72">
        <v>35.5</v>
      </c>
      <c r="AG67" s="72">
        <v>16.5</v>
      </c>
      <c r="AH67" s="72">
        <v>25</v>
      </c>
      <c r="AI67" s="72">
        <v>25</v>
      </c>
      <c r="AJ67" s="72">
        <v>23</v>
      </c>
      <c r="AK67" s="68">
        <f t="shared" si="5"/>
        <v>26.409677419354839</v>
      </c>
      <c r="AL67" s="72">
        <v>19</v>
      </c>
      <c r="AM67" s="72">
        <v>13</v>
      </c>
      <c r="AN67" s="72">
        <v>13</v>
      </c>
      <c r="AO67" s="72">
        <v>11</v>
      </c>
      <c r="AP67" s="72">
        <v>10</v>
      </c>
      <c r="AQ67" s="72">
        <v>15</v>
      </c>
      <c r="AR67" s="72">
        <v>16</v>
      </c>
      <c r="AS67" s="72">
        <v>15.5</v>
      </c>
      <c r="AT67" s="72">
        <v>16</v>
      </c>
      <c r="AU67" s="72">
        <v>15</v>
      </c>
      <c r="AV67" s="72">
        <v>15.5</v>
      </c>
      <c r="AW67" s="72">
        <v>18</v>
      </c>
      <c r="AX67" s="72">
        <v>17</v>
      </c>
      <c r="AY67" s="72">
        <v>15.5</v>
      </c>
      <c r="AZ67" s="72">
        <v>20</v>
      </c>
      <c r="BA67" s="72">
        <v>15</v>
      </c>
      <c r="BB67" s="72">
        <v>15</v>
      </c>
      <c r="BC67" s="72">
        <v>14</v>
      </c>
      <c r="BD67" s="72">
        <v>14</v>
      </c>
      <c r="BE67" s="72">
        <v>13</v>
      </c>
      <c r="BF67" s="72">
        <v>14</v>
      </c>
      <c r="BG67" s="72">
        <v>16</v>
      </c>
      <c r="BH67" s="72">
        <v>14</v>
      </c>
      <c r="BI67" s="72">
        <v>14.1</v>
      </c>
      <c r="BJ67" s="72">
        <v>15.5</v>
      </c>
      <c r="BK67" s="72">
        <v>18</v>
      </c>
      <c r="BL67" s="72">
        <v>15</v>
      </c>
      <c r="BM67" s="72">
        <v>14</v>
      </c>
      <c r="BN67" s="72">
        <v>12</v>
      </c>
      <c r="BO67" s="72">
        <v>14</v>
      </c>
      <c r="BP67" s="72">
        <v>16</v>
      </c>
      <c r="BQ67" s="18">
        <f t="shared" si="4"/>
        <v>14.938709677419356</v>
      </c>
    </row>
    <row r="68" spans="2:69" x14ac:dyDescent="0.2">
      <c r="B68" s="1" t="str">
        <f t="shared" si="3"/>
        <v>Huasteca _Matlapa</v>
      </c>
      <c r="C68" s="8" t="s">
        <v>79</v>
      </c>
      <c r="D68" s="8" t="s">
        <v>80</v>
      </c>
      <c r="E68" s="8" t="s">
        <v>80</v>
      </c>
      <c r="F68" s="72">
        <v>24.3</v>
      </c>
      <c r="G68" s="72">
        <v>21</v>
      </c>
      <c r="H68" s="72">
        <v>19.399999999999999</v>
      </c>
      <c r="I68" s="72">
        <v>21.1</v>
      </c>
      <c r="J68" s="72">
        <v>21.5</v>
      </c>
      <c r="K68" s="72">
        <v>22.8</v>
      </c>
      <c r="L68" s="72">
        <v>23.1</v>
      </c>
      <c r="M68" s="72">
        <v>24.9</v>
      </c>
      <c r="N68" s="72">
        <v>23.7</v>
      </c>
      <c r="O68" s="72">
        <v>27.4</v>
      </c>
      <c r="P68" s="72">
        <v>27.1</v>
      </c>
      <c r="Q68" s="72" t="s">
        <v>140</v>
      </c>
      <c r="R68" s="72">
        <v>25.7</v>
      </c>
      <c r="S68" s="72">
        <v>27.8</v>
      </c>
      <c r="T68" s="72">
        <v>28.8</v>
      </c>
      <c r="U68" s="72">
        <v>25.4</v>
      </c>
      <c r="V68" s="72">
        <v>21.5</v>
      </c>
      <c r="W68" s="72">
        <v>20.100000000000001</v>
      </c>
      <c r="X68" s="72" t="s">
        <v>140</v>
      </c>
      <c r="Y68" s="72">
        <v>25</v>
      </c>
      <c r="Z68" s="72">
        <v>26.3</v>
      </c>
      <c r="AA68" s="72">
        <v>28.1</v>
      </c>
      <c r="AB68" s="72">
        <v>29.7</v>
      </c>
      <c r="AC68" s="72">
        <v>33.1</v>
      </c>
      <c r="AD68" s="72">
        <v>29.1</v>
      </c>
      <c r="AE68" s="72" t="s">
        <v>140</v>
      </c>
      <c r="AF68" s="72">
        <v>31.2</v>
      </c>
      <c r="AG68" s="72">
        <v>20.5</v>
      </c>
      <c r="AH68" s="72">
        <v>23.9</v>
      </c>
      <c r="AI68" s="72">
        <v>23.4</v>
      </c>
      <c r="AJ68" s="72">
        <v>21.8</v>
      </c>
      <c r="AK68" s="68">
        <f t="shared" si="5"/>
        <v>24.917857142857144</v>
      </c>
      <c r="AL68" s="72">
        <v>19.100000000000001</v>
      </c>
      <c r="AM68" s="72">
        <v>14.7</v>
      </c>
      <c r="AN68" s="72">
        <v>13.9</v>
      </c>
      <c r="AO68" s="72">
        <v>14.5</v>
      </c>
      <c r="AP68" s="72">
        <v>16.3</v>
      </c>
      <c r="AQ68" s="72">
        <v>17.2</v>
      </c>
      <c r="AR68" s="72">
        <v>17.7</v>
      </c>
      <c r="AS68" s="72">
        <v>16.5</v>
      </c>
      <c r="AT68" s="72">
        <v>15</v>
      </c>
      <c r="AU68" s="72">
        <v>15.1</v>
      </c>
      <c r="AV68" s="72">
        <v>18.399999999999999</v>
      </c>
      <c r="AW68" s="72" t="s">
        <v>140</v>
      </c>
      <c r="AX68" s="72">
        <v>18.899999999999999</v>
      </c>
      <c r="AY68" s="72">
        <v>16.100000000000001</v>
      </c>
      <c r="AZ68" s="72">
        <v>15.9</v>
      </c>
      <c r="BA68" s="72">
        <v>18.399999999999999</v>
      </c>
      <c r="BB68" s="72">
        <v>15.9</v>
      </c>
      <c r="BC68" s="72">
        <v>15.1</v>
      </c>
      <c r="BD68" s="72" t="s">
        <v>140</v>
      </c>
      <c r="BE68" s="72">
        <v>13.7</v>
      </c>
      <c r="BF68" s="72">
        <v>14.9</v>
      </c>
      <c r="BG68" s="72">
        <v>18.600000000000001</v>
      </c>
      <c r="BH68" s="72">
        <v>16</v>
      </c>
      <c r="BI68" s="72">
        <v>18.2</v>
      </c>
      <c r="BJ68" s="72">
        <v>18.899999999999999</v>
      </c>
      <c r="BK68" s="72" t="s">
        <v>140</v>
      </c>
      <c r="BL68" s="72">
        <v>15.7</v>
      </c>
      <c r="BM68" s="72">
        <v>14.7</v>
      </c>
      <c r="BN68" s="72">
        <v>15</v>
      </c>
      <c r="BO68" s="72">
        <v>16.600000000000001</v>
      </c>
      <c r="BP68" s="72">
        <v>16.7</v>
      </c>
      <c r="BQ68" s="18">
        <f t="shared" si="4"/>
        <v>16.346428571428572</v>
      </c>
    </row>
    <row r="69" spans="2:69" x14ac:dyDescent="0.2">
      <c r="B69" s="1" t="str">
        <f t="shared" si="3"/>
        <v>Huasteca_Micos</v>
      </c>
      <c r="C69" s="8" t="s">
        <v>0</v>
      </c>
      <c r="D69" s="8" t="s">
        <v>88</v>
      </c>
      <c r="E69" s="8" t="s">
        <v>78</v>
      </c>
      <c r="F69" s="72">
        <v>24.5</v>
      </c>
      <c r="G69" s="72">
        <v>16</v>
      </c>
      <c r="H69" s="72">
        <v>17.5</v>
      </c>
      <c r="I69" s="72">
        <v>20.5</v>
      </c>
      <c r="J69" s="72">
        <v>20.5</v>
      </c>
      <c r="K69" s="72">
        <v>23.5</v>
      </c>
      <c r="L69" s="72">
        <v>20.5</v>
      </c>
      <c r="M69" s="72">
        <v>24.5</v>
      </c>
      <c r="N69" s="72">
        <v>22.5</v>
      </c>
      <c r="O69" s="72">
        <v>25</v>
      </c>
      <c r="P69" s="72">
        <v>24.5</v>
      </c>
      <c r="Q69" s="72">
        <v>25</v>
      </c>
      <c r="R69" s="72">
        <v>25.5</v>
      </c>
      <c r="S69" s="72">
        <v>24.5</v>
      </c>
      <c r="T69" s="72">
        <v>29</v>
      </c>
      <c r="U69" s="72">
        <v>24.5</v>
      </c>
      <c r="V69" s="72">
        <v>23.5</v>
      </c>
      <c r="W69" s="72">
        <v>24</v>
      </c>
      <c r="X69" s="72">
        <v>21.5</v>
      </c>
      <c r="Y69" s="72">
        <v>23.5</v>
      </c>
      <c r="Z69" s="72">
        <v>24.5</v>
      </c>
      <c r="AA69" s="72">
        <v>24</v>
      </c>
      <c r="AB69" s="72">
        <v>29.5</v>
      </c>
      <c r="AC69" s="72">
        <v>31.5</v>
      </c>
      <c r="AD69" s="72">
        <v>31</v>
      </c>
      <c r="AE69" s="72">
        <v>29</v>
      </c>
      <c r="AF69" s="72">
        <v>28.5</v>
      </c>
      <c r="AG69" s="72">
        <v>15.5</v>
      </c>
      <c r="AH69" s="72">
        <v>21.5</v>
      </c>
      <c r="AI69" s="72">
        <v>23.5</v>
      </c>
      <c r="AJ69" s="72">
        <v>23</v>
      </c>
      <c r="AK69" s="68">
        <f t="shared" si="5"/>
        <v>23.93548387096774</v>
      </c>
      <c r="AL69" s="72">
        <v>18.5</v>
      </c>
      <c r="AM69" s="72">
        <v>13</v>
      </c>
      <c r="AN69" s="72">
        <v>10.5</v>
      </c>
      <c r="AO69" s="72">
        <v>11.5</v>
      </c>
      <c r="AP69" s="72">
        <v>11.5</v>
      </c>
      <c r="AQ69" s="72">
        <v>15</v>
      </c>
      <c r="AR69" s="72">
        <v>15.5</v>
      </c>
      <c r="AS69" s="72">
        <v>15.5</v>
      </c>
      <c r="AT69" s="72">
        <v>14.5</v>
      </c>
      <c r="AU69" s="72">
        <v>14.5</v>
      </c>
      <c r="AV69" s="72">
        <v>16.5</v>
      </c>
      <c r="AW69" s="72">
        <v>17.5</v>
      </c>
      <c r="AX69" s="72">
        <v>13.5</v>
      </c>
      <c r="AY69" s="72">
        <v>16.5</v>
      </c>
      <c r="AZ69" s="72">
        <v>19.5</v>
      </c>
      <c r="BA69" s="72">
        <v>14.5</v>
      </c>
      <c r="BB69" s="72">
        <v>14.5</v>
      </c>
      <c r="BC69" s="72">
        <v>14</v>
      </c>
      <c r="BD69" s="72">
        <v>14.5</v>
      </c>
      <c r="BE69" s="72">
        <v>12.5</v>
      </c>
      <c r="BF69" s="72">
        <v>14.5</v>
      </c>
      <c r="BG69" s="72">
        <v>15.5</v>
      </c>
      <c r="BH69" s="72">
        <v>13.5</v>
      </c>
      <c r="BI69" s="72">
        <v>14.5</v>
      </c>
      <c r="BJ69" s="72">
        <v>17.5</v>
      </c>
      <c r="BK69" s="72">
        <v>19.5</v>
      </c>
      <c r="BL69" s="72">
        <v>12.5</v>
      </c>
      <c r="BM69" s="72">
        <v>11.5</v>
      </c>
      <c r="BN69" s="72">
        <v>12.5</v>
      </c>
      <c r="BO69" s="72">
        <v>14</v>
      </c>
      <c r="BP69" s="72">
        <v>14</v>
      </c>
      <c r="BQ69" s="18">
        <f t="shared" si="4"/>
        <v>14.612903225806452</v>
      </c>
    </row>
    <row r="70" spans="2:69" x14ac:dyDescent="0.2">
      <c r="B70" s="1" t="str">
        <f t="shared" si="3"/>
        <v>Huasteca_Naranjo</v>
      </c>
      <c r="C70" s="8" t="s">
        <v>0</v>
      </c>
      <c r="D70" s="8" t="s">
        <v>86</v>
      </c>
      <c r="E70" s="8" t="s">
        <v>20</v>
      </c>
      <c r="F70" s="72">
        <v>25</v>
      </c>
      <c r="G70" s="72">
        <v>19</v>
      </c>
      <c r="H70" s="72">
        <v>17</v>
      </c>
      <c r="I70" s="72">
        <v>19</v>
      </c>
      <c r="J70" s="72">
        <v>22</v>
      </c>
      <c r="K70" s="72">
        <v>23.5</v>
      </c>
      <c r="L70" s="72">
        <v>23</v>
      </c>
      <c r="M70" s="72">
        <v>24</v>
      </c>
      <c r="N70" s="72">
        <v>22</v>
      </c>
      <c r="O70" s="72">
        <v>26</v>
      </c>
      <c r="P70" s="72">
        <v>26.5</v>
      </c>
      <c r="Q70" s="72">
        <v>25</v>
      </c>
      <c r="R70" s="72">
        <v>27</v>
      </c>
      <c r="S70" s="72">
        <v>27</v>
      </c>
      <c r="T70" s="72">
        <v>30</v>
      </c>
      <c r="U70" s="72">
        <v>25.5</v>
      </c>
      <c r="V70" s="72">
        <v>23.5</v>
      </c>
      <c r="W70" s="72">
        <v>24.5</v>
      </c>
      <c r="X70" s="72">
        <v>20.5</v>
      </c>
      <c r="Y70" s="72">
        <v>25</v>
      </c>
      <c r="Z70" s="72">
        <v>28.4</v>
      </c>
      <c r="AA70" s="72">
        <v>28</v>
      </c>
      <c r="AB70" s="72">
        <v>37</v>
      </c>
      <c r="AC70" s="72">
        <v>37.5</v>
      </c>
      <c r="AD70" s="72">
        <v>30.5</v>
      </c>
      <c r="AE70" s="72">
        <v>30</v>
      </c>
      <c r="AF70" s="72">
        <v>30</v>
      </c>
      <c r="AG70" s="72" t="s">
        <v>140</v>
      </c>
      <c r="AH70" s="72" t="s">
        <v>140</v>
      </c>
      <c r="AI70" s="72" t="s">
        <v>140</v>
      </c>
      <c r="AJ70" s="72" t="s">
        <v>140</v>
      </c>
      <c r="AK70" s="68">
        <f t="shared" si="5"/>
        <v>25.792592592592591</v>
      </c>
      <c r="AL70" s="72">
        <v>17</v>
      </c>
      <c r="AM70" s="72">
        <v>12.5</v>
      </c>
      <c r="AN70" s="72">
        <v>12</v>
      </c>
      <c r="AO70" s="72">
        <v>11</v>
      </c>
      <c r="AP70" s="72">
        <v>10</v>
      </c>
      <c r="AQ70" s="72">
        <v>10</v>
      </c>
      <c r="AR70" s="72">
        <v>14</v>
      </c>
      <c r="AS70" s="72">
        <v>14</v>
      </c>
      <c r="AT70" s="72">
        <v>13</v>
      </c>
      <c r="AU70" s="72">
        <v>12.5</v>
      </c>
      <c r="AV70" s="72">
        <v>12.5</v>
      </c>
      <c r="AW70" s="72">
        <v>18</v>
      </c>
      <c r="AX70" s="72">
        <v>15.5</v>
      </c>
      <c r="AY70" s="72">
        <v>13</v>
      </c>
      <c r="AZ70" s="72">
        <v>17.5</v>
      </c>
      <c r="BA70" s="72">
        <v>15.5</v>
      </c>
      <c r="BB70" s="72">
        <v>14</v>
      </c>
      <c r="BC70" s="72">
        <v>12</v>
      </c>
      <c r="BD70" s="72">
        <v>12</v>
      </c>
      <c r="BE70" s="72">
        <v>11.5</v>
      </c>
      <c r="BF70" s="72">
        <v>15.8</v>
      </c>
      <c r="BG70" s="72">
        <v>17.600000000000001</v>
      </c>
      <c r="BH70" s="72">
        <v>15</v>
      </c>
      <c r="BI70" s="72">
        <v>13.5</v>
      </c>
      <c r="BJ70" s="72">
        <v>17.5</v>
      </c>
      <c r="BK70" s="72">
        <v>21</v>
      </c>
      <c r="BL70" s="72">
        <v>15</v>
      </c>
      <c r="BM70" s="72" t="s">
        <v>140</v>
      </c>
      <c r="BN70" s="72" t="s">
        <v>140</v>
      </c>
      <c r="BO70" s="72" t="s">
        <v>140</v>
      </c>
      <c r="BP70" s="72" t="s">
        <v>140</v>
      </c>
      <c r="BQ70" s="18">
        <f t="shared" si="4"/>
        <v>14.181481481481482</v>
      </c>
    </row>
    <row r="71" spans="2:69" x14ac:dyDescent="0.2">
      <c r="B71" s="1" t="str">
        <f t="shared" si="3"/>
        <v>Huasteca_Pujal</v>
      </c>
      <c r="C71" s="8" t="s">
        <v>0</v>
      </c>
      <c r="D71" s="8" t="s">
        <v>87</v>
      </c>
      <c r="E71" s="8" t="s">
        <v>78</v>
      </c>
      <c r="F71" s="72">
        <v>26</v>
      </c>
      <c r="G71" s="72">
        <v>19</v>
      </c>
      <c r="H71" s="72">
        <v>18.5</v>
      </c>
      <c r="I71" s="72">
        <v>23</v>
      </c>
      <c r="J71" s="72">
        <v>25</v>
      </c>
      <c r="K71" s="72">
        <v>27</v>
      </c>
      <c r="L71" s="72">
        <v>25.8</v>
      </c>
      <c r="M71" s="72">
        <v>26</v>
      </c>
      <c r="N71" s="72">
        <v>25</v>
      </c>
      <c r="O71" s="72">
        <v>29</v>
      </c>
      <c r="P71" s="72">
        <v>28.5</v>
      </c>
      <c r="Q71" s="72">
        <v>29</v>
      </c>
      <c r="R71" s="72">
        <v>28</v>
      </c>
      <c r="S71" s="72">
        <v>29.5</v>
      </c>
      <c r="T71" s="72">
        <v>33.5</v>
      </c>
      <c r="U71" s="72">
        <v>29.5</v>
      </c>
      <c r="V71" s="72">
        <v>24.5</v>
      </c>
      <c r="W71" s="72">
        <v>21</v>
      </c>
      <c r="X71" s="72">
        <v>21</v>
      </c>
      <c r="Y71" s="72" t="s">
        <v>140</v>
      </c>
      <c r="Z71" s="72">
        <v>28.9</v>
      </c>
      <c r="AA71" s="72">
        <v>29</v>
      </c>
      <c r="AB71" s="72">
        <v>34</v>
      </c>
      <c r="AC71" s="72">
        <v>38.9</v>
      </c>
      <c r="AD71" s="72">
        <v>32</v>
      </c>
      <c r="AE71" s="72">
        <v>34.5</v>
      </c>
      <c r="AF71" s="72">
        <v>32.5</v>
      </c>
      <c r="AG71" s="72">
        <v>18</v>
      </c>
      <c r="AH71" s="72">
        <v>24</v>
      </c>
      <c r="AI71" s="72">
        <v>27</v>
      </c>
      <c r="AJ71" s="72">
        <v>23</v>
      </c>
      <c r="AK71" s="68">
        <f t="shared" si="5"/>
        <v>27.02</v>
      </c>
      <c r="AL71" s="72">
        <v>18.5</v>
      </c>
      <c r="AM71" s="72">
        <v>15</v>
      </c>
      <c r="AN71" s="72">
        <v>15</v>
      </c>
      <c r="AO71" s="72">
        <v>13.5</v>
      </c>
      <c r="AP71" s="72">
        <v>13.5</v>
      </c>
      <c r="AQ71" s="72">
        <v>15</v>
      </c>
      <c r="AR71" s="72">
        <v>17.7</v>
      </c>
      <c r="AS71" s="72">
        <v>16.5</v>
      </c>
      <c r="AT71" s="72">
        <v>15.5</v>
      </c>
      <c r="AU71" s="72">
        <v>15.5</v>
      </c>
      <c r="AV71" s="72">
        <v>15.5</v>
      </c>
      <c r="AW71" s="72">
        <v>18</v>
      </c>
      <c r="AX71" s="72">
        <v>18.5</v>
      </c>
      <c r="AY71" s="72">
        <v>17</v>
      </c>
      <c r="AZ71" s="72">
        <v>22</v>
      </c>
      <c r="BA71" s="72">
        <v>17</v>
      </c>
      <c r="BB71" s="72">
        <v>16.5</v>
      </c>
      <c r="BC71" s="72">
        <v>15.5</v>
      </c>
      <c r="BD71" s="72">
        <v>15</v>
      </c>
      <c r="BE71" s="72" t="s">
        <v>140</v>
      </c>
      <c r="BF71" s="72">
        <v>14</v>
      </c>
      <c r="BG71" s="72">
        <v>16.3</v>
      </c>
      <c r="BH71" s="72">
        <v>17</v>
      </c>
      <c r="BI71" s="72">
        <v>16.399999999999999</v>
      </c>
      <c r="BJ71" s="72">
        <v>20</v>
      </c>
      <c r="BK71" s="72">
        <v>22</v>
      </c>
      <c r="BL71" s="72">
        <v>16</v>
      </c>
      <c r="BM71" s="72">
        <v>14</v>
      </c>
      <c r="BN71" s="72">
        <v>14</v>
      </c>
      <c r="BO71" s="72">
        <v>15</v>
      </c>
      <c r="BP71" s="72">
        <v>16</v>
      </c>
      <c r="BQ71" s="18">
        <f t="shared" si="4"/>
        <v>16.38</v>
      </c>
    </row>
    <row r="72" spans="2:69" x14ac:dyDescent="0.2">
      <c r="B72" s="1" t="str">
        <f t="shared" si="3"/>
        <v>Huasteca_Requetemu</v>
      </c>
      <c r="C72" s="8" t="s">
        <v>0</v>
      </c>
      <c r="D72" s="8" t="s">
        <v>92</v>
      </c>
      <c r="E72" s="8" t="s">
        <v>93</v>
      </c>
      <c r="F72" s="72">
        <v>25</v>
      </c>
      <c r="G72" s="72">
        <v>20</v>
      </c>
      <c r="H72" s="72">
        <v>20.5</v>
      </c>
      <c r="I72" s="72">
        <v>22.5</v>
      </c>
      <c r="J72" s="72">
        <v>22.5</v>
      </c>
      <c r="K72" s="72">
        <v>25.5</v>
      </c>
      <c r="L72" s="72">
        <v>24.5</v>
      </c>
      <c r="M72" s="72">
        <v>26.5</v>
      </c>
      <c r="N72" s="72">
        <v>24.5</v>
      </c>
      <c r="O72" s="72">
        <v>30</v>
      </c>
      <c r="P72" s="72">
        <v>30</v>
      </c>
      <c r="Q72" s="72">
        <v>29</v>
      </c>
      <c r="R72" s="72">
        <v>25.5</v>
      </c>
      <c r="S72" s="72">
        <v>31</v>
      </c>
      <c r="T72" s="72">
        <v>33</v>
      </c>
      <c r="U72" s="72">
        <v>27.5</v>
      </c>
      <c r="V72" s="72">
        <v>23</v>
      </c>
      <c r="W72" s="72">
        <v>20.5</v>
      </c>
      <c r="X72" s="72">
        <v>22</v>
      </c>
      <c r="Y72" s="72">
        <v>28</v>
      </c>
      <c r="Z72" s="72">
        <v>29.5</v>
      </c>
      <c r="AA72" s="72">
        <v>30</v>
      </c>
      <c r="AB72" s="72">
        <v>32.5</v>
      </c>
      <c r="AC72" s="72">
        <v>36.5</v>
      </c>
      <c r="AD72" s="72">
        <v>32</v>
      </c>
      <c r="AE72" s="72">
        <v>31.5</v>
      </c>
      <c r="AF72" s="72">
        <v>34.5</v>
      </c>
      <c r="AG72" s="72">
        <v>18</v>
      </c>
      <c r="AH72" s="72">
        <v>27</v>
      </c>
      <c r="AI72" s="72">
        <v>24.5</v>
      </c>
      <c r="AJ72" s="72">
        <v>23</v>
      </c>
      <c r="AK72" s="68">
        <f t="shared" si="5"/>
        <v>26.774193548387096</v>
      </c>
      <c r="AL72" s="72">
        <v>20.5</v>
      </c>
      <c r="AM72" s="72">
        <v>15</v>
      </c>
      <c r="AN72" s="72">
        <v>15.5</v>
      </c>
      <c r="AO72" s="72">
        <v>15.5</v>
      </c>
      <c r="AP72" s="72">
        <v>15</v>
      </c>
      <c r="AQ72" s="72">
        <v>16.5</v>
      </c>
      <c r="AR72" s="72">
        <v>18</v>
      </c>
      <c r="AS72" s="72">
        <v>17</v>
      </c>
      <c r="AT72" s="72">
        <v>16.5</v>
      </c>
      <c r="AU72" s="72">
        <v>16</v>
      </c>
      <c r="AV72" s="72">
        <v>16</v>
      </c>
      <c r="AW72" s="72">
        <v>19</v>
      </c>
      <c r="AX72" s="72">
        <v>20</v>
      </c>
      <c r="AY72" s="72">
        <v>16</v>
      </c>
      <c r="AZ72" s="72">
        <v>21.5</v>
      </c>
      <c r="BA72" s="72">
        <v>16</v>
      </c>
      <c r="BB72" s="72">
        <v>16</v>
      </c>
      <c r="BC72" s="72">
        <v>15.5</v>
      </c>
      <c r="BD72" s="72">
        <v>15.5</v>
      </c>
      <c r="BE72" s="72">
        <v>14</v>
      </c>
      <c r="BF72" s="72">
        <v>14</v>
      </c>
      <c r="BG72" s="72">
        <v>15.5</v>
      </c>
      <c r="BH72" s="72">
        <v>16.5</v>
      </c>
      <c r="BI72" s="72">
        <v>16.5</v>
      </c>
      <c r="BJ72" s="72">
        <v>20</v>
      </c>
      <c r="BK72" s="72">
        <v>20.5</v>
      </c>
      <c r="BL72" s="72">
        <v>16</v>
      </c>
      <c r="BM72" s="72">
        <v>14.5</v>
      </c>
      <c r="BN72" s="72">
        <v>15</v>
      </c>
      <c r="BO72" s="72">
        <v>15</v>
      </c>
      <c r="BP72" s="72">
        <v>16.5</v>
      </c>
      <c r="BQ72" s="18">
        <f t="shared" si="4"/>
        <v>16.612903225806452</v>
      </c>
    </row>
    <row r="73" spans="2:69" x14ac:dyDescent="0.2">
      <c r="B73" s="1" t="str">
        <f t="shared" si="3"/>
        <v>Huasteca_San Vicente</v>
      </c>
      <c r="C73" s="8" t="s">
        <v>0</v>
      </c>
      <c r="D73" s="8" t="s">
        <v>89</v>
      </c>
      <c r="E73" s="8" t="s">
        <v>90</v>
      </c>
      <c r="F73" s="72">
        <v>23.5</v>
      </c>
      <c r="G73" s="72">
        <v>18.5</v>
      </c>
      <c r="H73" s="72">
        <v>19.5</v>
      </c>
      <c r="I73" s="72">
        <v>20.9</v>
      </c>
      <c r="J73" s="72">
        <v>23.5</v>
      </c>
      <c r="K73" s="72">
        <v>26</v>
      </c>
      <c r="L73" s="72">
        <v>24.8</v>
      </c>
      <c r="M73" s="72">
        <v>25.5</v>
      </c>
      <c r="N73" s="72">
        <v>24</v>
      </c>
      <c r="O73" s="72">
        <v>27</v>
      </c>
      <c r="P73" s="72">
        <v>27.5</v>
      </c>
      <c r="Q73" s="72">
        <v>27.5</v>
      </c>
      <c r="R73" s="72">
        <v>28.5</v>
      </c>
      <c r="S73" s="72">
        <v>29</v>
      </c>
      <c r="T73" s="72">
        <v>30</v>
      </c>
      <c r="U73" s="72">
        <v>27.5</v>
      </c>
      <c r="V73" s="72">
        <v>23</v>
      </c>
      <c r="W73" s="72">
        <v>20</v>
      </c>
      <c r="X73" s="72">
        <v>22.5</v>
      </c>
      <c r="Y73" s="72">
        <v>28</v>
      </c>
      <c r="Z73" s="72">
        <v>28</v>
      </c>
      <c r="AA73" s="72">
        <v>29.1</v>
      </c>
      <c r="AB73" s="72">
        <v>31.5</v>
      </c>
      <c r="AC73" s="72">
        <v>34</v>
      </c>
      <c r="AD73" s="72">
        <v>30.5</v>
      </c>
      <c r="AE73" s="72">
        <v>29</v>
      </c>
      <c r="AF73" s="72">
        <v>31.5</v>
      </c>
      <c r="AG73" s="72">
        <v>18</v>
      </c>
      <c r="AH73" s="72">
        <v>24</v>
      </c>
      <c r="AI73" s="72">
        <v>25.5</v>
      </c>
      <c r="AJ73" s="72">
        <v>23</v>
      </c>
      <c r="AK73" s="68">
        <f t="shared" si="5"/>
        <v>25.832258064516132</v>
      </c>
      <c r="AL73" s="72">
        <v>18.5</v>
      </c>
      <c r="AM73" s="72">
        <v>14.5</v>
      </c>
      <c r="AN73" s="72">
        <v>14.5</v>
      </c>
      <c r="AO73" s="72">
        <v>13.2</v>
      </c>
      <c r="AP73" s="72">
        <v>13.2</v>
      </c>
      <c r="AQ73" s="72">
        <v>14</v>
      </c>
      <c r="AR73" s="72">
        <v>17.899999999999999</v>
      </c>
      <c r="AS73" s="72">
        <v>16.5</v>
      </c>
      <c r="AT73" s="72">
        <v>16</v>
      </c>
      <c r="AU73" s="72">
        <v>17</v>
      </c>
      <c r="AV73" s="72">
        <v>19.5</v>
      </c>
      <c r="AW73" s="72">
        <v>17</v>
      </c>
      <c r="AX73" s="72">
        <v>19</v>
      </c>
      <c r="AY73" s="72">
        <v>18</v>
      </c>
      <c r="AZ73" s="72">
        <v>18</v>
      </c>
      <c r="BA73" s="72">
        <v>19</v>
      </c>
      <c r="BB73" s="72">
        <v>17</v>
      </c>
      <c r="BC73" s="72">
        <v>16</v>
      </c>
      <c r="BD73" s="72">
        <v>16</v>
      </c>
      <c r="BE73" s="72">
        <v>13</v>
      </c>
      <c r="BF73" s="72">
        <v>14.5</v>
      </c>
      <c r="BG73" s="72">
        <v>16.899999999999999</v>
      </c>
      <c r="BH73" s="72">
        <v>19</v>
      </c>
      <c r="BI73" s="72">
        <v>18.5</v>
      </c>
      <c r="BJ73" s="72">
        <v>22.5</v>
      </c>
      <c r="BK73" s="72">
        <v>22</v>
      </c>
      <c r="BL73" s="72">
        <v>15.5</v>
      </c>
      <c r="BM73" s="72">
        <v>15</v>
      </c>
      <c r="BN73" s="72">
        <v>15</v>
      </c>
      <c r="BO73" s="72">
        <v>15</v>
      </c>
      <c r="BP73" s="72">
        <v>15.5</v>
      </c>
      <c r="BQ73" s="18">
        <f t="shared" si="4"/>
        <v>16.683870967741935</v>
      </c>
    </row>
    <row r="74" spans="2:69" x14ac:dyDescent="0.2">
      <c r="B74" s="1" t="str">
        <f t="shared" si="3"/>
        <v>Huasteca_Santa Rosa</v>
      </c>
      <c r="C74" s="8" t="s">
        <v>0</v>
      </c>
      <c r="D74" s="8" t="s">
        <v>91</v>
      </c>
      <c r="E74" s="8" t="s">
        <v>78</v>
      </c>
      <c r="F74" s="72">
        <v>26.5</v>
      </c>
      <c r="G74" s="72" t="s">
        <v>140</v>
      </c>
      <c r="H74" s="72">
        <v>19.5</v>
      </c>
      <c r="I74" s="72">
        <v>22</v>
      </c>
      <c r="J74" s="72">
        <v>24.5</v>
      </c>
      <c r="K74" s="72">
        <v>25.5</v>
      </c>
      <c r="L74" s="72">
        <v>26.5</v>
      </c>
      <c r="M74" s="72">
        <v>27</v>
      </c>
      <c r="N74" s="72">
        <v>24</v>
      </c>
      <c r="O74" s="72">
        <v>29.5</v>
      </c>
      <c r="P74" s="72">
        <v>29</v>
      </c>
      <c r="Q74" s="72">
        <v>28.5</v>
      </c>
      <c r="R74" s="72">
        <v>27</v>
      </c>
      <c r="S74" s="72">
        <v>30</v>
      </c>
      <c r="T74" s="72">
        <v>32</v>
      </c>
      <c r="U74" s="72">
        <v>30</v>
      </c>
      <c r="V74" s="72">
        <v>26</v>
      </c>
      <c r="W74" s="72">
        <v>21</v>
      </c>
      <c r="X74" s="72">
        <v>21</v>
      </c>
      <c r="Y74" s="72">
        <v>28.5</v>
      </c>
      <c r="Z74" s="72">
        <v>30</v>
      </c>
      <c r="AA74" s="72">
        <v>29</v>
      </c>
      <c r="AB74" s="72">
        <v>35</v>
      </c>
      <c r="AC74" s="72">
        <v>39</v>
      </c>
      <c r="AD74" s="72">
        <v>32.5</v>
      </c>
      <c r="AE74" s="72">
        <v>31.5</v>
      </c>
      <c r="AF74" s="72">
        <v>34</v>
      </c>
      <c r="AG74" s="72">
        <v>21</v>
      </c>
      <c r="AH74" s="72">
        <v>27</v>
      </c>
      <c r="AI74" s="72">
        <v>27</v>
      </c>
      <c r="AJ74" s="72">
        <v>24</v>
      </c>
      <c r="AK74" s="68">
        <f t="shared" si="5"/>
        <v>27.6</v>
      </c>
      <c r="AL74" s="72">
        <v>18</v>
      </c>
      <c r="AM74" s="72" t="s">
        <v>140</v>
      </c>
      <c r="AN74" s="72">
        <v>13</v>
      </c>
      <c r="AO74" s="72">
        <v>11</v>
      </c>
      <c r="AP74" s="72">
        <v>11</v>
      </c>
      <c r="AQ74" s="72">
        <v>12.5</v>
      </c>
      <c r="AR74" s="72">
        <v>16.5</v>
      </c>
      <c r="AS74" s="72">
        <v>15.5</v>
      </c>
      <c r="AT74" s="72">
        <v>14</v>
      </c>
      <c r="AU74" s="72">
        <v>14.5</v>
      </c>
      <c r="AV74" s="72">
        <v>14</v>
      </c>
      <c r="AW74" s="72">
        <v>18</v>
      </c>
      <c r="AX74" s="72">
        <v>16</v>
      </c>
      <c r="AY74" s="72">
        <v>14.5</v>
      </c>
      <c r="AZ74" s="72">
        <v>21</v>
      </c>
      <c r="BA74" s="72">
        <v>15</v>
      </c>
      <c r="BB74" s="72">
        <v>15</v>
      </c>
      <c r="BC74" s="72">
        <v>14</v>
      </c>
      <c r="BD74" s="72">
        <v>14.5</v>
      </c>
      <c r="BE74" s="72">
        <v>13</v>
      </c>
      <c r="BF74" s="72">
        <v>14</v>
      </c>
      <c r="BG74" s="72">
        <v>16</v>
      </c>
      <c r="BH74" s="72">
        <v>15</v>
      </c>
      <c r="BI74" s="72">
        <v>15</v>
      </c>
      <c r="BJ74" s="72">
        <v>18.5</v>
      </c>
      <c r="BK74" s="72">
        <v>21</v>
      </c>
      <c r="BL74" s="72">
        <v>15</v>
      </c>
      <c r="BM74" s="72">
        <v>13.5</v>
      </c>
      <c r="BN74" s="72">
        <v>13</v>
      </c>
      <c r="BO74" s="72">
        <v>15</v>
      </c>
      <c r="BP74" s="72">
        <v>14.5</v>
      </c>
      <c r="BQ74" s="18">
        <f t="shared" si="4"/>
        <v>15.05</v>
      </c>
    </row>
    <row r="75" spans="2:69" x14ac:dyDescent="0.2">
      <c r="B75" s="1" t="str">
        <f t="shared" si="3"/>
        <v>Huasteca_Tamuín</v>
      </c>
      <c r="C75" s="8" t="s">
        <v>0</v>
      </c>
      <c r="D75" s="8" t="s">
        <v>69</v>
      </c>
      <c r="E75" s="8" t="s">
        <v>69</v>
      </c>
      <c r="F75" s="72">
        <v>26.5</v>
      </c>
      <c r="G75" s="72">
        <v>18.5</v>
      </c>
      <c r="H75" s="72">
        <v>19.5</v>
      </c>
      <c r="I75" s="72">
        <v>22</v>
      </c>
      <c r="J75" s="72">
        <v>26</v>
      </c>
      <c r="K75" s="72">
        <v>27</v>
      </c>
      <c r="L75" s="72">
        <v>29.5</v>
      </c>
      <c r="M75" s="72">
        <v>27</v>
      </c>
      <c r="N75" s="72">
        <v>25.5</v>
      </c>
      <c r="O75" s="72">
        <v>31</v>
      </c>
      <c r="P75" s="72">
        <v>30</v>
      </c>
      <c r="Q75" s="72">
        <v>28.5</v>
      </c>
      <c r="R75" s="72">
        <v>29.5</v>
      </c>
      <c r="S75" s="72">
        <v>31.5</v>
      </c>
      <c r="T75" s="72">
        <v>33</v>
      </c>
      <c r="U75" s="72">
        <v>32</v>
      </c>
      <c r="V75" s="72">
        <v>26</v>
      </c>
      <c r="W75" s="72">
        <v>21</v>
      </c>
      <c r="X75" s="72">
        <v>26</v>
      </c>
      <c r="Y75" s="72">
        <v>30</v>
      </c>
      <c r="Z75" s="72">
        <v>31.5</v>
      </c>
      <c r="AA75" s="72">
        <v>31</v>
      </c>
      <c r="AB75" s="72">
        <v>36</v>
      </c>
      <c r="AC75" s="72">
        <v>41</v>
      </c>
      <c r="AD75" s="72">
        <v>34</v>
      </c>
      <c r="AE75" s="72">
        <v>33.5</v>
      </c>
      <c r="AF75" s="72">
        <v>34.5</v>
      </c>
      <c r="AG75" s="72">
        <v>21.5</v>
      </c>
      <c r="AH75" s="72">
        <v>28.5</v>
      </c>
      <c r="AI75" s="72">
        <v>27</v>
      </c>
      <c r="AJ75" s="72">
        <v>24.5</v>
      </c>
      <c r="AK75" s="68">
        <f t="shared" si="5"/>
        <v>28.483870967741936</v>
      </c>
      <c r="AL75" s="72">
        <v>18</v>
      </c>
      <c r="AM75" s="72">
        <v>15</v>
      </c>
      <c r="AN75" s="72">
        <v>14.5</v>
      </c>
      <c r="AO75" s="72">
        <v>13.5</v>
      </c>
      <c r="AP75" s="72">
        <v>12.5</v>
      </c>
      <c r="AQ75" s="72">
        <v>18</v>
      </c>
      <c r="AR75" s="72">
        <v>17</v>
      </c>
      <c r="AS75" s="72">
        <v>17</v>
      </c>
      <c r="AT75" s="72">
        <v>15</v>
      </c>
      <c r="AU75" s="72">
        <v>16</v>
      </c>
      <c r="AV75" s="72">
        <v>18</v>
      </c>
      <c r="AW75" s="72">
        <v>19.5</v>
      </c>
      <c r="AX75" s="72">
        <v>18.5</v>
      </c>
      <c r="AY75" s="72">
        <v>17.5</v>
      </c>
      <c r="AZ75" s="72">
        <v>18</v>
      </c>
      <c r="BA75" s="72">
        <v>20</v>
      </c>
      <c r="BB75" s="72">
        <v>17</v>
      </c>
      <c r="BC75" s="72">
        <v>16</v>
      </c>
      <c r="BD75" s="72">
        <v>16</v>
      </c>
      <c r="BE75" s="72">
        <v>15.5</v>
      </c>
      <c r="BF75" s="72">
        <v>15</v>
      </c>
      <c r="BG75" s="72">
        <v>17.5</v>
      </c>
      <c r="BH75" s="72">
        <v>19</v>
      </c>
      <c r="BI75" s="72">
        <v>19</v>
      </c>
      <c r="BJ75" s="72">
        <v>21.5</v>
      </c>
      <c r="BK75" s="72">
        <v>23</v>
      </c>
      <c r="BL75" s="72">
        <v>16</v>
      </c>
      <c r="BM75" s="72">
        <v>15</v>
      </c>
      <c r="BN75" s="72">
        <v>15</v>
      </c>
      <c r="BO75" s="72">
        <v>15.5</v>
      </c>
      <c r="BP75" s="72">
        <v>16</v>
      </c>
      <c r="BQ75" s="18">
        <f t="shared" si="4"/>
        <v>16.93548387096774</v>
      </c>
    </row>
    <row r="76" spans="2:69" x14ac:dyDescent="0.2">
      <c r="B76" s="1" t="str">
        <f t="shared" si="3"/>
        <v>Huasteca _Temamatla</v>
      </c>
      <c r="C76" s="8" t="s">
        <v>79</v>
      </c>
      <c r="D76" s="8" t="s">
        <v>94</v>
      </c>
      <c r="E76" s="8" t="s">
        <v>95</v>
      </c>
      <c r="F76" s="72">
        <v>24.5</v>
      </c>
      <c r="G76" s="72">
        <v>20</v>
      </c>
      <c r="H76" s="72">
        <v>20</v>
      </c>
      <c r="I76" s="72">
        <v>22</v>
      </c>
      <c r="J76" s="72">
        <v>22</v>
      </c>
      <c r="K76" s="72">
        <v>23</v>
      </c>
      <c r="L76" s="72">
        <v>23.4</v>
      </c>
      <c r="M76" s="72">
        <v>25.5</v>
      </c>
      <c r="N76" s="72">
        <v>24</v>
      </c>
      <c r="O76" s="72">
        <v>28</v>
      </c>
      <c r="P76" s="72">
        <v>28.5</v>
      </c>
      <c r="Q76" s="72">
        <v>27</v>
      </c>
      <c r="R76" s="72">
        <v>26</v>
      </c>
      <c r="S76" s="72">
        <v>29</v>
      </c>
      <c r="T76" s="72">
        <v>32.5</v>
      </c>
      <c r="U76" s="72">
        <v>26</v>
      </c>
      <c r="V76" s="72">
        <v>22</v>
      </c>
      <c r="W76" s="72">
        <v>20.5</v>
      </c>
      <c r="X76" s="72">
        <v>22.5</v>
      </c>
      <c r="Y76" s="72" t="s">
        <v>140</v>
      </c>
      <c r="Z76" s="72">
        <v>27</v>
      </c>
      <c r="AA76" s="72">
        <v>28.7</v>
      </c>
      <c r="AB76" s="72">
        <v>29.5</v>
      </c>
      <c r="AC76" s="72">
        <v>32.700000000000003</v>
      </c>
      <c r="AD76" s="72">
        <v>30</v>
      </c>
      <c r="AE76" s="72">
        <v>30</v>
      </c>
      <c r="AF76" s="72">
        <v>31</v>
      </c>
      <c r="AG76" s="72">
        <v>16</v>
      </c>
      <c r="AH76" s="72">
        <v>24</v>
      </c>
      <c r="AI76" s="72">
        <v>24</v>
      </c>
      <c r="AJ76" s="72">
        <v>22</v>
      </c>
      <c r="AK76" s="68">
        <f t="shared" si="5"/>
        <v>25.376666666666669</v>
      </c>
      <c r="AL76" s="72">
        <v>19</v>
      </c>
      <c r="AM76" s="72">
        <v>14.5</v>
      </c>
      <c r="AN76" s="72">
        <v>14</v>
      </c>
      <c r="AO76" s="72">
        <v>14.5</v>
      </c>
      <c r="AP76" s="72">
        <v>14.5</v>
      </c>
      <c r="AQ76" s="72">
        <v>15.5</v>
      </c>
      <c r="AR76" s="72">
        <v>17.100000000000001</v>
      </c>
      <c r="AS76" s="72">
        <v>17.5</v>
      </c>
      <c r="AT76" s="72">
        <v>16</v>
      </c>
      <c r="AU76" s="72">
        <v>15</v>
      </c>
      <c r="AV76" s="72">
        <v>14</v>
      </c>
      <c r="AW76" s="72">
        <v>18.5</v>
      </c>
      <c r="AX76" s="72">
        <v>18.5</v>
      </c>
      <c r="AY76" s="72">
        <v>18</v>
      </c>
      <c r="AZ76" s="72">
        <v>20</v>
      </c>
      <c r="BA76" s="72">
        <v>17</v>
      </c>
      <c r="BB76" s="72">
        <v>16.5</v>
      </c>
      <c r="BC76" s="72">
        <v>15.5</v>
      </c>
      <c r="BD76" s="72">
        <v>15.5</v>
      </c>
      <c r="BE76" s="72" t="s">
        <v>140</v>
      </c>
      <c r="BF76" s="72">
        <v>14.5</v>
      </c>
      <c r="BG76" s="72">
        <v>16</v>
      </c>
      <c r="BH76" s="72">
        <v>17.5</v>
      </c>
      <c r="BI76" s="72">
        <v>17.399999999999999</v>
      </c>
      <c r="BJ76" s="72">
        <v>19</v>
      </c>
      <c r="BK76" s="72">
        <v>20</v>
      </c>
      <c r="BL76" s="72">
        <v>15.5</v>
      </c>
      <c r="BM76" s="72">
        <v>14</v>
      </c>
      <c r="BN76" s="72">
        <v>15</v>
      </c>
      <c r="BO76" s="72">
        <v>16</v>
      </c>
      <c r="BP76" s="72">
        <v>16.5</v>
      </c>
      <c r="BQ76" s="18">
        <f t="shared" si="4"/>
        <v>16.416666666666668</v>
      </c>
    </row>
    <row r="77" spans="2:69" x14ac:dyDescent="0.2">
      <c r="B77" s="1" t="str">
        <f t="shared" si="3"/>
        <v>Huasteca_Tierra Blanca</v>
      </c>
      <c r="C77" s="8" t="s">
        <v>0</v>
      </c>
      <c r="D77" s="8" t="s">
        <v>96</v>
      </c>
      <c r="E77" s="8" t="s">
        <v>95</v>
      </c>
      <c r="F77" s="72">
        <v>24.5</v>
      </c>
      <c r="G77" s="72">
        <v>20.5</v>
      </c>
      <c r="H77" s="72">
        <v>20</v>
      </c>
      <c r="I77" s="72">
        <v>20.7</v>
      </c>
      <c r="J77" s="72">
        <v>21.2</v>
      </c>
      <c r="K77" s="72">
        <v>22</v>
      </c>
      <c r="L77" s="72">
        <v>22.2</v>
      </c>
      <c r="M77" s="72">
        <v>24.5</v>
      </c>
      <c r="N77" s="72">
        <v>24</v>
      </c>
      <c r="O77" s="72">
        <v>27.5</v>
      </c>
      <c r="P77" s="72">
        <v>25</v>
      </c>
      <c r="Q77" s="72">
        <v>27</v>
      </c>
      <c r="R77" s="72">
        <v>28.5</v>
      </c>
      <c r="S77" s="72">
        <v>28</v>
      </c>
      <c r="T77" s="72">
        <v>29</v>
      </c>
      <c r="U77" s="72">
        <v>27</v>
      </c>
      <c r="V77" s="72">
        <v>20.5</v>
      </c>
      <c r="W77" s="72">
        <v>20</v>
      </c>
      <c r="X77" s="72">
        <v>20</v>
      </c>
      <c r="Y77" s="72" t="s">
        <v>140</v>
      </c>
      <c r="Z77" s="72">
        <v>27</v>
      </c>
      <c r="AA77" s="72">
        <v>28.9</v>
      </c>
      <c r="AB77" s="72">
        <v>30.5</v>
      </c>
      <c r="AC77" s="72">
        <v>33.700000000000003</v>
      </c>
      <c r="AD77" s="72">
        <v>29</v>
      </c>
      <c r="AE77" s="72">
        <v>29</v>
      </c>
      <c r="AF77" s="72">
        <v>32</v>
      </c>
      <c r="AG77" s="72">
        <v>15.5</v>
      </c>
      <c r="AH77" s="72">
        <v>24</v>
      </c>
      <c r="AI77" s="72">
        <v>23</v>
      </c>
      <c r="AJ77" s="72">
        <v>21.5</v>
      </c>
      <c r="AK77" s="68">
        <f t="shared" si="5"/>
        <v>24.873333333333335</v>
      </c>
      <c r="AL77" s="72">
        <v>20.5</v>
      </c>
      <c r="AM77" s="72">
        <v>15</v>
      </c>
      <c r="AN77" s="72">
        <v>15</v>
      </c>
      <c r="AO77" s="72">
        <v>14.9</v>
      </c>
      <c r="AP77" s="72">
        <v>14.8</v>
      </c>
      <c r="AQ77" s="72">
        <v>16</v>
      </c>
      <c r="AR77" s="72">
        <v>17</v>
      </c>
      <c r="AS77" s="72">
        <v>17</v>
      </c>
      <c r="AT77" s="72">
        <v>15.5</v>
      </c>
      <c r="AU77" s="72">
        <v>14.5</v>
      </c>
      <c r="AV77" s="72">
        <v>7</v>
      </c>
      <c r="AW77" s="72">
        <v>17.5</v>
      </c>
      <c r="AX77" s="72">
        <v>19</v>
      </c>
      <c r="AY77" s="72">
        <v>17</v>
      </c>
      <c r="AZ77" s="72">
        <v>16.5</v>
      </c>
      <c r="BA77" s="72">
        <v>16</v>
      </c>
      <c r="BB77" s="72">
        <v>16</v>
      </c>
      <c r="BC77" s="72">
        <v>14.5</v>
      </c>
      <c r="BD77" s="72">
        <v>15</v>
      </c>
      <c r="BE77" s="72" t="s">
        <v>140</v>
      </c>
      <c r="BF77" s="72">
        <v>14.5</v>
      </c>
      <c r="BG77" s="72">
        <v>15.6</v>
      </c>
      <c r="BH77" s="72">
        <v>16.5</v>
      </c>
      <c r="BI77" s="72">
        <v>16.2</v>
      </c>
      <c r="BJ77" s="72">
        <v>17.5</v>
      </c>
      <c r="BK77" s="72">
        <v>19</v>
      </c>
      <c r="BL77" s="72">
        <v>15</v>
      </c>
      <c r="BM77" s="72">
        <v>14</v>
      </c>
      <c r="BN77" s="72">
        <v>14</v>
      </c>
      <c r="BO77" s="72">
        <v>15.5</v>
      </c>
      <c r="BP77" s="72">
        <v>16.5</v>
      </c>
      <c r="BQ77" s="18">
        <f t="shared" si="4"/>
        <v>15.766666666666667</v>
      </c>
    </row>
    <row r="78" spans="2:69" x14ac:dyDescent="0.2">
      <c r="B78" s="1" t="str">
        <f t="shared" ref="B78:B80" si="6">CONCATENATE(C78,"_",D78)</f>
        <v>Media_Cerritos</v>
      </c>
      <c r="C78" s="9" t="s">
        <v>12</v>
      </c>
      <c r="D78" s="9" t="s">
        <v>14</v>
      </c>
      <c r="E78" s="9" t="s">
        <v>14</v>
      </c>
      <c r="F78" s="72">
        <v>24</v>
      </c>
      <c r="G78" s="72">
        <v>24</v>
      </c>
      <c r="H78" s="72">
        <v>14</v>
      </c>
      <c r="I78" s="72" t="s">
        <v>140</v>
      </c>
      <c r="J78" s="72" t="s">
        <v>140</v>
      </c>
      <c r="K78" s="72">
        <v>23</v>
      </c>
      <c r="L78" s="72">
        <v>20</v>
      </c>
      <c r="M78" s="72">
        <v>25</v>
      </c>
      <c r="N78" s="72">
        <v>23</v>
      </c>
      <c r="O78" s="72">
        <v>27</v>
      </c>
      <c r="P78" s="72" t="s">
        <v>140</v>
      </c>
      <c r="Q78" s="72" t="s">
        <v>140</v>
      </c>
      <c r="R78" s="72">
        <v>30</v>
      </c>
      <c r="S78" s="72" t="s">
        <v>140</v>
      </c>
      <c r="T78" s="72" t="s">
        <v>140</v>
      </c>
      <c r="U78" s="72" t="s">
        <v>140</v>
      </c>
      <c r="V78" s="72">
        <v>25</v>
      </c>
      <c r="W78" s="72" t="s">
        <v>140</v>
      </c>
      <c r="X78" s="72" t="s">
        <v>140</v>
      </c>
      <c r="Y78" s="72" t="s">
        <v>140</v>
      </c>
      <c r="Z78" s="72">
        <v>28</v>
      </c>
      <c r="AA78" s="72" t="s">
        <v>140</v>
      </c>
      <c r="AB78" s="72" t="s">
        <v>140</v>
      </c>
      <c r="AC78" s="72" t="s">
        <v>140</v>
      </c>
      <c r="AD78" s="72" t="s">
        <v>140</v>
      </c>
      <c r="AE78" s="72" t="s">
        <v>140</v>
      </c>
      <c r="AF78" s="72" t="s">
        <v>140</v>
      </c>
      <c r="AG78" s="72" t="s">
        <v>140</v>
      </c>
      <c r="AH78" s="72" t="s">
        <v>140</v>
      </c>
      <c r="AI78" s="72" t="s">
        <v>140</v>
      </c>
      <c r="AJ78" s="72" t="s">
        <v>140</v>
      </c>
      <c r="AK78" s="68">
        <f t="shared" ref="AK78:AK81" si="7">AVERAGE(F78:AJ78)</f>
        <v>23.90909090909091</v>
      </c>
      <c r="AL78" s="72">
        <v>14</v>
      </c>
      <c r="AM78" s="72">
        <v>9</v>
      </c>
      <c r="AN78" s="72">
        <v>8</v>
      </c>
      <c r="AO78" s="72" t="s">
        <v>140</v>
      </c>
      <c r="AP78" s="72" t="s">
        <v>140</v>
      </c>
      <c r="AQ78" s="72">
        <v>8</v>
      </c>
      <c r="AR78" s="72">
        <v>12</v>
      </c>
      <c r="AS78" s="72">
        <v>10</v>
      </c>
      <c r="AT78" s="72">
        <v>5</v>
      </c>
      <c r="AU78" s="72">
        <v>6</v>
      </c>
      <c r="AV78" s="72" t="s">
        <v>140</v>
      </c>
      <c r="AW78" s="72" t="s">
        <v>140</v>
      </c>
      <c r="AX78" s="72">
        <v>5</v>
      </c>
      <c r="AY78" s="72" t="s">
        <v>140</v>
      </c>
      <c r="AZ78" s="72" t="s">
        <v>140</v>
      </c>
      <c r="BA78" s="72" t="s">
        <v>140</v>
      </c>
      <c r="BB78" s="72">
        <v>11</v>
      </c>
      <c r="BC78" s="72" t="s">
        <v>140</v>
      </c>
      <c r="BD78" s="72" t="s">
        <v>140</v>
      </c>
      <c r="BE78" s="72" t="s">
        <v>140</v>
      </c>
      <c r="BF78" s="72">
        <v>8</v>
      </c>
      <c r="BG78" s="72" t="s">
        <v>140</v>
      </c>
      <c r="BH78" s="72" t="s">
        <v>140</v>
      </c>
      <c r="BI78" s="72" t="s">
        <v>140</v>
      </c>
      <c r="BJ78" s="72" t="s">
        <v>140</v>
      </c>
      <c r="BK78" s="72" t="s">
        <v>140</v>
      </c>
      <c r="BL78" s="72" t="s">
        <v>140</v>
      </c>
      <c r="BM78" s="72" t="s">
        <v>140</v>
      </c>
      <c r="BN78" s="72" t="s">
        <v>140</v>
      </c>
      <c r="BO78" s="72" t="s">
        <v>140</v>
      </c>
      <c r="BP78" s="72" t="s">
        <v>140</v>
      </c>
      <c r="BQ78" s="18">
        <f t="shared" ref="BQ78:BQ80" si="8">AVERAGE(AL78:BP78)</f>
        <v>8.7272727272727266</v>
      </c>
    </row>
    <row r="79" spans="2:69" x14ac:dyDescent="0.2">
      <c r="B79" s="1" t="str">
        <f t="shared" si="6"/>
        <v xml:space="preserve">Media_Ríoverde </v>
      </c>
      <c r="C79" s="9" t="s">
        <v>12</v>
      </c>
      <c r="D79" s="9" t="s">
        <v>76</v>
      </c>
      <c r="E79" s="9" t="s">
        <v>77</v>
      </c>
      <c r="F79" s="72">
        <v>25.4</v>
      </c>
      <c r="G79" s="72">
        <v>21</v>
      </c>
      <c r="H79" s="72">
        <v>15</v>
      </c>
      <c r="I79" s="72">
        <v>22.9</v>
      </c>
      <c r="J79" s="72">
        <v>22</v>
      </c>
      <c r="K79" s="72">
        <v>24</v>
      </c>
      <c r="L79" s="72">
        <v>19.2</v>
      </c>
      <c r="M79" s="72">
        <v>25.3</v>
      </c>
      <c r="N79" s="72">
        <v>23</v>
      </c>
      <c r="O79" s="72">
        <v>26.6</v>
      </c>
      <c r="P79" s="72">
        <v>29.8</v>
      </c>
      <c r="Q79" s="72">
        <v>26.3</v>
      </c>
      <c r="R79" s="72">
        <v>32.5</v>
      </c>
      <c r="S79" s="72">
        <v>30.6</v>
      </c>
      <c r="T79" s="72">
        <v>31</v>
      </c>
      <c r="U79" s="72">
        <v>31</v>
      </c>
      <c r="V79" s="72">
        <v>24</v>
      </c>
      <c r="W79" s="72">
        <v>17.8</v>
      </c>
      <c r="X79" s="72">
        <v>17.3</v>
      </c>
      <c r="Y79" s="72">
        <v>24.9</v>
      </c>
      <c r="Z79" s="72">
        <v>30</v>
      </c>
      <c r="AA79" s="72">
        <v>28</v>
      </c>
      <c r="AB79" s="72">
        <v>34.4</v>
      </c>
      <c r="AC79" s="72">
        <v>33</v>
      </c>
      <c r="AD79" s="72">
        <v>31.4</v>
      </c>
      <c r="AE79" s="72">
        <v>33.200000000000003</v>
      </c>
      <c r="AF79" s="72">
        <v>30.1</v>
      </c>
      <c r="AG79" s="72">
        <v>23.5</v>
      </c>
      <c r="AH79" s="72">
        <v>25.5</v>
      </c>
      <c r="AI79" s="72">
        <v>30.5</v>
      </c>
      <c r="AJ79" s="72">
        <v>20.5</v>
      </c>
      <c r="AK79" s="68">
        <f t="shared" si="7"/>
        <v>26.119354838709679</v>
      </c>
      <c r="AL79" s="72">
        <v>16.2</v>
      </c>
      <c r="AM79" s="72">
        <v>9.9</v>
      </c>
      <c r="AN79" s="72">
        <v>9.8000000000000007</v>
      </c>
      <c r="AO79" s="72">
        <v>8.9</v>
      </c>
      <c r="AP79" s="72">
        <v>8.6999999999999993</v>
      </c>
      <c r="AQ79" s="72">
        <v>11.8</v>
      </c>
      <c r="AR79" s="72">
        <v>12.8</v>
      </c>
      <c r="AS79" s="72">
        <v>11.2</v>
      </c>
      <c r="AT79" s="72">
        <v>7.1</v>
      </c>
      <c r="AU79" s="72">
        <v>9.1999999999999993</v>
      </c>
      <c r="AV79" s="72">
        <v>13.9</v>
      </c>
      <c r="AW79" s="72">
        <v>14.3</v>
      </c>
      <c r="AX79" s="72">
        <v>8.6</v>
      </c>
      <c r="AY79" s="72">
        <v>11.4</v>
      </c>
      <c r="AZ79" s="72">
        <v>8.1999999999999993</v>
      </c>
      <c r="BA79" s="72">
        <v>14.5</v>
      </c>
      <c r="BB79" s="72">
        <v>11.8</v>
      </c>
      <c r="BC79" s="72">
        <v>10</v>
      </c>
      <c r="BD79" s="72">
        <v>11.6</v>
      </c>
      <c r="BE79" s="72">
        <v>9.3000000000000007</v>
      </c>
      <c r="BF79" s="72">
        <v>12.9</v>
      </c>
      <c r="BG79" s="72">
        <v>12.6</v>
      </c>
      <c r="BH79" s="72">
        <v>10.9</v>
      </c>
      <c r="BI79" s="72">
        <v>11.8</v>
      </c>
      <c r="BJ79" s="72">
        <v>14.1</v>
      </c>
      <c r="BK79" s="72">
        <v>17.600000000000001</v>
      </c>
      <c r="BL79" s="72">
        <v>14.1</v>
      </c>
      <c r="BM79" s="72">
        <v>10.5</v>
      </c>
      <c r="BN79" s="72">
        <v>10.9</v>
      </c>
      <c r="BO79" s="72">
        <v>14.8</v>
      </c>
      <c r="BP79" s="72">
        <v>14.3</v>
      </c>
      <c r="BQ79" s="18">
        <f t="shared" si="8"/>
        <v>11.732258064516133</v>
      </c>
    </row>
    <row r="80" spans="2:69" x14ac:dyDescent="0.2">
      <c r="B80" s="1" t="str">
        <f t="shared" si="6"/>
        <v>Media_San Ciro de Acosta</v>
      </c>
      <c r="C80" s="9" t="s">
        <v>12</v>
      </c>
      <c r="D80" s="9" t="s">
        <v>47</v>
      </c>
      <c r="E80" s="9" t="s">
        <v>47</v>
      </c>
      <c r="F80" s="72">
        <v>27</v>
      </c>
      <c r="G80" s="72" t="s">
        <v>140</v>
      </c>
      <c r="H80" s="72">
        <v>16</v>
      </c>
      <c r="I80" s="72">
        <v>23</v>
      </c>
      <c r="J80" s="72">
        <v>33</v>
      </c>
      <c r="K80" s="72">
        <v>24</v>
      </c>
      <c r="L80" s="72">
        <v>19</v>
      </c>
      <c r="M80" s="72">
        <v>26</v>
      </c>
      <c r="N80" s="72">
        <v>22</v>
      </c>
      <c r="O80" s="72">
        <v>28</v>
      </c>
      <c r="P80" s="72">
        <v>32</v>
      </c>
      <c r="Q80" s="72">
        <v>27</v>
      </c>
      <c r="R80" s="72">
        <v>32</v>
      </c>
      <c r="S80" s="72">
        <v>33</v>
      </c>
      <c r="T80" s="72">
        <v>33</v>
      </c>
      <c r="U80" s="72">
        <v>35</v>
      </c>
      <c r="V80" s="72">
        <v>24</v>
      </c>
      <c r="W80" s="72">
        <v>18</v>
      </c>
      <c r="X80" s="72">
        <v>16</v>
      </c>
      <c r="Y80" s="72">
        <v>27</v>
      </c>
      <c r="Z80" s="72">
        <v>31</v>
      </c>
      <c r="AA80" s="72">
        <v>29</v>
      </c>
      <c r="AB80" s="72">
        <v>35</v>
      </c>
      <c r="AC80" s="72">
        <v>35</v>
      </c>
      <c r="AD80" s="72">
        <v>33</v>
      </c>
      <c r="AE80" s="72">
        <v>33</v>
      </c>
      <c r="AF80" s="72">
        <v>35</v>
      </c>
      <c r="AG80" s="72">
        <v>21</v>
      </c>
      <c r="AH80" s="72">
        <v>25</v>
      </c>
      <c r="AI80" s="72">
        <v>31</v>
      </c>
      <c r="AJ80" s="72">
        <v>21</v>
      </c>
      <c r="AK80" s="68">
        <f t="shared" si="7"/>
        <v>27.466666666666665</v>
      </c>
      <c r="AL80" s="72">
        <v>17</v>
      </c>
      <c r="AM80" s="72" t="s">
        <v>140</v>
      </c>
      <c r="AN80" s="72">
        <v>11</v>
      </c>
      <c r="AO80" s="72">
        <v>10</v>
      </c>
      <c r="AP80" s="72">
        <v>11</v>
      </c>
      <c r="AQ80" s="72">
        <v>12</v>
      </c>
      <c r="AR80" s="72">
        <v>13</v>
      </c>
      <c r="AS80" s="72">
        <v>13</v>
      </c>
      <c r="AT80" s="72">
        <v>9</v>
      </c>
      <c r="AU80" s="72">
        <v>9</v>
      </c>
      <c r="AV80" s="72">
        <v>9</v>
      </c>
      <c r="AW80" s="72">
        <v>14</v>
      </c>
      <c r="AX80" s="72">
        <v>13</v>
      </c>
      <c r="AY80" s="72">
        <v>13</v>
      </c>
      <c r="AZ80" s="72">
        <v>11</v>
      </c>
      <c r="BA80" s="72">
        <v>12</v>
      </c>
      <c r="BB80" s="72">
        <v>13</v>
      </c>
      <c r="BC80" s="72">
        <v>12</v>
      </c>
      <c r="BD80" s="72">
        <v>12</v>
      </c>
      <c r="BE80" s="72">
        <v>10</v>
      </c>
      <c r="BF80" s="72">
        <v>10</v>
      </c>
      <c r="BG80" s="72">
        <v>13</v>
      </c>
      <c r="BH80" s="72">
        <v>12</v>
      </c>
      <c r="BI80" s="72">
        <v>12</v>
      </c>
      <c r="BJ80" s="72">
        <v>12</v>
      </c>
      <c r="BK80" s="72">
        <v>15</v>
      </c>
      <c r="BL80" s="72">
        <v>14</v>
      </c>
      <c r="BM80" s="72">
        <v>11</v>
      </c>
      <c r="BN80" s="72">
        <v>10</v>
      </c>
      <c r="BO80" s="72">
        <v>11</v>
      </c>
      <c r="BP80" s="72">
        <v>15</v>
      </c>
      <c r="BQ80" s="18">
        <f t="shared" si="8"/>
        <v>11.966666666666667</v>
      </c>
    </row>
    <row r="81" spans="3:69" ht="15" x14ac:dyDescent="0.25">
      <c r="C81" s="182" t="s">
        <v>103</v>
      </c>
      <c r="D81" s="183"/>
      <c r="E81" s="184"/>
      <c r="F81" s="10">
        <f t="shared" ref="F81:AJ81" si="9">AVERAGE(F5:F80)</f>
        <v>25.31</v>
      </c>
      <c r="G81" s="10">
        <f t="shared" si="9"/>
        <v>19.993877551020407</v>
      </c>
      <c r="H81" s="10">
        <f t="shared" si="9"/>
        <v>15.174000000000003</v>
      </c>
      <c r="I81" s="10">
        <f t="shared" si="9"/>
        <v>20.247826086956525</v>
      </c>
      <c r="J81" s="10">
        <f t="shared" si="9"/>
        <v>22.071739130434782</v>
      </c>
      <c r="K81" s="10">
        <f t="shared" si="9"/>
        <v>22.841999999999999</v>
      </c>
      <c r="L81" s="10">
        <f t="shared" si="9"/>
        <v>20.975999999999999</v>
      </c>
      <c r="M81" s="10">
        <f t="shared" si="9"/>
        <v>23.989795918367353</v>
      </c>
      <c r="N81" s="10">
        <f t="shared" si="9"/>
        <v>22.319148936170212</v>
      </c>
      <c r="O81" s="10">
        <f t="shared" si="9"/>
        <v>25.629166666666663</v>
      </c>
      <c r="P81" s="10">
        <f t="shared" si="9"/>
        <v>26.11304347826087</v>
      </c>
      <c r="Q81" s="10">
        <f t="shared" si="9"/>
        <v>23.4</v>
      </c>
      <c r="R81" s="10">
        <f t="shared" si="9"/>
        <v>25.908333333333331</v>
      </c>
      <c r="S81" s="10">
        <f t="shared" si="9"/>
        <v>27.508333333333336</v>
      </c>
      <c r="T81" s="10">
        <f t="shared" si="9"/>
        <v>27.704166666666666</v>
      </c>
      <c r="U81" s="10">
        <f t="shared" si="9"/>
        <v>25.891836734693879</v>
      </c>
      <c r="V81" s="10">
        <f t="shared" si="9"/>
        <v>22.995833333333334</v>
      </c>
      <c r="W81" s="10">
        <f t="shared" si="9"/>
        <v>18.551063829787232</v>
      </c>
      <c r="X81" s="10">
        <f t="shared" si="9"/>
        <v>19.327272727272724</v>
      </c>
      <c r="Y81" s="10">
        <f t="shared" si="9"/>
        <v>24.856521739130436</v>
      </c>
      <c r="Z81" s="10">
        <f t="shared" si="9"/>
        <v>25.970212765957445</v>
      </c>
      <c r="AA81" s="10">
        <f t="shared" si="9"/>
        <v>26.391111111111115</v>
      </c>
      <c r="AB81" s="10">
        <f t="shared" si="9"/>
        <v>30.189130434782609</v>
      </c>
      <c r="AC81" s="10">
        <f t="shared" si="9"/>
        <v>32.250000000000007</v>
      </c>
      <c r="AD81" s="10">
        <f t="shared" si="9"/>
        <v>29.63333333333334</v>
      </c>
      <c r="AE81" s="10">
        <f t="shared" si="9"/>
        <v>28.881818181818179</v>
      </c>
      <c r="AF81" s="10">
        <f t="shared" si="9"/>
        <v>29.428888888888888</v>
      </c>
      <c r="AG81" s="10">
        <f t="shared" si="9"/>
        <v>21.115217391304348</v>
      </c>
      <c r="AH81" s="10">
        <f t="shared" si="9"/>
        <v>25.322727272727267</v>
      </c>
      <c r="AI81" s="10">
        <f t="shared" si="9"/>
        <v>26.186046511627907</v>
      </c>
      <c r="AJ81" s="10">
        <f t="shared" si="9"/>
        <v>21.485937499999999</v>
      </c>
      <c r="AK81" s="17">
        <f t="shared" si="7"/>
        <v>24.440786543773505</v>
      </c>
      <c r="AL81" s="10">
        <f t="shared" ref="AL81:BP81" si="10">AVERAGE(AL5:AL80)</f>
        <v>12.778000000000002</v>
      </c>
      <c r="AM81" s="10">
        <f t="shared" si="10"/>
        <v>10.093877551020409</v>
      </c>
      <c r="AN81" s="10">
        <f t="shared" si="10"/>
        <v>9.3280000000000012</v>
      </c>
      <c r="AO81" s="10">
        <f t="shared" si="10"/>
        <v>8.3413043478260871</v>
      </c>
      <c r="AP81" s="10">
        <f t="shared" si="10"/>
        <v>8.108695652173914</v>
      </c>
      <c r="AQ81" s="10">
        <f t="shared" si="10"/>
        <v>9.1120000000000001</v>
      </c>
      <c r="AR81" s="10">
        <f t="shared" si="10"/>
        <v>10.687999999999999</v>
      </c>
      <c r="AS81" s="10">
        <f t="shared" si="10"/>
        <v>11.087755102040818</v>
      </c>
      <c r="AT81" s="10">
        <f t="shared" si="10"/>
        <v>10.065957446808511</v>
      </c>
      <c r="AU81" s="10">
        <f t="shared" si="10"/>
        <v>8.3104166666666668</v>
      </c>
      <c r="AV81" s="10">
        <f t="shared" si="10"/>
        <v>9.9326086956521742</v>
      </c>
      <c r="AW81" s="10">
        <f t="shared" si="10"/>
        <v>13.431111111111113</v>
      </c>
      <c r="AX81" s="10">
        <f t="shared" si="10"/>
        <v>10.666666666666666</v>
      </c>
      <c r="AY81" s="10">
        <f t="shared" si="10"/>
        <v>7.9708333333333323</v>
      </c>
      <c r="AZ81" s="10">
        <f t="shared" si="10"/>
        <v>8.7958333333333325</v>
      </c>
      <c r="BA81" s="10">
        <f t="shared" si="10"/>
        <v>9.8918367346938769</v>
      </c>
      <c r="BB81" s="10">
        <f t="shared" si="10"/>
        <v>10.070833333333335</v>
      </c>
      <c r="BC81" s="10">
        <f t="shared" si="10"/>
        <v>9.9234042553191486</v>
      </c>
      <c r="BD81" s="10">
        <f t="shared" si="10"/>
        <v>9.6863636363636374</v>
      </c>
      <c r="BE81" s="10">
        <f t="shared" si="10"/>
        <v>9.5304347826086957</v>
      </c>
      <c r="BF81" s="10">
        <f t="shared" si="10"/>
        <v>10.555319148936169</v>
      </c>
      <c r="BG81" s="10">
        <f t="shared" si="10"/>
        <v>12.624444444444448</v>
      </c>
      <c r="BH81" s="10">
        <f t="shared" si="10"/>
        <v>11.999999999999998</v>
      </c>
      <c r="BI81" s="10">
        <f t="shared" si="10"/>
        <v>11.602272727272727</v>
      </c>
      <c r="BJ81" s="10">
        <f t="shared" si="10"/>
        <v>12.280000000000001</v>
      </c>
      <c r="BK81" s="10">
        <f t="shared" si="10"/>
        <v>12.981818181818181</v>
      </c>
      <c r="BL81" s="10">
        <f t="shared" si="10"/>
        <v>12.695555555555558</v>
      </c>
      <c r="BM81" s="10">
        <f t="shared" si="10"/>
        <v>8.5978260869565215</v>
      </c>
      <c r="BN81" s="10">
        <f t="shared" si="10"/>
        <v>9.8159090909090896</v>
      </c>
      <c r="BO81" s="10">
        <f t="shared" si="10"/>
        <v>10.297674418604652</v>
      </c>
      <c r="BP81" s="10">
        <f t="shared" si="10"/>
        <v>12.30153846153846</v>
      </c>
      <c r="BQ81" s="18">
        <f>AVERAGE(SUM(AL81+AM81+AN81+AO81+AP81+AQ81+AR81+AS81+AT81+AU81+AV81+AW81+AX81+AY81+AZ81+BA81+BB81+BC81+BD81+BE81+BF81+BG81+BH81+BI81+BJ81+BK81+BL81+BM81+BN81+BO81+BP81))/$AJ$4</f>
        <v>10.437622282741533</v>
      </c>
    </row>
    <row r="82" spans="3:69" x14ac:dyDescent="0.2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</row>
    <row r="83" spans="3:69" x14ac:dyDescent="0.2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</row>
    <row r="84" spans="3:69" x14ac:dyDescent="0.2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</row>
    <row r="85" spans="3:69" x14ac:dyDescent="0.2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</row>
    <row r="86" spans="3:69" x14ac:dyDescent="0.2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</row>
    <row r="87" spans="3:69" x14ac:dyDescent="0.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</row>
    <row r="88" spans="3:69" x14ac:dyDescent="0.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</row>
    <row r="89" spans="3:69" x14ac:dyDescent="0.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</row>
    <row r="90" spans="3:69" x14ac:dyDescent="0.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</row>
    <row r="91" spans="3:69" x14ac:dyDescent="0.2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</row>
    <row r="92" spans="3:69" x14ac:dyDescent="0.2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</row>
    <row r="93" spans="3:69" x14ac:dyDescent="0.2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</row>
    <row r="94" spans="3:69" x14ac:dyDescent="0.2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</row>
    <row r="95" spans="3:69" x14ac:dyDescent="0.2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</row>
    <row r="96" spans="3:69" x14ac:dyDescent="0.2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</row>
    <row r="97" spans="6:68" x14ac:dyDescent="0.2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</row>
    <row r="98" spans="6:68" x14ac:dyDescent="0.2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</row>
    <row r="99" spans="6:68" x14ac:dyDescent="0.2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</row>
    <row r="100" spans="6:68" x14ac:dyDescent="0.2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</row>
    <row r="101" spans="6:68" x14ac:dyDescent="0.2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</row>
    <row r="102" spans="6:68" x14ac:dyDescent="0.2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</row>
    <row r="103" spans="6:68" x14ac:dyDescent="0.2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</row>
    <row r="104" spans="6:68" x14ac:dyDescent="0.2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</row>
    <row r="105" spans="6:68" x14ac:dyDescent="0.2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</row>
    <row r="106" spans="6:68" x14ac:dyDescent="0.2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</row>
    <row r="107" spans="6:68" x14ac:dyDescent="0.2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</row>
    <row r="108" spans="6:68" x14ac:dyDescent="0.2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</row>
    <row r="109" spans="6:68" x14ac:dyDescent="0.2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</row>
    <row r="110" spans="6:68" x14ac:dyDescent="0.2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</row>
    <row r="111" spans="6:68" x14ac:dyDescent="0.2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</row>
    <row r="112" spans="6:68" x14ac:dyDescent="0.2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</row>
    <row r="113" spans="6:68" x14ac:dyDescent="0.2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</row>
    <row r="114" spans="6:68" x14ac:dyDescent="0.2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</row>
    <row r="115" spans="6:68" x14ac:dyDescent="0.2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</row>
    <row r="116" spans="6:68" x14ac:dyDescent="0.2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</row>
    <row r="117" spans="6:68" x14ac:dyDescent="0.2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</row>
    <row r="118" spans="6:68" x14ac:dyDescent="0.2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</row>
    <row r="119" spans="6:68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</row>
    <row r="120" spans="6:68" x14ac:dyDescent="0.2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</row>
    <row r="121" spans="6:68" x14ac:dyDescent="0.2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</row>
    <row r="122" spans="6:68" x14ac:dyDescent="0.2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</row>
    <row r="123" spans="6:68" x14ac:dyDescent="0.2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</row>
    <row r="124" spans="6:68" x14ac:dyDescent="0.2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</row>
    <row r="125" spans="6:68" x14ac:dyDescent="0.2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</row>
    <row r="126" spans="6:68" x14ac:dyDescent="0.2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</row>
    <row r="127" spans="6:68" x14ac:dyDescent="0.2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</row>
    <row r="128" spans="6:68" x14ac:dyDescent="0.2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</row>
    <row r="129" spans="6:68" x14ac:dyDescent="0.2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</row>
    <row r="130" spans="6:68" x14ac:dyDescent="0.2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</row>
    <row r="131" spans="6:68" x14ac:dyDescent="0.2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</row>
    <row r="132" spans="6:68" x14ac:dyDescent="0.2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</row>
    <row r="133" spans="6:68" x14ac:dyDescent="0.2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</row>
    <row r="134" spans="6:68" x14ac:dyDescent="0.2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</row>
    <row r="135" spans="6:68" x14ac:dyDescent="0.2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</row>
    <row r="136" spans="6:68" x14ac:dyDescent="0.2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</row>
    <row r="137" spans="6:68" x14ac:dyDescent="0.2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</row>
    <row r="138" spans="6:68" x14ac:dyDescent="0.2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</row>
    <row r="139" spans="6:68" x14ac:dyDescent="0.2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</row>
    <row r="140" spans="6:68" x14ac:dyDescent="0.2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</row>
    <row r="141" spans="6:68" x14ac:dyDescent="0.2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</row>
    <row r="142" spans="6:68" x14ac:dyDescent="0.2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</row>
    <row r="143" spans="6:68" x14ac:dyDescent="0.2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</row>
    <row r="144" spans="6:68" x14ac:dyDescent="0.2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</row>
    <row r="145" spans="6:68" x14ac:dyDescent="0.2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</row>
    <row r="146" spans="6:68" x14ac:dyDescent="0.2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</row>
    <row r="147" spans="6:68" x14ac:dyDescent="0.2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</row>
    <row r="148" spans="6:68" x14ac:dyDescent="0.2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</row>
    <row r="149" spans="6:68" x14ac:dyDescent="0.2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</row>
    <row r="150" spans="6:68" x14ac:dyDescent="0.2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</row>
    <row r="151" spans="6:68" x14ac:dyDescent="0.2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</row>
    <row r="152" spans="6:68" x14ac:dyDescent="0.2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</row>
    <row r="153" spans="6:68" x14ac:dyDescent="0.2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</row>
    <row r="154" spans="6:68" x14ac:dyDescent="0.2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</row>
    <row r="155" spans="6:68" x14ac:dyDescent="0.2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</row>
    <row r="156" spans="6:68" x14ac:dyDescent="0.2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</row>
    <row r="157" spans="6:68" x14ac:dyDescent="0.2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</row>
    <row r="158" spans="6:68" x14ac:dyDescent="0.2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</row>
    <row r="159" spans="6:68" x14ac:dyDescent="0.2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</row>
    <row r="160" spans="6:68" x14ac:dyDescent="0.2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</row>
    <row r="161" spans="6:68" x14ac:dyDescent="0.2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</row>
    <row r="162" spans="6:68" x14ac:dyDescent="0.2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</row>
    <row r="163" spans="6:68" x14ac:dyDescent="0.2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</row>
    <row r="164" spans="6:68" x14ac:dyDescent="0.2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</row>
    <row r="165" spans="6:68" x14ac:dyDescent="0.2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</row>
    <row r="166" spans="6:68" x14ac:dyDescent="0.2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</row>
    <row r="167" spans="6:68" x14ac:dyDescent="0.2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</row>
    <row r="168" spans="6:68" x14ac:dyDescent="0.2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</row>
    <row r="169" spans="6:68" x14ac:dyDescent="0.2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</row>
    <row r="170" spans="6:68" x14ac:dyDescent="0.2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</row>
    <row r="171" spans="6:68" x14ac:dyDescent="0.2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</row>
    <row r="172" spans="6:68" x14ac:dyDescent="0.2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</row>
    <row r="173" spans="6:68" x14ac:dyDescent="0.2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</row>
    <row r="174" spans="6:68" x14ac:dyDescent="0.2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</row>
    <row r="175" spans="6:68" x14ac:dyDescent="0.2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</row>
    <row r="176" spans="6:68" x14ac:dyDescent="0.2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</row>
    <row r="177" spans="6:68" x14ac:dyDescent="0.2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</row>
    <row r="178" spans="6:68" x14ac:dyDescent="0.2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</row>
    <row r="179" spans="6:68" x14ac:dyDescent="0.2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</row>
    <row r="180" spans="6:68" x14ac:dyDescent="0.2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</row>
    <row r="181" spans="6:68" x14ac:dyDescent="0.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</row>
    <row r="182" spans="6:68" x14ac:dyDescent="0.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</row>
    <row r="183" spans="6:68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</row>
    <row r="184" spans="6:68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</row>
    <row r="185" spans="6:68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</row>
    <row r="186" spans="6:68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</row>
    <row r="187" spans="6:68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</row>
    <row r="188" spans="6:68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</row>
    <row r="189" spans="6:68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</row>
    <row r="190" spans="6:68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</row>
    <row r="191" spans="6:68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</row>
    <row r="192" spans="6:68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</row>
    <row r="193" spans="6:68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</row>
    <row r="194" spans="6:68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</row>
    <row r="195" spans="6:68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</row>
    <row r="196" spans="6:68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</row>
    <row r="197" spans="6:68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</row>
    <row r="198" spans="6:68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</row>
    <row r="199" spans="6:68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</row>
    <row r="200" spans="6:68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</row>
    <row r="201" spans="6:68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</row>
    <row r="202" spans="6:68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</row>
    <row r="203" spans="6:68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</row>
    <row r="204" spans="6:68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</row>
    <row r="205" spans="6:68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</row>
    <row r="206" spans="6:68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</row>
    <row r="207" spans="6:68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</row>
    <row r="208" spans="6:68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</row>
    <row r="209" spans="6:68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</row>
    <row r="210" spans="6:68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</row>
    <row r="211" spans="6:68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</row>
    <row r="212" spans="6:68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</row>
    <row r="213" spans="6:68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</row>
    <row r="214" spans="6:68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</row>
    <row r="215" spans="6:68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</row>
    <row r="216" spans="6:68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</row>
    <row r="217" spans="6:68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</row>
    <row r="218" spans="6:68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</row>
    <row r="219" spans="6:68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</row>
    <row r="220" spans="6:68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</row>
    <row r="221" spans="6:68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</row>
    <row r="222" spans="6:68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</row>
    <row r="223" spans="6:68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</row>
    <row r="224" spans="6:68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</row>
    <row r="225" spans="6:68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</row>
    <row r="226" spans="6:68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</row>
    <row r="227" spans="6:68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</row>
    <row r="228" spans="6:68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</row>
    <row r="229" spans="6:68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</row>
    <row r="230" spans="6:68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</row>
    <row r="231" spans="6:68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</row>
    <row r="232" spans="6:68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</row>
    <row r="233" spans="6:68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</row>
    <row r="234" spans="6:68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</row>
    <row r="235" spans="6:68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</row>
    <row r="236" spans="6:68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</row>
    <row r="237" spans="6:68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</row>
    <row r="238" spans="6:68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</row>
    <row r="239" spans="6:68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</row>
    <row r="240" spans="6:68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</row>
    <row r="241" spans="6:68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</row>
    <row r="242" spans="6:68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</row>
    <row r="243" spans="6:68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</row>
    <row r="244" spans="6:68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</row>
    <row r="245" spans="6:68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</row>
    <row r="246" spans="6:68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</row>
    <row r="247" spans="6:68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</row>
    <row r="248" spans="6:68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</row>
    <row r="249" spans="6:68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</row>
    <row r="250" spans="6:68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</row>
    <row r="251" spans="6:68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</row>
    <row r="252" spans="6:68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</row>
    <row r="253" spans="6:68" x14ac:dyDescent="0.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</row>
    <row r="254" spans="6:68" x14ac:dyDescent="0.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</row>
    <row r="255" spans="6:68" x14ac:dyDescent="0.2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</row>
    <row r="256" spans="6:68" x14ac:dyDescent="0.2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</row>
    <row r="257" spans="6:68" x14ac:dyDescent="0.2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</row>
    <row r="258" spans="6:68" x14ac:dyDescent="0.2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</row>
    <row r="259" spans="6:68" x14ac:dyDescent="0.2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</row>
    <row r="260" spans="6:68" x14ac:dyDescent="0.2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</row>
    <row r="261" spans="6:68" x14ac:dyDescent="0.2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</row>
    <row r="262" spans="6:68" x14ac:dyDescent="0.2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</row>
    <row r="263" spans="6:68" x14ac:dyDescent="0.2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</row>
    <row r="264" spans="6:68" x14ac:dyDescent="0.2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</row>
    <row r="265" spans="6:68" x14ac:dyDescent="0.2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</row>
    <row r="266" spans="6:68" x14ac:dyDescent="0.2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</row>
    <row r="267" spans="6:68" x14ac:dyDescent="0.2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</row>
    <row r="268" spans="6:68" x14ac:dyDescent="0.2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</row>
    <row r="269" spans="6:68" x14ac:dyDescent="0.2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</row>
    <row r="270" spans="6:68" x14ac:dyDescent="0.2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</row>
    <row r="271" spans="6:68" x14ac:dyDescent="0.2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</row>
    <row r="272" spans="6:68" x14ac:dyDescent="0.2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</row>
    <row r="273" spans="6:68" x14ac:dyDescent="0.2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</row>
    <row r="274" spans="6:68" x14ac:dyDescent="0.2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</row>
    <row r="275" spans="6:68" x14ac:dyDescent="0.2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</row>
    <row r="276" spans="6:68" x14ac:dyDescent="0.2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</row>
    <row r="277" spans="6:68" x14ac:dyDescent="0.2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</row>
    <row r="278" spans="6:68" x14ac:dyDescent="0.2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</row>
    <row r="279" spans="6:68" x14ac:dyDescent="0.2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</row>
    <row r="280" spans="6:68" x14ac:dyDescent="0.2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</row>
    <row r="281" spans="6:68" x14ac:dyDescent="0.2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</row>
    <row r="282" spans="6:68" x14ac:dyDescent="0.2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</row>
    <row r="283" spans="6:68" x14ac:dyDescent="0.2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</row>
    <row r="284" spans="6:68" x14ac:dyDescent="0.2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</row>
    <row r="285" spans="6:68" x14ac:dyDescent="0.2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</row>
    <row r="286" spans="6:68" x14ac:dyDescent="0.2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</row>
    <row r="287" spans="6:68" x14ac:dyDescent="0.2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</row>
    <row r="288" spans="6:68" x14ac:dyDescent="0.2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</row>
    <row r="289" spans="6:68" x14ac:dyDescent="0.2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</row>
    <row r="290" spans="6:68" x14ac:dyDescent="0.2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</row>
    <row r="291" spans="6:68" x14ac:dyDescent="0.2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</row>
    <row r="292" spans="6:68" x14ac:dyDescent="0.2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</row>
    <row r="293" spans="6:68" x14ac:dyDescent="0.2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</row>
    <row r="294" spans="6:68" x14ac:dyDescent="0.2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</row>
    <row r="295" spans="6:68" x14ac:dyDescent="0.2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</row>
    <row r="296" spans="6:68" x14ac:dyDescent="0.2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</row>
    <row r="297" spans="6:68" x14ac:dyDescent="0.2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</row>
    <row r="298" spans="6:68" x14ac:dyDescent="0.2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</row>
    <row r="299" spans="6:68" x14ac:dyDescent="0.2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</row>
    <row r="300" spans="6:68" x14ac:dyDescent="0.2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</row>
    <row r="301" spans="6:68" x14ac:dyDescent="0.2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</row>
    <row r="302" spans="6:68" x14ac:dyDescent="0.2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</row>
    <row r="303" spans="6:68" x14ac:dyDescent="0.2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</row>
    <row r="304" spans="6:68" x14ac:dyDescent="0.2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</row>
    <row r="305" spans="6:68" x14ac:dyDescent="0.2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</row>
    <row r="306" spans="6:68" x14ac:dyDescent="0.2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</row>
    <row r="307" spans="6:68" x14ac:dyDescent="0.2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</row>
    <row r="308" spans="6:68" x14ac:dyDescent="0.2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</row>
    <row r="309" spans="6:68" x14ac:dyDescent="0.2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</row>
    <row r="310" spans="6:68" x14ac:dyDescent="0.2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</row>
    <row r="311" spans="6:68" x14ac:dyDescent="0.2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</row>
    <row r="312" spans="6:68" x14ac:dyDescent="0.2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</row>
    <row r="313" spans="6:68" x14ac:dyDescent="0.2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</row>
    <row r="314" spans="6:68" x14ac:dyDescent="0.2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</row>
    <row r="315" spans="6:68" x14ac:dyDescent="0.2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</row>
    <row r="316" spans="6:68" x14ac:dyDescent="0.2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</row>
    <row r="317" spans="6:68" x14ac:dyDescent="0.2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</row>
    <row r="318" spans="6:68" x14ac:dyDescent="0.2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</row>
    <row r="319" spans="6:68" x14ac:dyDescent="0.2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</row>
    <row r="320" spans="6:68" x14ac:dyDescent="0.2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</row>
    <row r="321" spans="6:68" x14ac:dyDescent="0.2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</row>
    <row r="322" spans="6:68" x14ac:dyDescent="0.2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</row>
    <row r="323" spans="6:68" x14ac:dyDescent="0.2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</row>
    <row r="324" spans="6:68" x14ac:dyDescent="0.2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</row>
    <row r="325" spans="6:68" x14ac:dyDescent="0.2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</row>
    <row r="326" spans="6:68" x14ac:dyDescent="0.2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</row>
    <row r="327" spans="6:68" x14ac:dyDescent="0.2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</row>
    <row r="328" spans="6:68" x14ac:dyDescent="0.2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</row>
    <row r="329" spans="6:68" x14ac:dyDescent="0.2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</row>
    <row r="330" spans="6:68" x14ac:dyDescent="0.2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</row>
    <row r="331" spans="6:68" x14ac:dyDescent="0.2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</row>
    <row r="332" spans="6:68" x14ac:dyDescent="0.2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</row>
    <row r="333" spans="6:68" x14ac:dyDescent="0.2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</row>
    <row r="334" spans="6:68" x14ac:dyDescent="0.2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</row>
    <row r="335" spans="6:68" x14ac:dyDescent="0.2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</row>
    <row r="336" spans="6:68" x14ac:dyDescent="0.2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</row>
    <row r="337" spans="6:68" x14ac:dyDescent="0.2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</row>
    <row r="338" spans="6:68" x14ac:dyDescent="0.2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5"/>
    </row>
    <row r="339" spans="6:68" x14ac:dyDescent="0.2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</row>
    <row r="340" spans="6:68" x14ac:dyDescent="0.2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  <c r="BP340" s="5"/>
    </row>
    <row r="341" spans="6:68" x14ac:dyDescent="0.2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</row>
    <row r="342" spans="6:68" x14ac:dyDescent="0.2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</row>
    <row r="343" spans="6:68" x14ac:dyDescent="0.2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</row>
    <row r="344" spans="6:68" x14ac:dyDescent="0.2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</row>
    <row r="345" spans="6:68" x14ac:dyDescent="0.2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</row>
    <row r="346" spans="6:68" x14ac:dyDescent="0.2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  <c r="BP346" s="5"/>
    </row>
    <row r="347" spans="6:68" x14ac:dyDescent="0.2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  <c r="BP347" s="5"/>
    </row>
    <row r="348" spans="6:68" x14ac:dyDescent="0.2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5"/>
    </row>
    <row r="349" spans="6:68" x14ac:dyDescent="0.2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  <c r="BP349" s="5"/>
    </row>
    <row r="350" spans="6:68" x14ac:dyDescent="0.2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  <c r="BP350" s="5"/>
    </row>
    <row r="351" spans="6:68" x14ac:dyDescent="0.2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  <c r="BP351" s="5"/>
    </row>
    <row r="352" spans="6:68" x14ac:dyDescent="0.2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  <c r="BP352" s="5"/>
    </row>
    <row r="353" spans="6:68" x14ac:dyDescent="0.2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  <c r="BP353" s="5"/>
    </row>
    <row r="354" spans="6:68" x14ac:dyDescent="0.2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5"/>
    </row>
    <row r="355" spans="6:68" x14ac:dyDescent="0.2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/>
    </row>
  </sheetData>
  <sortState ref="A58:BR71">
    <sortCondition ref="D58:D71"/>
  </sortState>
  <mergeCells count="7">
    <mergeCell ref="F3:AK3"/>
    <mergeCell ref="AL3:BQ3"/>
    <mergeCell ref="B3:B4"/>
    <mergeCell ref="C3:C4"/>
    <mergeCell ref="C81:E81"/>
    <mergeCell ref="D3:D4"/>
    <mergeCell ref="E3:E4"/>
  </mergeCells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AÑO 2015</vt:lpstr>
      <vt:lpstr>RESUMEN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Manuel Mata Walss</dc:creator>
  <cp:lastModifiedBy>info</cp:lastModifiedBy>
  <dcterms:created xsi:type="dcterms:W3CDTF">2012-06-20T18:24:29Z</dcterms:created>
  <dcterms:modified xsi:type="dcterms:W3CDTF">2016-07-27T17:27:22Z</dcterms:modified>
</cp:coreProperties>
</file>